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8" activeTab="29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AI99" s="1"/>
  <c r="Z3"/>
  <c r="Y3"/>
  <c r="AJ99"/>
  <c r="AM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B4" i="61" s="1"/>
  <c r="AG4" i="14"/>
  <c r="AH4"/>
  <c r="AI4"/>
  <c r="AJ4"/>
  <c r="AB4" i="63" s="1"/>
  <c r="AE5" i="14"/>
  <c r="AF5"/>
  <c r="AG5"/>
  <c r="AH5"/>
  <c r="AB5" i="62" s="1"/>
  <c r="AI5" i="14"/>
  <c r="AJ5"/>
  <c r="AE6"/>
  <c r="AF6"/>
  <c r="AG6"/>
  <c r="AH6"/>
  <c r="AI6"/>
  <c r="AJ6"/>
  <c r="AE7"/>
  <c r="AF7"/>
  <c r="AG7"/>
  <c r="AH7"/>
  <c r="AI7"/>
  <c r="AJ7"/>
  <c r="AE8"/>
  <c r="AF8"/>
  <c r="AB8" i="61" s="1"/>
  <c r="AG8" i="14"/>
  <c r="AH8"/>
  <c r="AI8"/>
  <c r="AJ8"/>
  <c r="AB8" i="63" s="1"/>
  <c r="AE9" i="14"/>
  <c r="AF9"/>
  <c r="AG9"/>
  <c r="AH9"/>
  <c r="AB9" i="62" s="1"/>
  <c r="AI9" i="14"/>
  <c r="AJ9"/>
  <c r="AE10"/>
  <c r="AF10"/>
  <c r="AG10"/>
  <c r="AH10"/>
  <c r="AI10"/>
  <c r="AJ10"/>
  <c r="AE11"/>
  <c r="AF11"/>
  <c r="AG11"/>
  <c r="AH11"/>
  <c r="AI11"/>
  <c r="AJ11"/>
  <c r="AE12"/>
  <c r="AF12"/>
  <c r="AB12" i="61" s="1"/>
  <c r="AG12" i="14"/>
  <c r="AH12"/>
  <c r="AI12"/>
  <c r="AJ12"/>
  <c r="AB12" i="63" s="1"/>
  <c r="AE13" i="14"/>
  <c r="AF13"/>
  <c r="AG13"/>
  <c r="AH13"/>
  <c r="AB13" i="62" s="1"/>
  <c r="AI13" i="14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B16" i="63" s="1"/>
  <c r="AE17" i="14"/>
  <c r="AF17"/>
  <c r="AG17"/>
  <c r="AH17"/>
  <c r="AB17" i="62" s="1"/>
  <c r="AI17" i="14"/>
  <c r="AJ17"/>
  <c r="AE18"/>
  <c r="AF18"/>
  <c r="AG18"/>
  <c r="AH18"/>
  <c r="AI18"/>
  <c r="AJ18"/>
  <c r="AE19"/>
  <c r="AF19"/>
  <c r="AG19"/>
  <c r="AH19"/>
  <c r="AI19"/>
  <c r="AJ19"/>
  <c r="AE20"/>
  <c r="AF20"/>
  <c r="AB20" i="61" s="1"/>
  <c r="AG20" i="14"/>
  <c r="AH20"/>
  <c r="AB20" i="62" s="1"/>
  <c r="AI20" i="14"/>
  <c r="AJ20"/>
  <c r="AB20" i="63" s="1"/>
  <c r="AE21" i="14"/>
  <c r="AF21"/>
  <c r="AG21"/>
  <c r="AH21"/>
  <c r="AB21" i="62" s="1"/>
  <c r="AI21" i="14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B24" i="61" s="1"/>
  <c r="AG24" i="14"/>
  <c r="AH24"/>
  <c r="AB24" i="62" s="1"/>
  <c r="AI24" i="14"/>
  <c r="AJ24"/>
  <c r="AB24" i="63" s="1"/>
  <c r="AE25" i="14"/>
  <c r="AF25"/>
  <c r="AG25"/>
  <c r="AH25"/>
  <c r="AB25" i="62" s="1"/>
  <c r="AI25" i="14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B28" i="61" s="1"/>
  <c r="AG28" i="14"/>
  <c r="AH28"/>
  <c r="AI28"/>
  <c r="AJ28"/>
  <c r="AB28" i="63" s="1"/>
  <c r="AE29" i="14"/>
  <c r="AF29"/>
  <c r="AG29"/>
  <c r="AH29"/>
  <c r="AB29" i="62" s="1"/>
  <c r="AI29" i="14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B32" i="63" s="1"/>
  <c r="AE33" i="14"/>
  <c r="AF33"/>
  <c r="AG33"/>
  <c r="AH33"/>
  <c r="AB33" i="62" s="1"/>
  <c r="AI33" i="14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B36" i="61" s="1"/>
  <c r="AG36" i="14"/>
  <c r="AH36"/>
  <c r="AB36" i="62" s="1"/>
  <c r="AI36" i="14"/>
  <c r="AJ36"/>
  <c r="AB36" i="63" s="1"/>
  <c r="AE37" i="14"/>
  <c r="AF37"/>
  <c r="AG37"/>
  <c r="AH37"/>
  <c r="AB37" i="62" s="1"/>
  <c r="AI37" i="14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B40" i="61" s="1"/>
  <c r="AG40" i="14"/>
  <c r="AH40"/>
  <c r="AB40" i="62" s="1"/>
  <c r="AI40" i="14"/>
  <c r="AJ40"/>
  <c r="AB40" i="63" s="1"/>
  <c r="AE41" i="14"/>
  <c r="AF41"/>
  <c r="AG41"/>
  <c r="AH41"/>
  <c r="AB41" i="62" s="1"/>
  <c r="AI41" i="14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B44" i="61" s="1"/>
  <c r="AG44" i="14"/>
  <c r="AH44"/>
  <c r="AB44" i="62" s="1"/>
  <c r="AI44" i="14"/>
  <c r="AJ44"/>
  <c r="AB44" i="63" s="1"/>
  <c r="AE45" i="14"/>
  <c r="AF45"/>
  <c r="AG45"/>
  <c r="AH45"/>
  <c r="AB45" i="62" s="1"/>
  <c r="AI45" i="14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B48" i="63" s="1"/>
  <c r="AE49" i="14"/>
  <c r="AF49"/>
  <c r="AG49"/>
  <c r="AH49"/>
  <c r="AB49" i="62" s="1"/>
  <c r="AI49" i="14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B52" i="61" s="1"/>
  <c r="AG52" i="14"/>
  <c r="AH52"/>
  <c r="AB52" i="62" s="1"/>
  <c r="AI52" i="14"/>
  <c r="AJ52"/>
  <c r="AB52" i="63" s="1"/>
  <c r="AE53" i="14"/>
  <c r="AF53"/>
  <c r="AG53"/>
  <c r="AH53"/>
  <c r="AB53" i="62" s="1"/>
  <c r="AI53" i="14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B56" i="61" s="1"/>
  <c r="AG56" i="14"/>
  <c r="AH56"/>
  <c r="AB56" i="62" s="1"/>
  <c r="AI56" i="14"/>
  <c r="AJ56"/>
  <c r="AB56" i="63" s="1"/>
  <c r="AE57" i="14"/>
  <c r="AF57"/>
  <c r="AG57"/>
  <c r="AH57"/>
  <c r="AB57" i="62" s="1"/>
  <c r="AI57" i="14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B60" i="61" s="1"/>
  <c r="AG60" i="14"/>
  <c r="AH60"/>
  <c r="AB60" i="62" s="1"/>
  <c r="AI60" i="14"/>
  <c r="AJ60"/>
  <c r="AB60" i="63" s="1"/>
  <c r="AE61" i="14"/>
  <c r="AF61"/>
  <c r="AG61"/>
  <c r="AH61"/>
  <c r="AB61" i="62" s="1"/>
  <c r="AI61" i="14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B64" i="63" s="1"/>
  <c r="AE65" i="14"/>
  <c r="AF65"/>
  <c r="AG65"/>
  <c r="AH65"/>
  <c r="AB65" i="62" s="1"/>
  <c r="AI65" i="14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B68" i="61" s="1"/>
  <c r="AG68" i="14"/>
  <c r="AH68"/>
  <c r="AI68"/>
  <c r="AJ68"/>
  <c r="AB68" i="63" s="1"/>
  <c r="AE69" i="14"/>
  <c r="AF69"/>
  <c r="AG69"/>
  <c r="AH69"/>
  <c r="AB69" i="62" s="1"/>
  <c r="AI69" i="14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B72" i="61" s="1"/>
  <c r="AG72" i="14"/>
  <c r="AH72"/>
  <c r="AI72"/>
  <c r="AJ72"/>
  <c r="AB72" i="63" s="1"/>
  <c r="AE73" i="14"/>
  <c r="AF73"/>
  <c r="AG73"/>
  <c r="AH73"/>
  <c r="AB73" i="62" s="1"/>
  <c r="AI73" i="14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B76" i="61" s="1"/>
  <c r="AG76" i="14"/>
  <c r="AH76"/>
  <c r="AI76"/>
  <c r="AJ76"/>
  <c r="AB76" i="63" s="1"/>
  <c r="AE77" i="14"/>
  <c r="AF77"/>
  <c r="AG77"/>
  <c r="AH77"/>
  <c r="AB77" i="62" s="1"/>
  <c r="AI77" i="14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B80" i="63" s="1"/>
  <c r="AE81" i="14"/>
  <c r="AF81"/>
  <c r="AG81"/>
  <c r="AH81"/>
  <c r="AB81" i="62" s="1"/>
  <c r="AI81" i="14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B84" i="61" s="1"/>
  <c r="AG84" i="14"/>
  <c r="AH84"/>
  <c r="AI84"/>
  <c r="AJ84"/>
  <c r="AB84" i="63" s="1"/>
  <c r="AE85" i="14"/>
  <c r="AF85"/>
  <c r="AG85"/>
  <c r="AH85"/>
  <c r="AB85" i="62" s="1"/>
  <c r="AI85" i="14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B88" i="61" s="1"/>
  <c r="AG88" i="14"/>
  <c r="AH88"/>
  <c r="AI88"/>
  <c r="AJ88"/>
  <c r="AB88" i="63" s="1"/>
  <c r="AE89" i="14"/>
  <c r="AF89"/>
  <c r="AG89"/>
  <c r="AH89"/>
  <c r="AB89" i="62" s="1"/>
  <c r="AI89" i="14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B92" i="61" s="1"/>
  <c r="AG92" i="14"/>
  <c r="AH92"/>
  <c r="AI92"/>
  <c r="AJ92"/>
  <c r="AB92" i="63" s="1"/>
  <c r="AE93" i="14"/>
  <c r="AF93"/>
  <c r="AG93"/>
  <c r="AH93"/>
  <c r="AB93" i="62" s="1"/>
  <c r="AI93" i="14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B96" i="63" s="1"/>
  <c r="AE97" i="14"/>
  <c r="AF97"/>
  <c r="AG97"/>
  <c r="AH97"/>
  <c r="AB97" i="62" s="1"/>
  <c r="AI97" i="14"/>
  <c r="AJ97"/>
  <c r="AE98"/>
  <c r="AF98"/>
  <c r="AB98" i="61" s="1"/>
  <c r="AG98" i="14"/>
  <c r="AH98"/>
  <c r="AI98"/>
  <c r="AJ98"/>
  <c r="AF3"/>
  <c r="AG3"/>
  <c r="AH3"/>
  <c r="AI3"/>
  <c r="AB3" i="63" s="1"/>
  <c r="AJ3" i="14"/>
  <c r="AE3"/>
  <c r="AB3" i="61" s="1"/>
  <c r="X4" i="14"/>
  <c r="Y4"/>
  <c r="AA4" i="61" s="1"/>
  <c r="Z4" i="14"/>
  <c r="AA4"/>
  <c r="AB4"/>
  <c r="AC4"/>
  <c r="AA4" i="63" s="1"/>
  <c r="X5" i="14"/>
  <c r="Y5"/>
  <c r="Z5"/>
  <c r="AA5"/>
  <c r="AB5"/>
  <c r="AC5"/>
  <c r="X6"/>
  <c r="Y6"/>
  <c r="AA6" i="61" s="1"/>
  <c r="Z6" i="14"/>
  <c r="AA6"/>
  <c r="AB6"/>
  <c r="AC6"/>
  <c r="AA6" i="63" s="1"/>
  <c r="X7" i="14"/>
  <c r="Y7"/>
  <c r="Z7"/>
  <c r="AA7"/>
  <c r="AA7" i="62" s="1"/>
  <c r="AB7" i="14"/>
  <c r="AC7"/>
  <c r="AA7" i="63" s="1"/>
  <c r="X8" i="14"/>
  <c r="Y8"/>
  <c r="AA8" i="61" s="1"/>
  <c r="Z8" i="14"/>
  <c r="AA8"/>
  <c r="AB8"/>
  <c r="AC8"/>
  <c r="AA8" i="63" s="1"/>
  <c r="X9" i="14"/>
  <c r="Y9"/>
  <c r="Z9"/>
  <c r="AA9"/>
  <c r="AA9" i="62" s="1"/>
  <c r="AB9" i="14"/>
  <c r="AC9"/>
  <c r="AA9" i="63" s="1"/>
  <c r="X10" i="14"/>
  <c r="Y10"/>
  <c r="Z10"/>
  <c r="AA10"/>
  <c r="AB10"/>
  <c r="AC10"/>
  <c r="AA10" i="63" s="1"/>
  <c r="X11" i="14"/>
  <c r="Y11"/>
  <c r="Z11"/>
  <c r="AA11"/>
  <c r="AA11" i="62" s="1"/>
  <c r="AB11" i="14"/>
  <c r="AC11"/>
  <c r="X12"/>
  <c r="Y12"/>
  <c r="AA12" i="61" s="1"/>
  <c r="Z12" i="14"/>
  <c r="AA12"/>
  <c r="AB12"/>
  <c r="AC12"/>
  <c r="AA12" i="63" s="1"/>
  <c r="X13" i="14"/>
  <c r="Y13"/>
  <c r="Z13"/>
  <c r="AA13"/>
  <c r="AA13" i="62" s="1"/>
  <c r="AB13" i="14"/>
  <c r="AC13"/>
  <c r="X14"/>
  <c r="Y14"/>
  <c r="AA14" i="61" s="1"/>
  <c r="Z14" i="14"/>
  <c r="AA14"/>
  <c r="AB14"/>
  <c r="AC14"/>
  <c r="X15"/>
  <c r="Y15"/>
  <c r="Z15"/>
  <c r="AA15"/>
  <c r="AA15" i="62" s="1"/>
  <c r="AB15" i="14"/>
  <c r="AC15"/>
  <c r="AA15" i="63" s="1"/>
  <c r="X16" i="14"/>
  <c r="Y16"/>
  <c r="AA16" i="61" s="1"/>
  <c r="Z16" i="14"/>
  <c r="AA16"/>
  <c r="AB16"/>
  <c r="AC16"/>
  <c r="X17"/>
  <c r="Y17"/>
  <c r="Z17"/>
  <c r="AA17"/>
  <c r="AA17" i="62" s="1"/>
  <c r="AB17" i="14"/>
  <c r="AC17"/>
  <c r="AA17" i="63" s="1"/>
  <c r="X18" i="14"/>
  <c r="Y18"/>
  <c r="AA18" i="61" s="1"/>
  <c r="Z18" i="14"/>
  <c r="AA18"/>
  <c r="AB18"/>
  <c r="AC18"/>
  <c r="X19"/>
  <c r="Y19"/>
  <c r="Z19"/>
  <c r="AA19"/>
  <c r="AA19" i="62" s="1"/>
  <c r="AB19" i="14"/>
  <c r="AC19"/>
  <c r="X20"/>
  <c r="Y20"/>
  <c r="AA20" i="61" s="1"/>
  <c r="Z20" i="14"/>
  <c r="AA20"/>
  <c r="AB20"/>
  <c r="AC20"/>
  <c r="X21"/>
  <c r="Y21"/>
  <c r="Z21"/>
  <c r="AA21"/>
  <c r="AA21" i="62" s="1"/>
  <c r="AB21" i="14"/>
  <c r="AC21"/>
  <c r="X22"/>
  <c r="Y22"/>
  <c r="AA22" i="61" s="1"/>
  <c r="Z22" i="14"/>
  <c r="AA22"/>
  <c r="AB22"/>
  <c r="AC22"/>
  <c r="X23"/>
  <c r="Y23"/>
  <c r="Z23"/>
  <c r="AA23"/>
  <c r="AA23" i="62" s="1"/>
  <c r="AB23" i="14"/>
  <c r="AC23"/>
  <c r="AA23" i="63" s="1"/>
  <c r="X24" i="14"/>
  <c r="Y24"/>
  <c r="AA24" i="61" s="1"/>
  <c r="Z24" i="14"/>
  <c r="AA24"/>
  <c r="AB24"/>
  <c r="AC24"/>
  <c r="X25"/>
  <c r="Y25"/>
  <c r="Z25"/>
  <c r="AA25"/>
  <c r="AA25" i="62" s="1"/>
  <c r="AB25" i="14"/>
  <c r="AC25"/>
  <c r="AA25" i="63" s="1"/>
  <c r="X26" i="14"/>
  <c r="Y26"/>
  <c r="Z26"/>
  <c r="AA26"/>
  <c r="AB26"/>
  <c r="AC26"/>
  <c r="AA26" i="63" s="1"/>
  <c r="X27" i="14"/>
  <c r="Y27"/>
  <c r="Z27"/>
  <c r="AA27"/>
  <c r="AA27" i="62" s="1"/>
  <c r="AB27" i="14"/>
  <c r="AC27"/>
  <c r="X28"/>
  <c r="Y28"/>
  <c r="AA28" i="61" s="1"/>
  <c r="Z28" i="14"/>
  <c r="AA28"/>
  <c r="AB28"/>
  <c r="AC28"/>
  <c r="X29"/>
  <c r="Y29"/>
  <c r="Z29"/>
  <c r="AA29"/>
  <c r="AA29" i="62" s="1"/>
  <c r="AB29" i="14"/>
  <c r="AC29"/>
  <c r="X30"/>
  <c r="Y30"/>
  <c r="AA30" i="61" s="1"/>
  <c r="Z30" i="14"/>
  <c r="AA30"/>
  <c r="AB30"/>
  <c r="AC30"/>
  <c r="X31"/>
  <c r="Y31"/>
  <c r="Z31"/>
  <c r="AA31"/>
  <c r="AA31" i="62" s="1"/>
  <c r="AB31" i="14"/>
  <c r="AC31"/>
  <c r="AA31" i="63" s="1"/>
  <c r="X32" i="14"/>
  <c r="Y32"/>
  <c r="AA32" i="61" s="1"/>
  <c r="Z32" i="14"/>
  <c r="AA32"/>
  <c r="AB32"/>
  <c r="AC32"/>
  <c r="X33"/>
  <c r="Y33"/>
  <c r="Z33"/>
  <c r="AA33"/>
  <c r="AA33" i="62" s="1"/>
  <c r="AB33" i="14"/>
  <c r="AC33"/>
  <c r="AA33" i="63" s="1"/>
  <c r="X34" i="14"/>
  <c r="Y34"/>
  <c r="AA34" i="61" s="1"/>
  <c r="Z34" i="14"/>
  <c r="AA34"/>
  <c r="AB34"/>
  <c r="AC34"/>
  <c r="X35"/>
  <c r="Y35"/>
  <c r="Z35"/>
  <c r="AA35"/>
  <c r="AA35" i="62" s="1"/>
  <c r="AB35" i="14"/>
  <c r="AC35"/>
  <c r="X36"/>
  <c r="Y36"/>
  <c r="AA36" i="61" s="1"/>
  <c r="Z36" i="14"/>
  <c r="AA36"/>
  <c r="AB36"/>
  <c r="AC36"/>
  <c r="X37"/>
  <c r="Y37"/>
  <c r="Z37"/>
  <c r="AA37"/>
  <c r="AA37" i="62" s="1"/>
  <c r="AB37" i="14"/>
  <c r="AC37"/>
  <c r="X38"/>
  <c r="Y38"/>
  <c r="AA38" i="61" s="1"/>
  <c r="Z38" i="14"/>
  <c r="AA38"/>
  <c r="AB38"/>
  <c r="AC38"/>
  <c r="X39"/>
  <c r="Y39"/>
  <c r="Z39"/>
  <c r="AA39"/>
  <c r="AA39" i="62" s="1"/>
  <c r="AB39" i="14"/>
  <c r="AC39"/>
  <c r="AA39" i="63" s="1"/>
  <c r="X40" i="14"/>
  <c r="Y40"/>
  <c r="AA40" i="61" s="1"/>
  <c r="Z40" i="14"/>
  <c r="AA40"/>
  <c r="AB40"/>
  <c r="AC40"/>
  <c r="X41"/>
  <c r="Y41"/>
  <c r="Z41"/>
  <c r="AA41"/>
  <c r="AA41" i="62" s="1"/>
  <c r="AB41" i="14"/>
  <c r="AC41"/>
  <c r="AA41" i="63" s="1"/>
  <c r="X42" i="14"/>
  <c r="Y42"/>
  <c r="Z42"/>
  <c r="AA42"/>
  <c r="AB42"/>
  <c r="AC42"/>
  <c r="AA42" i="63" s="1"/>
  <c r="X43" i="14"/>
  <c r="Y43"/>
  <c r="Z43"/>
  <c r="AA43"/>
  <c r="AA43" i="62" s="1"/>
  <c r="AB43" i="14"/>
  <c r="AC43"/>
  <c r="X44"/>
  <c r="Y44"/>
  <c r="AA44" i="61" s="1"/>
  <c r="Z44" i="14"/>
  <c r="AA44"/>
  <c r="AB44"/>
  <c r="AC44"/>
  <c r="X45"/>
  <c r="Y45"/>
  <c r="Z45"/>
  <c r="AA45"/>
  <c r="AA45" i="62" s="1"/>
  <c r="AB45" i="14"/>
  <c r="AC45"/>
  <c r="X46"/>
  <c r="Y46"/>
  <c r="AA46" i="61" s="1"/>
  <c r="Z46" i="14"/>
  <c r="AA46"/>
  <c r="AB46"/>
  <c r="AC46"/>
  <c r="X47"/>
  <c r="Y47"/>
  <c r="Z47"/>
  <c r="AA47"/>
  <c r="AA47" i="62" s="1"/>
  <c r="AB47" i="14"/>
  <c r="AC47"/>
  <c r="AA47" i="63" s="1"/>
  <c r="X48" i="14"/>
  <c r="Y48"/>
  <c r="AA48" i="61" s="1"/>
  <c r="Z48" i="14"/>
  <c r="AA48"/>
  <c r="AB48"/>
  <c r="AC48"/>
  <c r="X49"/>
  <c r="Y49"/>
  <c r="Z49"/>
  <c r="AA49"/>
  <c r="AA49" i="62" s="1"/>
  <c r="AB49" i="14"/>
  <c r="AC49"/>
  <c r="AA49" i="63" s="1"/>
  <c r="X50" i="14"/>
  <c r="Y50"/>
  <c r="AA50" i="61" s="1"/>
  <c r="Z50" i="14"/>
  <c r="AA50"/>
  <c r="AB50"/>
  <c r="AC50"/>
  <c r="X51"/>
  <c r="Y51"/>
  <c r="Z51"/>
  <c r="AA51"/>
  <c r="AA51" i="62" s="1"/>
  <c r="AB51" i="14"/>
  <c r="AC51"/>
  <c r="X52"/>
  <c r="Y52"/>
  <c r="AA52" i="61" s="1"/>
  <c r="Z52" i="14"/>
  <c r="AA52"/>
  <c r="AB52"/>
  <c r="AC52"/>
  <c r="X53"/>
  <c r="Y53"/>
  <c r="Z53"/>
  <c r="AA53"/>
  <c r="AA53" i="62" s="1"/>
  <c r="AB53" i="14"/>
  <c r="AC53"/>
  <c r="X54"/>
  <c r="Y54"/>
  <c r="AA54" i="61" s="1"/>
  <c r="Z54" i="14"/>
  <c r="AA54"/>
  <c r="AB54"/>
  <c r="AC54"/>
  <c r="X55"/>
  <c r="Y55"/>
  <c r="Z55"/>
  <c r="AA55"/>
  <c r="AA55" i="62" s="1"/>
  <c r="AB55" i="14"/>
  <c r="AC55"/>
  <c r="AA55" i="63" s="1"/>
  <c r="X56" i="14"/>
  <c r="Y56"/>
  <c r="AA56" i="61" s="1"/>
  <c r="Z56" i="14"/>
  <c r="AA56"/>
  <c r="AB56"/>
  <c r="AC56"/>
  <c r="X57"/>
  <c r="Y57"/>
  <c r="Z57"/>
  <c r="AA57"/>
  <c r="AA57" i="62" s="1"/>
  <c r="AB57" i="14"/>
  <c r="AC57"/>
  <c r="AA57" i="63" s="1"/>
  <c r="X58" i="14"/>
  <c r="Y58"/>
  <c r="Z58"/>
  <c r="AA58"/>
  <c r="AB58"/>
  <c r="AC58"/>
  <c r="AA58" i="63" s="1"/>
  <c r="X59" i="14"/>
  <c r="Y59"/>
  <c r="Z59"/>
  <c r="AA59"/>
  <c r="AA59" i="62" s="1"/>
  <c r="AB59" i="14"/>
  <c r="AC59"/>
  <c r="X60"/>
  <c r="Y60"/>
  <c r="AA60" i="61" s="1"/>
  <c r="Z60" i="14"/>
  <c r="AA60"/>
  <c r="AB60"/>
  <c r="AC60"/>
  <c r="X61"/>
  <c r="Y61"/>
  <c r="Z61"/>
  <c r="AA61"/>
  <c r="AA61" i="62" s="1"/>
  <c r="AB61" i="14"/>
  <c r="AC61"/>
  <c r="X62"/>
  <c r="Y62"/>
  <c r="AA62" i="61" s="1"/>
  <c r="Z62" i="14"/>
  <c r="AA62"/>
  <c r="AB62"/>
  <c r="AC62"/>
  <c r="X63"/>
  <c r="Y63"/>
  <c r="Z63"/>
  <c r="AA63"/>
  <c r="AA63" i="62" s="1"/>
  <c r="AB63" i="14"/>
  <c r="AC63"/>
  <c r="AA63" i="63" s="1"/>
  <c r="X64" i="14"/>
  <c r="Y64"/>
  <c r="AA64" i="61" s="1"/>
  <c r="Z64" i="14"/>
  <c r="AA64"/>
  <c r="AB64"/>
  <c r="AC64"/>
  <c r="X65"/>
  <c r="Y65"/>
  <c r="Z65"/>
  <c r="AA65"/>
  <c r="AA65" i="62" s="1"/>
  <c r="AB65" i="14"/>
  <c r="AC65"/>
  <c r="AA65" i="63" s="1"/>
  <c r="X66" i="14"/>
  <c r="Y66"/>
  <c r="AA66" i="61" s="1"/>
  <c r="Z66" i="14"/>
  <c r="AA66"/>
  <c r="AB66"/>
  <c r="AC66"/>
  <c r="X67"/>
  <c r="Y67"/>
  <c r="Z67"/>
  <c r="AA67"/>
  <c r="AA67" i="62" s="1"/>
  <c r="AB67" i="14"/>
  <c r="AC67"/>
  <c r="X68"/>
  <c r="Y68"/>
  <c r="AA68" i="61" s="1"/>
  <c r="Z68" i="14"/>
  <c r="AA68"/>
  <c r="AB68"/>
  <c r="AC68"/>
  <c r="X69"/>
  <c r="Y69"/>
  <c r="Z69"/>
  <c r="AA69"/>
  <c r="AA69" i="62" s="1"/>
  <c r="AB69" i="14"/>
  <c r="AC69"/>
  <c r="X70"/>
  <c r="Y70"/>
  <c r="AA70" i="61" s="1"/>
  <c r="Z70" i="14"/>
  <c r="AA70"/>
  <c r="AB70"/>
  <c r="AC70"/>
  <c r="X71"/>
  <c r="Y71"/>
  <c r="Z71"/>
  <c r="AA71"/>
  <c r="AA71" i="62" s="1"/>
  <c r="AB71" i="14"/>
  <c r="AC71"/>
  <c r="AA71" i="63" s="1"/>
  <c r="X72" i="14"/>
  <c r="Y72"/>
  <c r="AA72" i="61" s="1"/>
  <c r="Z72" i="14"/>
  <c r="AA72"/>
  <c r="AB72"/>
  <c r="AC72"/>
  <c r="X73"/>
  <c r="Y73"/>
  <c r="Z73"/>
  <c r="AA73"/>
  <c r="AA73" i="62" s="1"/>
  <c r="AB73" i="14"/>
  <c r="AC73"/>
  <c r="AA73" i="63" s="1"/>
  <c r="X74" i="14"/>
  <c r="Y74"/>
  <c r="Z74"/>
  <c r="AA74"/>
  <c r="AB74"/>
  <c r="AC74"/>
  <c r="AA74" i="63" s="1"/>
  <c r="X75" i="14"/>
  <c r="Y75"/>
  <c r="Z75"/>
  <c r="AA75"/>
  <c r="AA75" i="62" s="1"/>
  <c r="AB75" i="14"/>
  <c r="AC75"/>
  <c r="X76"/>
  <c r="Y76"/>
  <c r="AA76" i="61" s="1"/>
  <c r="Z76" i="14"/>
  <c r="AA76"/>
  <c r="AB76"/>
  <c r="AC76"/>
  <c r="X77"/>
  <c r="Y77"/>
  <c r="Z77"/>
  <c r="AA77"/>
  <c r="AA77" i="62" s="1"/>
  <c r="AB77" i="14"/>
  <c r="AC77"/>
  <c r="X78"/>
  <c r="Y78"/>
  <c r="AA78" i="61" s="1"/>
  <c r="Z78" i="14"/>
  <c r="AA78"/>
  <c r="AB78"/>
  <c r="AC78"/>
  <c r="X79"/>
  <c r="Y79"/>
  <c r="Z79"/>
  <c r="AA79"/>
  <c r="AA79" i="62" s="1"/>
  <c r="AB79" i="14"/>
  <c r="AC79"/>
  <c r="AA79" i="63" s="1"/>
  <c r="X80" i="14"/>
  <c r="Y80"/>
  <c r="AA80" i="61" s="1"/>
  <c r="Z80" i="14"/>
  <c r="AA80"/>
  <c r="AB80"/>
  <c r="AC80"/>
  <c r="X81"/>
  <c r="Y81"/>
  <c r="Z81"/>
  <c r="AA81"/>
  <c r="AA81" i="62" s="1"/>
  <c r="AB81" i="14"/>
  <c r="AC81"/>
  <c r="AA81" i="63" s="1"/>
  <c r="X82" i="14"/>
  <c r="Y82"/>
  <c r="AA82" i="61" s="1"/>
  <c r="Z82" i="14"/>
  <c r="AA82"/>
  <c r="AB82"/>
  <c r="AC82"/>
  <c r="X83"/>
  <c r="Y83"/>
  <c r="Z83"/>
  <c r="AA83"/>
  <c r="AA83" i="62" s="1"/>
  <c r="AB83" i="14"/>
  <c r="AC83"/>
  <c r="X84"/>
  <c r="Y84"/>
  <c r="AA84" i="61" s="1"/>
  <c r="Z84" i="14"/>
  <c r="AA84"/>
  <c r="AB84"/>
  <c r="AC84"/>
  <c r="X85"/>
  <c r="Y85"/>
  <c r="Z85"/>
  <c r="AA85"/>
  <c r="AA85" i="62" s="1"/>
  <c r="AB85" i="14"/>
  <c r="AC85"/>
  <c r="X86"/>
  <c r="Y86"/>
  <c r="AA86" i="61" s="1"/>
  <c r="Z86" i="14"/>
  <c r="AA86"/>
  <c r="AB86"/>
  <c r="AC86"/>
  <c r="X87"/>
  <c r="Y87"/>
  <c r="Z87"/>
  <c r="AA87"/>
  <c r="AA87" i="62" s="1"/>
  <c r="AB87" i="14"/>
  <c r="AC87"/>
  <c r="AA87" i="63" s="1"/>
  <c r="X88" i="14"/>
  <c r="Y88"/>
  <c r="AA88" i="61" s="1"/>
  <c r="Z88" i="14"/>
  <c r="AA88"/>
  <c r="AB88"/>
  <c r="AC88"/>
  <c r="AA88" i="63" s="1"/>
  <c r="X89" i="14"/>
  <c r="Y89"/>
  <c r="Z89"/>
  <c r="AA89"/>
  <c r="AA89" i="62" s="1"/>
  <c r="AB89" i="14"/>
  <c r="AC89"/>
  <c r="X90"/>
  <c r="Y90"/>
  <c r="Z90"/>
  <c r="AA90"/>
  <c r="AB90"/>
  <c r="AC90"/>
  <c r="X91"/>
  <c r="Y91"/>
  <c r="Z91"/>
  <c r="AA91"/>
  <c r="AA91" i="62" s="1"/>
  <c r="AB91" i="14"/>
  <c r="AC91"/>
  <c r="X92"/>
  <c r="Y92"/>
  <c r="AA92" i="61" s="1"/>
  <c r="Z92" i="14"/>
  <c r="AA92"/>
  <c r="AB92"/>
  <c r="AC92"/>
  <c r="X93"/>
  <c r="Y93"/>
  <c r="Z93"/>
  <c r="AA93"/>
  <c r="AA93" i="62" s="1"/>
  <c r="AB93" i="14"/>
  <c r="AC93"/>
  <c r="AA93" i="63" s="1"/>
  <c r="X94" i="14"/>
  <c r="Y94"/>
  <c r="AA94" i="61" s="1"/>
  <c r="Z94" i="14"/>
  <c r="AA94"/>
  <c r="AB94"/>
  <c r="AC94"/>
  <c r="X95"/>
  <c r="Y95"/>
  <c r="Z95"/>
  <c r="AA95"/>
  <c r="AA95" i="62" s="1"/>
  <c r="AB95" i="14"/>
  <c r="AC95"/>
  <c r="X96"/>
  <c r="Y96"/>
  <c r="AA96" i="61" s="1"/>
  <c r="Z96" i="14"/>
  <c r="AA96"/>
  <c r="AB96"/>
  <c r="AC96"/>
  <c r="X97"/>
  <c r="Y97"/>
  <c r="Z97"/>
  <c r="AA97"/>
  <c r="AA97" i="62" s="1"/>
  <c r="AB97" i="14"/>
  <c r="AC97"/>
  <c r="X98"/>
  <c r="Y98"/>
  <c r="AA98" i="61" s="1"/>
  <c r="Z98" i="14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Y5"/>
  <c r="Z5"/>
  <c r="AA5"/>
  <c r="Y6"/>
  <c r="Z6"/>
  <c r="Y7"/>
  <c r="Z7"/>
  <c r="AB7"/>
  <c r="Y8"/>
  <c r="Z8"/>
  <c r="Y9"/>
  <c r="Z9"/>
  <c r="Y10"/>
  <c r="Z10"/>
  <c r="Y11"/>
  <c r="Z11"/>
  <c r="AA11"/>
  <c r="AB11"/>
  <c r="Y12"/>
  <c r="Z12"/>
  <c r="Y13"/>
  <c r="Z13"/>
  <c r="AA13"/>
  <c r="Y14"/>
  <c r="Z14"/>
  <c r="Y15"/>
  <c r="Z15"/>
  <c r="AB15"/>
  <c r="Y16"/>
  <c r="Z16"/>
  <c r="Y17"/>
  <c r="Z17"/>
  <c r="Y18"/>
  <c r="Z18"/>
  <c r="AA18"/>
  <c r="Y19"/>
  <c r="Z19"/>
  <c r="AA19"/>
  <c r="AB19"/>
  <c r="Y20"/>
  <c r="Z20"/>
  <c r="Y21"/>
  <c r="Z21"/>
  <c r="AA21"/>
  <c r="Y22"/>
  <c r="Z22"/>
  <c r="Y23"/>
  <c r="Z23"/>
  <c r="AB23"/>
  <c r="Y24"/>
  <c r="Z24"/>
  <c r="Y25"/>
  <c r="Z25"/>
  <c r="Y26"/>
  <c r="Z26"/>
  <c r="Y27"/>
  <c r="Z27"/>
  <c r="AA27"/>
  <c r="AB27"/>
  <c r="Y28"/>
  <c r="Z28"/>
  <c r="Y29"/>
  <c r="Z29"/>
  <c r="AA29"/>
  <c r="Y30"/>
  <c r="Z30"/>
  <c r="Y31"/>
  <c r="Z31"/>
  <c r="AB31"/>
  <c r="Y32"/>
  <c r="Z32"/>
  <c r="Y33"/>
  <c r="Z33"/>
  <c r="Y34"/>
  <c r="Z34"/>
  <c r="AA34"/>
  <c r="Y35"/>
  <c r="Z35"/>
  <c r="AA35"/>
  <c r="AB35"/>
  <c r="Y36"/>
  <c r="Z36"/>
  <c r="Y37"/>
  <c r="Z37"/>
  <c r="AA37"/>
  <c r="Y38"/>
  <c r="Z38"/>
  <c r="Y39"/>
  <c r="Z39"/>
  <c r="AB39"/>
  <c r="Y40"/>
  <c r="Z40"/>
  <c r="Y41"/>
  <c r="Z41"/>
  <c r="Y42"/>
  <c r="Z42"/>
  <c r="Y43"/>
  <c r="Z43"/>
  <c r="AA43"/>
  <c r="AB43"/>
  <c r="Y44"/>
  <c r="Z44"/>
  <c r="Y45"/>
  <c r="Z45"/>
  <c r="AA45"/>
  <c r="Y46"/>
  <c r="Z46"/>
  <c r="Y47"/>
  <c r="Z47"/>
  <c r="AB47"/>
  <c r="Y48"/>
  <c r="Z48"/>
  <c r="Y49"/>
  <c r="Z49"/>
  <c r="Y50"/>
  <c r="Z50"/>
  <c r="AA50"/>
  <c r="Y51"/>
  <c r="Z51"/>
  <c r="AA51"/>
  <c r="AB51"/>
  <c r="Y52"/>
  <c r="Z52"/>
  <c r="Y53"/>
  <c r="Z53"/>
  <c r="AA53"/>
  <c r="Y54"/>
  <c r="Z54"/>
  <c r="Y55"/>
  <c r="Z55"/>
  <c r="AB55"/>
  <c r="Y56"/>
  <c r="Z56"/>
  <c r="Y57"/>
  <c r="Z57"/>
  <c r="Y58"/>
  <c r="Z58"/>
  <c r="Y59"/>
  <c r="Z59"/>
  <c r="AA59"/>
  <c r="AB59"/>
  <c r="Y60"/>
  <c r="Z60"/>
  <c r="Y61"/>
  <c r="Z61"/>
  <c r="AA61"/>
  <c r="Y62"/>
  <c r="Z62"/>
  <c r="Y63"/>
  <c r="Z63"/>
  <c r="AB63"/>
  <c r="Y64"/>
  <c r="Z64"/>
  <c r="Y65"/>
  <c r="Z65"/>
  <c r="Y66"/>
  <c r="Z66"/>
  <c r="AA66"/>
  <c r="Y67"/>
  <c r="Z67"/>
  <c r="AA67"/>
  <c r="AB67"/>
  <c r="Y68"/>
  <c r="Z68"/>
  <c r="Y69"/>
  <c r="Z69"/>
  <c r="AA69"/>
  <c r="Y70"/>
  <c r="Z70"/>
  <c r="Y71"/>
  <c r="Z71"/>
  <c r="AB71"/>
  <c r="Y72"/>
  <c r="Z72"/>
  <c r="Y73"/>
  <c r="Z73"/>
  <c r="Y74"/>
  <c r="Z74"/>
  <c r="Y75"/>
  <c r="Z75"/>
  <c r="AA75"/>
  <c r="AB75"/>
  <c r="Y76"/>
  <c r="Z76"/>
  <c r="Y77"/>
  <c r="Z77"/>
  <c r="AA77"/>
  <c r="Y78"/>
  <c r="Z78"/>
  <c r="Y79"/>
  <c r="Z79"/>
  <c r="AB79"/>
  <c r="Y80"/>
  <c r="Z80"/>
  <c r="Y81"/>
  <c r="Z81"/>
  <c r="Y82"/>
  <c r="Z82"/>
  <c r="AA82"/>
  <c r="Y83"/>
  <c r="Z83"/>
  <c r="AA83"/>
  <c r="AB83"/>
  <c r="Y84"/>
  <c r="Z84"/>
  <c r="Y85"/>
  <c r="Z85"/>
  <c r="AA85"/>
  <c r="Y86"/>
  <c r="Z86"/>
  <c r="Y87"/>
  <c r="Z87"/>
  <c r="Y88"/>
  <c r="Z88"/>
  <c r="Y89"/>
  <c r="Z89"/>
  <c r="AA89"/>
  <c r="Y90"/>
  <c r="Z90"/>
  <c r="Y91"/>
  <c r="Z91"/>
  <c r="AA91"/>
  <c r="Y92"/>
  <c r="Z92"/>
  <c r="Y93"/>
  <c r="Z93"/>
  <c r="Y94"/>
  <c r="Z94"/>
  <c r="AA94"/>
  <c r="Y95"/>
  <c r="Z95"/>
  <c r="AA95"/>
  <c r="Y96"/>
  <c r="Z96"/>
  <c r="Y97"/>
  <c r="Z97"/>
  <c r="AA97"/>
  <c r="Y98"/>
  <c r="Z98"/>
  <c r="Z3"/>
  <c r="Y3"/>
  <c r="Y4" i="62"/>
  <c r="Z4"/>
  <c r="AA4"/>
  <c r="Y5"/>
  <c r="Z5"/>
  <c r="Y6"/>
  <c r="Z6"/>
  <c r="AA6"/>
  <c r="AB6"/>
  <c r="Y7"/>
  <c r="Z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Y96"/>
  <c r="Z96"/>
  <c r="AA96"/>
  <c r="Y97"/>
  <c r="Z97"/>
  <c r="Y98"/>
  <c r="Z98"/>
  <c r="AA98"/>
  <c r="AB98"/>
  <c r="AB3"/>
  <c r="AA3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AA10"/>
  <c r="Y11"/>
  <c r="Z11"/>
  <c r="AA11"/>
  <c r="AB11"/>
  <c r="Y12"/>
  <c r="Z12"/>
  <c r="Y13"/>
  <c r="Z13"/>
  <c r="AA13"/>
  <c r="Y14"/>
  <c r="Z14"/>
  <c r="Y15"/>
  <c r="Z15"/>
  <c r="AA15"/>
  <c r="AB15"/>
  <c r="Y16"/>
  <c r="Z16"/>
  <c r="AB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AA26"/>
  <c r="Y27"/>
  <c r="Z27"/>
  <c r="AA27"/>
  <c r="AB27"/>
  <c r="Y28"/>
  <c r="Z28"/>
  <c r="Y29"/>
  <c r="Z29"/>
  <c r="AA29"/>
  <c r="Y30"/>
  <c r="Z30"/>
  <c r="Y31"/>
  <c r="Z31"/>
  <c r="AA31"/>
  <c r="AB31"/>
  <c r="Y32"/>
  <c r="Z32"/>
  <c r="AB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AA42"/>
  <c r="Y43"/>
  <c r="Z43"/>
  <c r="AA43"/>
  <c r="AB43"/>
  <c r="Y44"/>
  <c r="Z44"/>
  <c r="Y45"/>
  <c r="Z45"/>
  <c r="AA45"/>
  <c r="Y46"/>
  <c r="Z46"/>
  <c r="Y47"/>
  <c r="Z47"/>
  <c r="AA47"/>
  <c r="AB47"/>
  <c r="Y48"/>
  <c r="Z48"/>
  <c r="AB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AA58"/>
  <c r="Y59"/>
  <c r="Z59"/>
  <c r="AA59"/>
  <c r="AB59"/>
  <c r="Y60"/>
  <c r="Z60"/>
  <c r="Y61"/>
  <c r="Z61"/>
  <c r="AA61"/>
  <c r="Y62"/>
  <c r="Z62"/>
  <c r="Y63"/>
  <c r="Z63"/>
  <c r="AA63"/>
  <c r="AB63"/>
  <c r="Y64"/>
  <c r="Z64"/>
  <c r="AB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AA74"/>
  <c r="Y75"/>
  <c r="Z75"/>
  <c r="AA75"/>
  <c r="AB75"/>
  <c r="Y76"/>
  <c r="Z76"/>
  <c r="Y77"/>
  <c r="Z77"/>
  <c r="AA77"/>
  <c r="Y78"/>
  <c r="Z78"/>
  <c r="Y79"/>
  <c r="Z79"/>
  <c r="AA79"/>
  <c r="AB79"/>
  <c r="Y80"/>
  <c r="Z80"/>
  <c r="AB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AA90"/>
  <c r="Y91"/>
  <c r="Z91"/>
  <c r="AA91"/>
  <c r="AB91"/>
  <c r="Y92"/>
  <c r="Z92"/>
  <c r="Y93"/>
  <c r="Z93"/>
  <c r="AA93"/>
  <c r="Y94"/>
  <c r="Z94"/>
  <c r="Y95"/>
  <c r="Z95"/>
  <c r="AA95"/>
  <c r="AB95"/>
  <c r="Y96"/>
  <c r="Z96"/>
  <c r="AB96"/>
  <c r="Y97"/>
  <c r="Z97"/>
  <c r="AA97"/>
  <c r="Y98"/>
  <c r="Z98"/>
  <c r="AA3"/>
  <c r="Z3"/>
  <c r="Y3"/>
  <c r="AK99" i="24" l="1"/>
  <c r="AA3" i="63"/>
  <c r="AA98"/>
  <c r="AA96"/>
  <c r="AA92"/>
  <c r="AA90"/>
  <c r="AA86"/>
  <c r="AA84"/>
  <c r="AA80"/>
  <c r="AA78"/>
  <c r="AA76"/>
  <c r="AA72"/>
  <c r="AA70"/>
  <c r="AA68"/>
  <c r="AA64"/>
  <c r="AA62"/>
  <c r="AA60"/>
  <c r="AA56"/>
  <c r="AA54"/>
  <c r="AA52"/>
  <c r="AA48"/>
  <c r="AA46"/>
  <c r="AA44"/>
  <c r="AA40"/>
  <c r="AA38"/>
  <c r="AA36"/>
  <c r="AA32"/>
  <c r="AA30"/>
  <c r="AA28"/>
  <c r="AA24"/>
  <c r="AA22"/>
  <c r="AA20"/>
  <c r="AA16"/>
  <c r="AA14"/>
  <c r="AA5" i="62"/>
  <c r="AB97" i="63"/>
  <c r="AB93"/>
  <c r="AB93" i="61"/>
  <c r="AB89" i="63"/>
  <c r="AB89" i="61"/>
  <c r="AB85" i="63"/>
  <c r="AB81"/>
  <c r="AB81" i="61"/>
  <c r="AB77" i="63"/>
  <c r="AB77" i="61"/>
  <c r="AB73" i="63"/>
  <c r="AB73" i="61"/>
  <c r="AB69" i="63"/>
  <c r="AB69" i="61"/>
  <c r="AB65" i="63"/>
  <c r="AB65" i="61"/>
  <c r="AB61" i="63"/>
  <c r="AB61" i="61"/>
  <c r="AB57" i="63"/>
  <c r="AB53"/>
  <c r="AO99" i="24"/>
  <c r="AP99" i="28"/>
  <c r="AO99" i="30"/>
  <c r="AP99"/>
  <c r="AR99"/>
  <c r="BM99" i="14"/>
  <c r="AQ99" i="26"/>
  <c r="AR99"/>
  <c r="AO99" i="28"/>
  <c r="AQ99"/>
  <c r="AR99"/>
  <c r="AO99" i="27"/>
  <c r="AQ99"/>
  <c r="AB91" i="62"/>
  <c r="AO99" i="26"/>
  <c r="AQ99" i="30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N98" s="1"/>
  <c r="M97"/>
  <c r="L97"/>
  <c r="K97"/>
  <c r="J97"/>
  <c r="N97" s="1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N92" s="1"/>
  <c r="J92"/>
  <c r="I92"/>
  <c r="M91"/>
  <c r="L91"/>
  <c r="K91"/>
  <c r="J91"/>
  <c r="I91"/>
  <c r="M90"/>
  <c r="L90"/>
  <c r="K90"/>
  <c r="J90"/>
  <c r="I90"/>
  <c r="N90" s="1"/>
  <c r="M89"/>
  <c r="L89"/>
  <c r="K89"/>
  <c r="J89"/>
  <c r="N89" s="1"/>
  <c r="I89"/>
  <c r="M88"/>
  <c r="L88"/>
  <c r="K88"/>
  <c r="N88" s="1"/>
  <c r="J88"/>
  <c r="I88"/>
  <c r="M87"/>
  <c r="L87"/>
  <c r="K87"/>
  <c r="J87"/>
  <c r="I87"/>
  <c r="M86"/>
  <c r="L86"/>
  <c r="K86"/>
  <c r="J86"/>
  <c r="I86"/>
  <c r="N86" s="1"/>
  <c r="M85"/>
  <c r="L85"/>
  <c r="K85"/>
  <c r="J85"/>
  <c r="N85" s="1"/>
  <c r="I85"/>
  <c r="M84"/>
  <c r="L84"/>
  <c r="K84"/>
  <c r="N84" s="1"/>
  <c r="J84"/>
  <c r="I84"/>
  <c r="M83"/>
  <c r="L83"/>
  <c r="K83"/>
  <c r="J83"/>
  <c r="I83"/>
  <c r="M82"/>
  <c r="L82"/>
  <c r="K82"/>
  <c r="J82"/>
  <c r="I82"/>
  <c r="N82" s="1"/>
  <c r="M81"/>
  <c r="L81"/>
  <c r="K81"/>
  <c r="J81"/>
  <c r="N81" s="1"/>
  <c r="I81"/>
  <c r="M80"/>
  <c r="L80"/>
  <c r="K80"/>
  <c r="N80" s="1"/>
  <c r="J80"/>
  <c r="I80"/>
  <c r="M79"/>
  <c r="L79"/>
  <c r="K79"/>
  <c r="J79"/>
  <c r="I79"/>
  <c r="M78"/>
  <c r="L78"/>
  <c r="K78"/>
  <c r="J78"/>
  <c r="I78"/>
  <c r="M77"/>
  <c r="L77"/>
  <c r="K77"/>
  <c r="J77"/>
  <c r="N77" s="1"/>
  <c r="I77"/>
  <c r="M76"/>
  <c r="L76"/>
  <c r="K76"/>
  <c r="J76"/>
  <c r="I76"/>
  <c r="M75"/>
  <c r="L75"/>
  <c r="K75"/>
  <c r="J75"/>
  <c r="I75"/>
  <c r="M74"/>
  <c r="L74"/>
  <c r="K74"/>
  <c r="J74"/>
  <c r="I74"/>
  <c r="N74" s="1"/>
  <c r="M73"/>
  <c r="L73"/>
  <c r="K73"/>
  <c r="J73"/>
  <c r="N73" s="1"/>
  <c r="I73"/>
  <c r="M72"/>
  <c r="L72"/>
  <c r="K72"/>
  <c r="N72" s="1"/>
  <c r="J72"/>
  <c r="I72"/>
  <c r="M71"/>
  <c r="L71"/>
  <c r="K71"/>
  <c r="J71"/>
  <c r="I71"/>
  <c r="M70"/>
  <c r="L70"/>
  <c r="K70"/>
  <c r="J70"/>
  <c r="I70"/>
  <c r="M69"/>
  <c r="L69"/>
  <c r="K69"/>
  <c r="J69"/>
  <c r="N69" s="1"/>
  <c r="I69"/>
  <c r="M68"/>
  <c r="L68"/>
  <c r="K68"/>
  <c r="N68" s="1"/>
  <c r="J68"/>
  <c r="I68"/>
  <c r="M67"/>
  <c r="L67"/>
  <c r="K67"/>
  <c r="J67"/>
  <c r="I67"/>
  <c r="M66"/>
  <c r="L66"/>
  <c r="K66"/>
  <c r="J66"/>
  <c r="I66"/>
  <c r="N66" s="1"/>
  <c r="M65"/>
  <c r="L65"/>
  <c r="K65"/>
  <c r="J65"/>
  <c r="N65" s="1"/>
  <c r="I65"/>
  <c r="M64"/>
  <c r="L64"/>
  <c r="K64"/>
  <c r="N64" s="1"/>
  <c r="J64"/>
  <c r="I64"/>
  <c r="M63"/>
  <c r="L63"/>
  <c r="K63"/>
  <c r="J63"/>
  <c r="I63"/>
  <c r="M62"/>
  <c r="L62"/>
  <c r="K62"/>
  <c r="J62"/>
  <c r="I62"/>
  <c r="N62" s="1"/>
  <c r="M61"/>
  <c r="L61"/>
  <c r="K61"/>
  <c r="J61"/>
  <c r="N61" s="1"/>
  <c r="I61"/>
  <c r="M60"/>
  <c r="L60"/>
  <c r="K60"/>
  <c r="N60" s="1"/>
  <c r="J60"/>
  <c r="I60"/>
  <c r="M59"/>
  <c r="L59"/>
  <c r="K59"/>
  <c r="J59"/>
  <c r="I59"/>
  <c r="M58"/>
  <c r="L58"/>
  <c r="K58"/>
  <c r="J58"/>
  <c r="I58"/>
  <c r="N58" s="1"/>
  <c r="M57"/>
  <c r="L57"/>
  <c r="K57"/>
  <c r="J57"/>
  <c r="N57" s="1"/>
  <c r="I57"/>
  <c r="M56"/>
  <c r="L56"/>
  <c r="K56"/>
  <c r="N56" s="1"/>
  <c r="J56"/>
  <c r="I56"/>
  <c r="M55"/>
  <c r="L55"/>
  <c r="K55"/>
  <c r="J55"/>
  <c r="I55"/>
  <c r="M54"/>
  <c r="L54"/>
  <c r="K54"/>
  <c r="J54"/>
  <c r="I54"/>
  <c r="N54" s="1"/>
  <c r="M53"/>
  <c r="L53"/>
  <c r="K53"/>
  <c r="J53"/>
  <c r="N53" s="1"/>
  <c r="I53"/>
  <c r="M52"/>
  <c r="L52"/>
  <c r="K52"/>
  <c r="N52" s="1"/>
  <c r="J52"/>
  <c r="I52"/>
  <c r="M51"/>
  <c r="L51"/>
  <c r="K51"/>
  <c r="J51"/>
  <c r="I51"/>
  <c r="M50"/>
  <c r="L50"/>
  <c r="K50"/>
  <c r="J50"/>
  <c r="I50"/>
  <c r="N50" s="1"/>
  <c r="M49"/>
  <c r="L49"/>
  <c r="K49"/>
  <c r="J49"/>
  <c r="N49" s="1"/>
  <c r="I49"/>
  <c r="M48"/>
  <c r="L48"/>
  <c r="K48"/>
  <c r="N48" s="1"/>
  <c r="J48"/>
  <c r="I48"/>
  <c r="M47"/>
  <c r="L47"/>
  <c r="K47"/>
  <c r="J47"/>
  <c r="I47"/>
  <c r="M46"/>
  <c r="L46"/>
  <c r="K46"/>
  <c r="J46"/>
  <c r="I46"/>
  <c r="N46" s="1"/>
  <c r="M45"/>
  <c r="L45"/>
  <c r="K45"/>
  <c r="J45"/>
  <c r="N45" s="1"/>
  <c r="I45"/>
  <c r="M44"/>
  <c r="L44"/>
  <c r="K44"/>
  <c r="N44" s="1"/>
  <c r="J44"/>
  <c r="I44"/>
  <c r="M43"/>
  <c r="L43"/>
  <c r="K43"/>
  <c r="J43"/>
  <c r="I43"/>
  <c r="M42"/>
  <c r="L42"/>
  <c r="K42"/>
  <c r="J42"/>
  <c r="I42"/>
  <c r="N42" s="1"/>
  <c r="M41"/>
  <c r="L41"/>
  <c r="K41"/>
  <c r="J41"/>
  <c r="N41" s="1"/>
  <c r="I41"/>
  <c r="M40"/>
  <c r="L40"/>
  <c r="K40"/>
  <c r="N40" s="1"/>
  <c r="J40"/>
  <c r="I40"/>
  <c r="M39"/>
  <c r="L39"/>
  <c r="K39"/>
  <c r="J39"/>
  <c r="I39"/>
  <c r="M38"/>
  <c r="L38"/>
  <c r="K38"/>
  <c r="J38"/>
  <c r="I38"/>
  <c r="N38" s="1"/>
  <c r="M37"/>
  <c r="L37"/>
  <c r="K37"/>
  <c r="J37"/>
  <c r="N37" s="1"/>
  <c r="I37"/>
  <c r="M36"/>
  <c r="L36"/>
  <c r="K36"/>
  <c r="N36" s="1"/>
  <c r="J36"/>
  <c r="I36"/>
  <c r="M35"/>
  <c r="L35"/>
  <c r="K35"/>
  <c r="J35"/>
  <c r="I35"/>
  <c r="M34"/>
  <c r="L34"/>
  <c r="K34"/>
  <c r="J34"/>
  <c r="I34"/>
  <c r="N34" s="1"/>
  <c r="M33"/>
  <c r="L33"/>
  <c r="K33"/>
  <c r="J33"/>
  <c r="N33" s="1"/>
  <c r="I33"/>
  <c r="M32"/>
  <c r="L32"/>
  <c r="K32"/>
  <c r="N32" s="1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N27" s="1"/>
  <c r="K27"/>
  <c r="J27"/>
  <c r="I27"/>
  <c r="M26"/>
  <c r="L26"/>
  <c r="K26"/>
  <c r="J26"/>
  <c r="I26"/>
  <c r="N26" s="1"/>
  <c r="M25"/>
  <c r="L25"/>
  <c r="K25"/>
  <c r="J25"/>
  <c r="N25" s="1"/>
  <c r="I25"/>
  <c r="M24"/>
  <c r="L24"/>
  <c r="K24"/>
  <c r="N24" s="1"/>
  <c r="J24"/>
  <c r="I24"/>
  <c r="M23"/>
  <c r="L23"/>
  <c r="K23"/>
  <c r="J23"/>
  <c r="I23"/>
  <c r="M22"/>
  <c r="L22"/>
  <c r="K22"/>
  <c r="J22"/>
  <c r="I22"/>
  <c r="N22" s="1"/>
  <c r="M21"/>
  <c r="L21"/>
  <c r="K21"/>
  <c r="J21"/>
  <c r="N21" s="1"/>
  <c r="I21"/>
  <c r="M20"/>
  <c r="L20"/>
  <c r="K20"/>
  <c r="N20" s="1"/>
  <c r="J20"/>
  <c r="I20"/>
  <c r="M19"/>
  <c r="L19"/>
  <c r="K19"/>
  <c r="J19"/>
  <c r="I19"/>
  <c r="M18"/>
  <c r="L18"/>
  <c r="K18"/>
  <c r="J18"/>
  <c r="I18"/>
  <c r="M17"/>
  <c r="L17"/>
  <c r="K17"/>
  <c r="J17"/>
  <c r="N17" s="1"/>
  <c r="I17"/>
  <c r="M16"/>
  <c r="L16"/>
  <c r="K16"/>
  <c r="N16" s="1"/>
  <c r="J16"/>
  <c r="I16"/>
  <c r="M15"/>
  <c r="L15"/>
  <c r="K15"/>
  <c r="J15"/>
  <c r="I15"/>
  <c r="M14"/>
  <c r="L14"/>
  <c r="K14"/>
  <c r="J14"/>
  <c r="I14"/>
  <c r="N14" s="1"/>
  <c r="M13"/>
  <c r="L13"/>
  <c r="K13"/>
  <c r="J13"/>
  <c r="N13" s="1"/>
  <c r="I13"/>
  <c r="M12"/>
  <c r="L12"/>
  <c r="K12"/>
  <c r="N12" s="1"/>
  <c r="J12"/>
  <c r="I12"/>
  <c r="M11"/>
  <c r="L11"/>
  <c r="K11"/>
  <c r="J11"/>
  <c r="I11"/>
  <c r="M10"/>
  <c r="L10"/>
  <c r="K10"/>
  <c r="J10"/>
  <c r="I10"/>
  <c r="N10" s="1"/>
  <c r="M9"/>
  <c r="L9"/>
  <c r="K9"/>
  <c r="J9"/>
  <c r="N9" s="1"/>
  <c r="I9"/>
  <c r="M8"/>
  <c r="L8"/>
  <c r="K8"/>
  <c r="N8" s="1"/>
  <c r="J8"/>
  <c r="I8"/>
  <c r="M7"/>
  <c r="L7"/>
  <c r="K7"/>
  <c r="J7"/>
  <c r="I7"/>
  <c r="M6"/>
  <c r="L6"/>
  <c r="K6"/>
  <c r="J6"/>
  <c r="I6"/>
  <c r="N6" s="1"/>
  <c r="M5"/>
  <c r="L5"/>
  <c r="K5"/>
  <c r="J5"/>
  <c r="J99" s="1"/>
  <c r="I5"/>
  <c r="M4"/>
  <c r="L4"/>
  <c r="K4"/>
  <c r="K99" s="1"/>
  <c r="J4"/>
  <c r="I4"/>
  <c r="M3"/>
  <c r="L3"/>
  <c r="L99" s="1"/>
  <c r="K3"/>
  <c r="J3"/>
  <c r="I3"/>
  <c r="M98" i="62"/>
  <c r="L98"/>
  <c r="K98"/>
  <c r="J98"/>
  <c r="I98"/>
  <c r="M97"/>
  <c r="L97"/>
  <c r="K97"/>
  <c r="J97"/>
  <c r="I97"/>
  <c r="M96"/>
  <c r="L96"/>
  <c r="K96"/>
  <c r="N96" s="1"/>
  <c r="J96"/>
  <c r="I96"/>
  <c r="M95"/>
  <c r="L95"/>
  <c r="N95" s="1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N91" s="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N83" s="1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N77" s="1"/>
  <c r="I77"/>
  <c r="M76"/>
  <c r="L76"/>
  <c r="K76"/>
  <c r="J76"/>
  <c r="I76"/>
  <c r="M75"/>
  <c r="L75"/>
  <c r="K75"/>
  <c r="J75"/>
  <c r="I75"/>
  <c r="M74"/>
  <c r="L74"/>
  <c r="K74"/>
  <c r="J74"/>
  <c r="I74"/>
  <c r="N74" s="1"/>
  <c r="M73"/>
  <c r="L73"/>
  <c r="K73"/>
  <c r="J73"/>
  <c r="N73" s="1"/>
  <c r="I73"/>
  <c r="M72"/>
  <c r="L72"/>
  <c r="K72"/>
  <c r="J72"/>
  <c r="I72"/>
  <c r="M71"/>
  <c r="L71"/>
  <c r="N71" s="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N67" s="1"/>
  <c r="K67"/>
  <c r="J67"/>
  <c r="I67"/>
  <c r="M66"/>
  <c r="L66"/>
  <c r="K66"/>
  <c r="J66"/>
  <c r="I66"/>
  <c r="N66" s="1"/>
  <c r="M65"/>
  <c r="L65"/>
  <c r="K65"/>
  <c r="J65"/>
  <c r="N65" s="1"/>
  <c r="I65"/>
  <c r="M64"/>
  <c r="L64"/>
  <c r="K64"/>
  <c r="J64"/>
  <c r="I64"/>
  <c r="M63"/>
  <c r="L63"/>
  <c r="N63" s="1"/>
  <c r="K63"/>
  <c r="J63"/>
  <c r="I63"/>
  <c r="M62"/>
  <c r="L62"/>
  <c r="K62"/>
  <c r="J62"/>
  <c r="I62"/>
  <c r="N62" s="1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N57" s="1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N51" s="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M99" s="1"/>
  <c r="L6"/>
  <c r="K6"/>
  <c r="J6"/>
  <c r="I6"/>
  <c r="I99" s="1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N98" s="1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N90" s="1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N86" s="1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N82" s="1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N78" s="1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N74" s="1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N70" s="1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N66" s="1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N62" s="1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N58" s="1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N54" s="1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N50" s="1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N46" s="1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N22" s="1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N86" s="1"/>
  <c r="M85"/>
  <c r="L85"/>
  <c r="K85"/>
  <c r="J85"/>
  <c r="I85"/>
  <c r="M84"/>
  <c r="L84"/>
  <c r="K84"/>
  <c r="J84"/>
  <c r="I84"/>
  <c r="M83"/>
  <c r="L83"/>
  <c r="N83" s="1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N77" s="1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N71" s="1"/>
  <c r="K71"/>
  <c r="J71"/>
  <c r="I71"/>
  <c r="M70"/>
  <c r="L70"/>
  <c r="K70"/>
  <c r="J70"/>
  <c r="I70"/>
  <c r="M69"/>
  <c r="L69"/>
  <c r="K69"/>
  <c r="J69"/>
  <c r="N69" s="1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N61" s="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N55" s="1"/>
  <c r="K55"/>
  <c r="J55"/>
  <c r="I55"/>
  <c r="M54"/>
  <c r="L54"/>
  <c r="K54"/>
  <c r="J54"/>
  <c r="I54"/>
  <c r="M53"/>
  <c r="L53"/>
  <c r="K53"/>
  <c r="J53"/>
  <c r="N53" s="1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N45" s="1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N39" s="1"/>
  <c r="K39"/>
  <c r="J39"/>
  <c r="I39"/>
  <c r="M38"/>
  <c r="L38"/>
  <c r="K38"/>
  <c r="J38"/>
  <c r="I38"/>
  <c r="M37"/>
  <c r="L37"/>
  <c r="K37"/>
  <c r="J37"/>
  <c r="N37" s="1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N30" s="1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N26" s="1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N22" s="1"/>
  <c r="M21"/>
  <c r="L21"/>
  <c r="K21"/>
  <c r="J21"/>
  <c r="I21"/>
  <c r="M20"/>
  <c r="L20"/>
  <c r="K20"/>
  <c r="N20" s="1"/>
  <c r="J20"/>
  <c r="I20"/>
  <c r="M19"/>
  <c r="L19"/>
  <c r="K19"/>
  <c r="J19"/>
  <c r="I19"/>
  <c r="M18"/>
  <c r="L18"/>
  <c r="K18"/>
  <c r="J18"/>
  <c r="I18"/>
  <c r="N18" s="1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N14" s="1"/>
  <c r="M13"/>
  <c r="L13"/>
  <c r="K13"/>
  <c r="J13"/>
  <c r="I13"/>
  <c r="M12"/>
  <c r="L12"/>
  <c r="K12"/>
  <c r="N12" s="1"/>
  <c r="J12"/>
  <c r="I12"/>
  <c r="M11"/>
  <c r="L11"/>
  <c r="K11"/>
  <c r="J11"/>
  <c r="I11"/>
  <c r="M10"/>
  <c r="L10"/>
  <c r="K10"/>
  <c r="J10"/>
  <c r="I10"/>
  <c r="N10" s="1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J99" s="1"/>
  <c r="I5"/>
  <c r="M4"/>
  <c r="L4"/>
  <c r="K4"/>
  <c r="N4" s="1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N33" s="1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N27" s="1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N17" s="1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N7" s="1"/>
  <c r="L7"/>
  <c r="K7"/>
  <c r="J7"/>
  <c r="M6"/>
  <c r="L6"/>
  <c r="K6"/>
  <c r="J6"/>
  <c r="M5"/>
  <c r="L5"/>
  <c r="K5"/>
  <c r="J5"/>
  <c r="M4"/>
  <c r="L4"/>
  <c r="K4"/>
  <c r="J4"/>
  <c r="M3"/>
  <c r="M99" s="1"/>
  <c r="L3"/>
  <c r="K3"/>
  <c r="J3"/>
  <c r="M98" i="55"/>
  <c r="L98"/>
  <c r="K98"/>
  <c r="J98"/>
  <c r="I98"/>
  <c r="N98" s="1"/>
  <c r="M97"/>
  <c r="L97"/>
  <c r="K97"/>
  <c r="J97"/>
  <c r="I97"/>
  <c r="M96"/>
  <c r="L96"/>
  <c r="K96"/>
  <c r="N96" s="1"/>
  <c r="J96"/>
  <c r="I96"/>
  <c r="M95"/>
  <c r="L95"/>
  <c r="K95"/>
  <c r="J95"/>
  <c r="I95"/>
  <c r="M94"/>
  <c r="L94"/>
  <c r="K94"/>
  <c r="J94"/>
  <c r="I94"/>
  <c r="N94" s="1"/>
  <c r="M93"/>
  <c r="L93"/>
  <c r="K93"/>
  <c r="J93"/>
  <c r="N93" s="1"/>
  <c r="I93"/>
  <c r="M92"/>
  <c r="L92"/>
  <c r="K92"/>
  <c r="N92" s="1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N80" s="1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N72" s="1"/>
  <c r="J72"/>
  <c r="I72"/>
  <c r="M71"/>
  <c r="L71"/>
  <c r="K71"/>
  <c r="J71"/>
  <c r="I71"/>
  <c r="M70"/>
  <c r="L70"/>
  <c r="K70"/>
  <c r="J70"/>
  <c r="I70"/>
  <c r="M69"/>
  <c r="L69"/>
  <c r="K69"/>
  <c r="J69"/>
  <c r="N69" s="1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N64" s="1"/>
  <c r="J64"/>
  <c r="I64"/>
  <c r="M63"/>
  <c r="L63"/>
  <c r="K63"/>
  <c r="J63"/>
  <c r="I63"/>
  <c r="M62"/>
  <c r="L62"/>
  <c r="K62"/>
  <c r="J62"/>
  <c r="I62"/>
  <c r="M61"/>
  <c r="L61"/>
  <c r="K61"/>
  <c r="J61"/>
  <c r="N61" s="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N48" s="1"/>
  <c r="J48"/>
  <c r="I48"/>
  <c r="M47"/>
  <c r="L47"/>
  <c r="K47"/>
  <c r="J47"/>
  <c r="I47"/>
  <c r="M46"/>
  <c r="L46"/>
  <c r="K46"/>
  <c r="J46"/>
  <c r="I46"/>
  <c r="M45"/>
  <c r="L45"/>
  <c r="K45"/>
  <c r="J45"/>
  <c r="N45" s="1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N29" s="1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N19" s="1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N7" s="1"/>
  <c r="K7"/>
  <c r="J7"/>
  <c r="I7"/>
  <c r="M6"/>
  <c r="L6"/>
  <c r="K6"/>
  <c r="J6"/>
  <c r="I6"/>
  <c r="N6" s="1"/>
  <c r="M5"/>
  <c r="L5"/>
  <c r="K5"/>
  <c r="J5"/>
  <c r="I5"/>
  <c r="M4"/>
  <c r="L4"/>
  <c r="K4"/>
  <c r="J4"/>
  <c r="I4"/>
  <c r="M3"/>
  <c r="L3"/>
  <c r="L99" s="1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F23" s="1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F63" s="1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F88" s="1"/>
  <c r="C88"/>
  <c r="B89"/>
  <c r="C89"/>
  <c r="B90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61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F83" s="1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8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F63" s="1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F35" s="1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6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5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F51" s="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S69" i="65"/>
  <c r="C4" i="39"/>
  <c r="L4" i="66" s="1"/>
  <c r="N4" s="1"/>
  <c r="E4" i="57" s="1"/>
  <c r="C5" i="39"/>
  <c r="L5" i="66" s="1"/>
  <c r="O5" s="1"/>
  <c r="D5" i="58" s="1"/>
  <c r="C6" i="39"/>
  <c r="C7"/>
  <c r="L7" i="66" s="1"/>
  <c r="M7" s="1"/>
  <c r="D7" i="57" s="1"/>
  <c r="C8" i="39"/>
  <c r="L8" i="66" s="1"/>
  <c r="N8" s="1"/>
  <c r="E8" i="57" s="1"/>
  <c r="C9" i="39"/>
  <c r="L9" i="66" s="1"/>
  <c r="O9" s="1"/>
  <c r="D9" i="58" s="1"/>
  <c r="C10" i="39"/>
  <c r="C11"/>
  <c r="L11" i="66" s="1"/>
  <c r="M11" s="1"/>
  <c r="D11" i="57" s="1"/>
  <c r="C12" i="39"/>
  <c r="C13"/>
  <c r="L13" i="66" s="1"/>
  <c r="O13" s="1"/>
  <c r="D13" i="58" s="1"/>
  <c r="C14" i="39"/>
  <c r="C15"/>
  <c r="L15" i="66" s="1"/>
  <c r="M15" s="1"/>
  <c r="D15" i="57" s="1"/>
  <c r="C16" i="39"/>
  <c r="C17"/>
  <c r="L17" i="66" s="1"/>
  <c r="O17" s="1"/>
  <c r="D17" i="58" s="1"/>
  <c r="C18" i="39"/>
  <c r="C19"/>
  <c r="L19" i="66" s="1"/>
  <c r="M19" s="1"/>
  <c r="D19" i="57" s="1"/>
  <c r="C20" i="39"/>
  <c r="L20" i="66" s="1"/>
  <c r="N20" s="1"/>
  <c r="E20" i="57" s="1"/>
  <c r="C21" i="39"/>
  <c r="L21" i="66" s="1"/>
  <c r="O21" s="1"/>
  <c r="D21" i="58" s="1"/>
  <c r="C22" i="39"/>
  <c r="C23"/>
  <c r="L23" i="66" s="1"/>
  <c r="M23" s="1"/>
  <c r="D23" i="57" s="1"/>
  <c r="C24" i="39"/>
  <c r="L24" i="66" s="1"/>
  <c r="N24" s="1"/>
  <c r="E24" i="57" s="1"/>
  <c r="C25" i="39"/>
  <c r="L25" i="66" s="1"/>
  <c r="O25" s="1"/>
  <c r="D25" i="58" s="1"/>
  <c r="C26" i="39"/>
  <c r="C27"/>
  <c r="L27" i="66" s="1"/>
  <c r="M27" s="1"/>
  <c r="D27" i="57" s="1"/>
  <c r="C28" i="39"/>
  <c r="C29"/>
  <c r="L29" i="66" s="1"/>
  <c r="O29" s="1"/>
  <c r="D29" i="58" s="1"/>
  <c r="C30" i="39"/>
  <c r="C31"/>
  <c r="L31" i="65" s="1"/>
  <c r="P31" s="1"/>
  <c r="E31" i="56" s="1"/>
  <c r="C32" i="39"/>
  <c r="C33"/>
  <c r="L33" i="66" s="1"/>
  <c r="O33" s="1"/>
  <c r="D33" i="58" s="1"/>
  <c r="C34" i="39"/>
  <c r="C35"/>
  <c r="L35" i="66" s="1"/>
  <c r="M35" s="1"/>
  <c r="D35" i="57" s="1"/>
  <c r="C36" i="39"/>
  <c r="L36" i="66" s="1"/>
  <c r="N36" s="1"/>
  <c r="E36" i="57" s="1"/>
  <c r="C37" i="39"/>
  <c r="L37" i="66" s="1"/>
  <c r="O37" s="1"/>
  <c r="D37" i="58" s="1"/>
  <c r="C38" i="39"/>
  <c r="C39"/>
  <c r="L39" i="66" s="1"/>
  <c r="M39" s="1"/>
  <c r="D39" i="57" s="1"/>
  <c r="C40" i="39"/>
  <c r="L40" i="66" s="1"/>
  <c r="N40" s="1"/>
  <c r="E40" i="57" s="1"/>
  <c r="C41" i="39"/>
  <c r="L41" i="66" s="1"/>
  <c r="O41" s="1"/>
  <c r="D41" i="58" s="1"/>
  <c r="C42" i="39"/>
  <c r="C43"/>
  <c r="L43" i="66" s="1"/>
  <c r="M43" s="1"/>
  <c r="D43" i="57" s="1"/>
  <c r="C44" i="39"/>
  <c r="C45"/>
  <c r="L45" i="66" s="1"/>
  <c r="O45" s="1"/>
  <c r="D45" i="58" s="1"/>
  <c r="C46" i="39"/>
  <c r="C47"/>
  <c r="L47" i="65" s="1"/>
  <c r="P47" s="1"/>
  <c r="E47" i="56" s="1"/>
  <c r="C48" i="39"/>
  <c r="C49"/>
  <c r="L49" i="66" s="1"/>
  <c r="O49" s="1"/>
  <c r="D49" i="58" s="1"/>
  <c r="C50" i="39"/>
  <c r="C51"/>
  <c r="L51" i="66" s="1"/>
  <c r="M51" s="1"/>
  <c r="D51" i="57" s="1"/>
  <c r="C52" i="39"/>
  <c r="L52" i="66" s="1"/>
  <c r="N52" s="1"/>
  <c r="E52" i="57" s="1"/>
  <c r="C53" i="39"/>
  <c r="L53" i="66" s="1"/>
  <c r="O53" s="1"/>
  <c r="D53" i="58" s="1"/>
  <c r="C54" i="39"/>
  <c r="C55"/>
  <c r="L55" i="66" s="1"/>
  <c r="M55" s="1"/>
  <c r="D55" i="57" s="1"/>
  <c r="C56" i="39"/>
  <c r="L56" i="66" s="1"/>
  <c r="N56" s="1"/>
  <c r="E56" i="57" s="1"/>
  <c r="C57" i="39"/>
  <c r="L57" i="66" s="1"/>
  <c r="O57" s="1"/>
  <c r="D57" i="58" s="1"/>
  <c r="C58" i="39"/>
  <c r="C59"/>
  <c r="L59" i="66" s="1"/>
  <c r="M59" s="1"/>
  <c r="D59" i="57" s="1"/>
  <c r="C60" i="39"/>
  <c r="C61"/>
  <c r="L61" i="66" s="1"/>
  <c r="O61" s="1"/>
  <c r="D61" i="58" s="1"/>
  <c r="C62" i="39"/>
  <c r="C63"/>
  <c r="L63" i="65" s="1"/>
  <c r="P63" s="1"/>
  <c r="E63" i="56" s="1"/>
  <c r="C64" i="39"/>
  <c r="C65"/>
  <c r="L65" i="66" s="1"/>
  <c r="O65" s="1"/>
  <c r="D65" i="58" s="1"/>
  <c r="C66" i="39"/>
  <c r="C67"/>
  <c r="L67" i="66" s="1"/>
  <c r="M67" s="1"/>
  <c r="D67" i="57" s="1"/>
  <c r="C68" i="39"/>
  <c r="L68" i="66" s="1"/>
  <c r="N68" s="1"/>
  <c r="E68" i="57" s="1"/>
  <c r="C69" i="39"/>
  <c r="L69" i="66" s="1"/>
  <c r="O69" s="1"/>
  <c r="D69" i="58" s="1"/>
  <c r="C70" i="39"/>
  <c r="C71"/>
  <c r="L71" i="66" s="1"/>
  <c r="M71" s="1"/>
  <c r="D71" i="57" s="1"/>
  <c r="C72" i="39"/>
  <c r="L72" i="66" s="1"/>
  <c r="N72" s="1"/>
  <c r="E72" i="57" s="1"/>
  <c r="C73" i="39"/>
  <c r="L73" i="66" s="1"/>
  <c r="O73" s="1"/>
  <c r="D73" i="58" s="1"/>
  <c r="C74" i="39"/>
  <c r="C75"/>
  <c r="L75" i="66" s="1"/>
  <c r="M75" s="1"/>
  <c r="D75" i="57" s="1"/>
  <c r="C76" i="39"/>
  <c r="C77"/>
  <c r="L77" i="66" s="1"/>
  <c r="O77" s="1"/>
  <c r="D77" i="58" s="1"/>
  <c r="C78" i="39"/>
  <c r="C79"/>
  <c r="L79" i="66" s="1"/>
  <c r="M79" s="1"/>
  <c r="D79" i="57" s="1"/>
  <c r="C80" i="39"/>
  <c r="C81"/>
  <c r="L81" i="66" s="1"/>
  <c r="O81" s="1"/>
  <c r="D81" i="58" s="1"/>
  <c r="C82" i="39"/>
  <c r="C83"/>
  <c r="L83" i="66" s="1"/>
  <c r="M83" s="1"/>
  <c r="D83" i="57" s="1"/>
  <c r="C84" i="39"/>
  <c r="L84" i="66" s="1"/>
  <c r="N84" s="1"/>
  <c r="E84" i="57" s="1"/>
  <c r="C85" i="39"/>
  <c r="L85" i="66" s="1"/>
  <c r="O85" s="1"/>
  <c r="D85" i="58" s="1"/>
  <c r="C86" i="39"/>
  <c r="C87"/>
  <c r="L87" i="66" s="1"/>
  <c r="M87" s="1"/>
  <c r="D87" i="57" s="1"/>
  <c r="C88" i="39"/>
  <c r="L88" i="66" s="1"/>
  <c r="N88" s="1"/>
  <c r="E88" i="57" s="1"/>
  <c r="C89" i="39"/>
  <c r="L89" i="66" s="1"/>
  <c r="O89" s="1"/>
  <c r="D89" i="58" s="1"/>
  <c r="C90" i="39"/>
  <c r="C91"/>
  <c r="L91" i="66" s="1"/>
  <c r="M91" s="1"/>
  <c r="D91" i="57" s="1"/>
  <c r="C92" i="39"/>
  <c r="C93"/>
  <c r="L93" i="66" s="1"/>
  <c r="O93" s="1"/>
  <c r="D93" i="58" s="1"/>
  <c r="C94" i="39"/>
  <c r="C95"/>
  <c r="L95" i="65" s="1"/>
  <c r="P95" s="1"/>
  <c r="E95" i="56" s="1"/>
  <c r="C96" i="39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L94"/>
  <c r="P94" s="1"/>
  <c r="E94" i="58" s="1"/>
  <c r="K94" i="66"/>
  <c r="F94"/>
  <c r="K93"/>
  <c r="F93"/>
  <c r="L92"/>
  <c r="N92" s="1"/>
  <c r="E92" i="57" s="1"/>
  <c r="K92" i="66"/>
  <c r="F92"/>
  <c r="K91"/>
  <c r="F91"/>
  <c r="L90"/>
  <c r="P90" s="1"/>
  <c r="E90" i="58" s="1"/>
  <c r="K90" i="66"/>
  <c r="F90"/>
  <c r="K89"/>
  <c r="F89"/>
  <c r="K88"/>
  <c r="F88"/>
  <c r="K87"/>
  <c r="F87"/>
  <c r="L86"/>
  <c r="P86" s="1"/>
  <c r="E86" i="58" s="1"/>
  <c r="K86" i="66"/>
  <c r="F86"/>
  <c r="K85"/>
  <c r="F85"/>
  <c r="K84"/>
  <c r="F84"/>
  <c r="K83"/>
  <c r="F83"/>
  <c r="L82"/>
  <c r="P82" s="1"/>
  <c r="E82" i="58" s="1"/>
  <c r="K82" i="66"/>
  <c r="F82"/>
  <c r="K81"/>
  <c r="F81"/>
  <c r="L80"/>
  <c r="N80" s="1"/>
  <c r="E80" i="57" s="1"/>
  <c r="K80" i="66"/>
  <c r="F80"/>
  <c r="K79"/>
  <c r="F79"/>
  <c r="L78"/>
  <c r="P78" s="1"/>
  <c r="E78" i="58" s="1"/>
  <c r="K78" i="66"/>
  <c r="F78"/>
  <c r="K77"/>
  <c r="F77"/>
  <c r="L76"/>
  <c r="N76" s="1"/>
  <c r="E76" i="57" s="1"/>
  <c r="K76" i="66"/>
  <c r="F76"/>
  <c r="K75"/>
  <c r="F75"/>
  <c r="L74"/>
  <c r="P74" s="1"/>
  <c r="E74" i="58" s="1"/>
  <c r="K74" i="66"/>
  <c r="F74"/>
  <c r="K73"/>
  <c r="F73"/>
  <c r="K72"/>
  <c r="F72"/>
  <c r="K71"/>
  <c r="F71"/>
  <c r="L70"/>
  <c r="P70" s="1"/>
  <c r="E70" i="58" s="1"/>
  <c r="K70" i="66"/>
  <c r="F70"/>
  <c r="K69"/>
  <c r="F69"/>
  <c r="K68"/>
  <c r="F68"/>
  <c r="K67"/>
  <c r="F67"/>
  <c r="L66"/>
  <c r="P66" s="1"/>
  <c r="E66" i="58" s="1"/>
  <c r="K66" i="66"/>
  <c r="F66"/>
  <c r="K65"/>
  <c r="F65"/>
  <c r="L64"/>
  <c r="N64" s="1"/>
  <c r="E64" i="57" s="1"/>
  <c r="K64" i="66"/>
  <c r="F64"/>
  <c r="K63"/>
  <c r="F63"/>
  <c r="L62"/>
  <c r="P62" s="1"/>
  <c r="E62" i="58" s="1"/>
  <c r="K62" i="66"/>
  <c r="F62"/>
  <c r="K61"/>
  <c r="F61"/>
  <c r="L60"/>
  <c r="N60" s="1"/>
  <c r="E60" i="57" s="1"/>
  <c r="K60" i="66"/>
  <c r="F60"/>
  <c r="K59"/>
  <c r="F59"/>
  <c r="L58"/>
  <c r="P58" s="1"/>
  <c r="E58" i="58" s="1"/>
  <c r="K58" i="66"/>
  <c r="F58"/>
  <c r="K57"/>
  <c r="F57"/>
  <c r="K56"/>
  <c r="F56"/>
  <c r="K55"/>
  <c r="F55"/>
  <c r="L54"/>
  <c r="P54" s="1"/>
  <c r="E54" i="58" s="1"/>
  <c r="K54" i="66"/>
  <c r="F54"/>
  <c r="K53"/>
  <c r="F53"/>
  <c r="K52"/>
  <c r="F52"/>
  <c r="K51"/>
  <c r="F51"/>
  <c r="L50"/>
  <c r="P50" s="1"/>
  <c r="E50" i="58" s="1"/>
  <c r="K50" i="66"/>
  <c r="F50"/>
  <c r="K49"/>
  <c r="F49"/>
  <c r="L48"/>
  <c r="N48" s="1"/>
  <c r="E48" i="57" s="1"/>
  <c r="K48" i="66"/>
  <c r="F48"/>
  <c r="K47"/>
  <c r="F47"/>
  <c r="L46"/>
  <c r="P46" s="1"/>
  <c r="E46" i="58" s="1"/>
  <c r="K46" i="66"/>
  <c r="F46"/>
  <c r="K45"/>
  <c r="F45"/>
  <c r="L44"/>
  <c r="N44" s="1"/>
  <c r="E44" i="57" s="1"/>
  <c r="K44" i="66"/>
  <c r="F44"/>
  <c r="K43"/>
  <c r="F43"/>
  <c r="L42"/>
  <c r="P42" s="1"/>
  <c r="E42" i="58" s="1"/>
  <c r="K42" i="66"/>
  <c r="F42"/>
  <c r="K41"/>
  <c r="F41"/>
  <c r="K40"/>
  <c r="F40"/>
  <c r="K39"/>
  <c r="F39"/>
  <c r="L38"/>
  <c r="P38" s="1"/>
  <c r="E38" i="58" s="1"/>
  <c r="K38" i="66"/>
  <c r="F38"/>
  <c r="K37"/>
  <c r="F37"/>
  <c r="K36"/>
  <c r="F36"/>
  <c r="K35"/>
  <c r="F35"/>
  <c r="L34"/>
  <c r="P34" s="1"/>
  <c r="E34" i="58" s="1"/>
  <c r="K34" i="66"/>
  <c r="F34"/>
  <c r="K33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K29"/>
  <c r="F29"/>
  <c r="L28"/>
  <c r="N28" s="1"/>
  <c r="E28" i="57" s="1"/>
  <c r="K28" i="66"/>
  <c r="F28"/>
  <c r="K27"/>
  <c r="F27"/>
  <c r="L26"/>
  <c r="P26" s="1"/>
  <c r="E26" i="58" s="1"/>
  <c r="K26" i="66"/>
  <c r="F26"/>
  <c r="K25"/>
  <c r="F25"/>
  <c r="K24"/>
  <c r="F24"/>
  <c r="K23"/>
  <c r="F23"/>
  <c r="L22"/>
  <c r="P22" s="1"/>
  <c r="E22" i="58" s="1"/>
  <c r="K22" i="66"/>
  <c r="F22"/>
  <c r="K21"/>
  <c r="F21"/>
  <c r="K20"/>
  <c r="F20"/>
  <c r="K19"/>
  <c r="F19"/>
  <c r="L18"/>
  <c r="P18" s="1"/>
  <c r="E18" i="58" s="1"/>
  <c r="K18" i="66"/>
  <c r="F18"/>
  <c r="K17"/>
  <c r="F17"/>
  <c r="L16"/>
  <c r="N16" s="1"/>
  <c r="E16" i="57" s="1"/>
  <c r="K16" i="66"/>
  <c r="F16"/>
  <c r="K15"/>
  <c r="F15"/>
  <c r="L14"/>
  <c r="P14" s="1"/>
  <c r="E14" i="58" s="1"/>
  <c r="K14" i="66"/>
  <c r="F14"/>
  <c r="K13"/>
  <c r="F13"/>
  <c r="L12"/>
  <c r="N12" s="1"/>
  <c r="E12" i="57" s="1"/>
  <c r="K12" i="66"/>
  <c r="F12"/>
  <c r="K11"/>
  <c r="F11"/>
  <c r="L10"/>
  <c r="P10" s="1"/>
  <c r="E10" i="58" s="1"/>
  <c r="K10" i="66"/>
  <c r="F10"/>
  <c r="K9"/>
  <c r="F9"/>
  <c r="K8"/>
  <c r="F8"/>
  <c r="K7"/>
  <c r="F7"/>
  <c r="L6"/>
  <c r="P6" s="1"/>
  <c r="E6" i="58" s="1"/>
  <c r="K6" i="66"/>
  <c r="F6"/>
  <c r="K5"/>
  <c r="F5"/>
  <c r="K4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8" i="65"/>
  <c r="N8" s="1"/>
  <c r="E8" i="55" s="1"/>
  <c r="L9" i="65"/>
  <c r="P9" s="1"/>
  <c r="E9" i="56" s="1"/>
  <c r="L10" i="65"/>
  <c r="P10" s="1"/>
  <c r="E10" i="56" s="1"/>
  <c r="L12" i="65"/>
  <c r="N12" s="1"/>
  <c r="E12" i="55" s="1"/>
  <c r="L13" i="65"/>
  <c r="P13" s="1"/>
  <c r="E13" i="56" s="1"/>
  <c r="L14" i="65"/>
  <c r="P14" s="1"/>
  <c r="E14" i="56" s="1"/>
  <c r="L16" i="65"/>
  <c r="N16" s="1"/>
  <c r="E16" i="55" s="1"/>
  <c r="L17" i="65"/>
  <c r="P17" s="1"/>
  <c r="E17" i="56" s="1"/>
  <c r="L18" i="65"/>
  <c r="P18" s="1"/>
  <c r="E18" i="56" s="1"/>
  <c r="L20" i="65"/>
  <c r="N20" s="1"/>
  <c r="E20" i="55" s="1"/>
  <c r="L21" i="65"/>
  <c r="P21" s="1"/>
  <c r="E21" i="56" s="1"/>
  <c r="L22" i="65"/>
  <c r="P22" s="1"/>
  <c r="E22" i="56" s="1"/>
  <c r="L24" i="65"/>
  <c r="P24" s="1"/>
  <c r="E24" i="56" s="1"/>
  <c r="L25" i="65"/>
  <c r="P25" s="1"/>
  <c r="E25" i="56" s="1"/>
  <c r="L26" i="65"/>
  <c r="P26" s="1"/>
  <c r="E26" i="56" s="1"/>
  <c r="L28" i="65"/>
  <c r="P28" s="1"/>
  <c r="E28" i="56" s="1"/>
  <c r="L29" i="65"/>
  <c r="P29" s="1"/>
  <c r="E29" i="56" s="1"/>
  <c r="L30" i="65"/>
  <c r="P30" s="1"/>
  <c r="E30" i="56" s="1"/>
  <c r="L32" i="65"/>
  <c r="P32" s="1"/>
  <c r="E32" i="56" s="1"/>
  <c r="L33" i="65"/>
  <c r="P33" s="1"/>
  <c r="E33" i="56" s="1"/>
  <c r="L34" i="65"/>
  <c r="P34" s="1"/>
  <c r="E34" i="56" s="1"/>
  <c r="L36" i="65"/>
  <c r="P36" s="1"/>
  <c r="E36" i="56" s="1"/>
  <c r="L37" i="65"/>
  <c r="P37" s="1"/>
  <c r="E37" i="56" s="1"/>
  <c r="L38" i="65"/>
  <c r="P38" s="1"/>
  <c r="E38" i="56" s="1"/>
  <c r="L40" i="65"/>
  <c r="P40" s="1"/>
  <c r="E40" i="56" s="1"/>
  <c r="L41" i="65"/>
  <c r="P41" s="1"/>
  <c r="E41" i="56" s="1"/>
  <c r="L42" i="65"/>
  <c r="P42" s="1"/>
  <c r="E42" i="56" s="1"/>
  <c r="L44" i="65"/>
  <c r="P44" s="1"/>
  <c r="E44" i="56" s="1"/>
  <c r="L45" i="65"/>
  <c r="P45" s="1"/>
  <c r="E45" i="56" s="1"/>
  <c r="L46" i="65"/>
  <c r="P46" s="1"/>
  <c r="E46" i="56" s="1"/>
  <c r="L48" i="65"/>
  <c r="P48" s="1"/>
  <c r="E48" i="56" s="1"/>
  <c r="L49" i="65"/>
  <c r="P49" s="1"/>
  <c r="E49" i="56" s="1"/>
  <c r="L50" i="65"/>
  <c r="P50" s="1"/>
  <c r="E50" i="56" s="1"/>
  <c r="L52" i="65"/>
  <c r="P52" s="1"/>
  <c r="E52" i="56" s="1"/>
  <c r="L53" i="65"/>
  <c r="P53" s="1"/>
  <c r="E53" i="56" s="1"/>
  <c r="L54" i="65"/>
  <c r="P54" s="1"/>
  <c r="E54" i="56" s="1"/>
  <c r="L56" i="65"/>
  <c r="P56" s="1"/>
  <c r="E56" i="56" s="1"/>
  <c r="L57" i="65"/>
  <c r="P57" s="1"/>
  <c r="E57" i="56" s="1"/>
  <c r="L58" i="65"/>
  <c r="P58" s="1"/>
  <c r="E58" i="56" s="1"/>
  <c r="L60" i="65"/>
  <c r="P60" s="1"/>
  <c r="E60" i="56" s="1"/>
  <c r="L61" i="65"/>
  <c r="P61" s="1"/>
  <c r="E61" i="56" s="1"/>
  <c r="L62" i="65"/>
  <c r="P62" s="1"/>
  <c r="E62" i="56" s="1"/>
  <c r="L64" i="65"/>
  <c r="P64" s="1"/>
  <c r="E64" i="56" s="1"/>
  <c r="L65" i="65"/>
  <c r="P65" s="1"/>
  <c r="E65" i="56" s="1"/>
  <c r="L66" i="65"/>
  <c r="P66" s="1"/>
  <c r="E66" i="56" s="1"/>
  <c r="L68" i="65"/>
  <c r="P68" s="1"/>
  <c r="E68" i="56" s="1"/>
  <c r="L69" i="65"/>
  <c r="P69" s="1"/>
  <c r="E69" i="56" s="1"/>
  <c r="L70" i="65"/>
  <c r="P70" s="1"/>
  <c r="E70" i="56" s="1"/>
  <c r="L72" i="65"/>
  <c r="P72" s="1"/>
  <c r="E72" i="56" s="1"/>
  <c r="L73" i="65"/>
  <c r="P73" s="1"/>
  <c r="E73" i="56" s="1"/>
  <c r="L74" i="65"/>
  <c r="P74" s="1"/>
  <c r="E74" i="56" s="1"/>
  <c r="L76" i="65"/>
  <c r="P76" s="1"/>
  <c r="E76" i="56" s="1"/>
  <c r="L77" i="65"/>
  <c r="P77" s="1"/>
  <c r="E77" i="56" s="1"/>
  <c r="L78" i="65"/>
  <c r="P78" s="1"/>
  <c r="E78" i="56" s="1"/>
  <c r="L80" i="65"/>
  <c r="P80" s="1"/>
  <c r="E80" i="56" s="1"/>
  <c r="L81" i="65"/>
  <c r="P81" s="1"/>
  <c r="E81" i="56" s="1"/>
  <c r="L82" i="65"/>
  <c r="P82" s="1"/>
  <c r="E82" i="56" s="1"/>
  <c r="L84" i="65"/>
  <c r="P84" s="1"/>
  <c r="E84" i="56" s="1"/>
  <c r="L85" i="65"/>
  <c r="P85" s="1"/>
  <c r="E85" i="56" s="1"/>
  <c r="L86" i="65"/>
  <c r="P86" s="1"/>
  <c r="E86" i="56" s="1"/>
  <c r="L88" i="65"/>
  <c r="P88" s="1"/>
  <c r="E88" i="56" s="1"/>
  <c r="L89" i="65"/>
  <c r="P89" s="1"/>
  <c r="E89" i="56" s="1"/>
  <c r="L90" i="65"/>
  <c r="P90" s="1"/>
  <c r="E90" i="56" s="1"/>
  <c r="L92" i="65"/>
  <c r="P92" s="1"/>
  <c r="E92" i="56" s="1"/>
  <c r="L93" i="65"/>
  <c r="P93" s="1"/>
  <c r="E93" i="56" s="1"/>
  <c r="L94" i="65"/>
  <c r="P94" s="1"/>
  <c r="E94" i="56" s="1"/>
  <c r="L96" i="65"/>
  <c r="P96" s="1"/>
  <c r="E96" i="56" s="1"/>
  <c r="L97" i="65"/>
  <c r="P97" s="1"/>
  <c r="E97" i="56" s="1"/>
  <c r="L98" i="65"/>
  <c r="P98" s="1"/>
  <c r="E98" i="56" s="1"/>
  <c r="P4" i="14"/>
  <c r="P5"/>
  <c r="P6"/>
  <c r="P8"/>
  <c r="P9"/>
  <c r="P10"/>
  <c r="P12"/>
  <c r="P13"/>
  <c r="P14"/>
  <c r="P16"/>
  <c r="P17"/>
  <c r="P18"/>
  <c r="P20"/>
  <c r="P21"/>
  <c r="P22"/>
  <c r="P24"/>
  <c r="P25"/>
  <c r="P26"/>
  <c r="P28"/>
  <c r="P29"/>
  <c r="P30"/>
  <c r="P32"/>
  <c r="P33"/>
  <c r="P34"/>
  <c r="P36"/>
  <c r="P37"/>
  <c r="P38"/>
  <c r="P40"/>
  <c r="P41"/>
  <c r="P42"/>
  <c r="P44"/>
  <c r="P45"/>
  <c r="P46"/>
  <c r="P48"/>
  <c r="P49"/>
  <c r="P50"/>
  <c r="P52"/>
  <c r="P53"/>
  <c r="P54"/>
  <c r="P56"/>
  <c r="P57"/>
  <c r="P58"/>
  <c r="P60"/>
  <c r="P61"/>
  <c r="P62"/>
  <c r="P64"/>
  <c r="P65"/>
  <c r="P66"/>
  <c r="P68"/>
  <c r="P69"/>
  <c r="P70"/>
  <c r="P72"/>
  <c r="P73"/>
  <c r="P74"/>
  <c r="P76"/>
  <c r="P77"/>
  <c r="P78"/>
  <c r="P80"/>
  <c r="P81"/>
  <c r="P82"/>
  <c r="P84"/>
  <c r="P85"/>
  <c r="P86"/>
  <c r="P88"/>
  <c r="P89"/>
  <c r="P90"/>
  <c r="P92"/>
  <c r="P93"/>
  <c r="P94"/>
  <c r="P96"/>
  <c r="P97"/>
  <c r="P98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N76"/>
  <c r="U75"/>
  <c r="F75"/>
  <c r="U74"/>
  <c r="U73"/>
  <c r="F73"/>
  <c r="U72"/>
  <c r="F72"/>
  <c r="U71"/>
  <c r="F71"/>
  <c r="U70"/>
  <c r="N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F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U34"/>
  <c r="U33"/>
  <c r="F33"/>
  <c r="U32"/>
  <c r="U31"/>
  <c r="F31"/>
  <c r="U30"/>
  <c r="U29"/>
  <c r="N29"/>
  <c r="F29"/>
  <c r="U28"/>
  <c r="U27"/>
  <c r="U26"/>
  <c r="U25"/>
  <c r="F25"/>
  <c r="U24"/>
  <c r="U23"/>
  <c r="F23"/>
  <c r="U22"/>
  <c r="U21"/>
  <c r="F21"/>
  <c r="U20"/>
  <c r="F20"/>
  <c r="U19"/>
  <c r="F19"/>
  <c r="U18"/>
  <c r="N18"/>
  <c r="U17"/>
  <c r="F17"/>
  <c r="U16"/>
  <c r="U15"/>
  <c r="F15"/>
  <c r="U14"/>
  <c r="U13"/>
  <c r="F13"/>
  <c r="U12"/>
  <c r="U11"/>
  <c r="F11"/>
  <c r="U10"/>
  <c r="U9"/>
  <c r="F9"/>
  <c r="U8"/>
  <c r="U7"/>
  <c r="F7"/>
  <c r="U6"/>
  <c r="U5"/>
  <c r="F5"/>
  <c r="U4"/>
  <c r="U3"/>
  <c r="B99"/>
  <c r="A1"/>
  <c r="T99" i="62"/>
  <c r="S99"/>
  <c r="R99"/>
  <c r="Q99"/>
  <c r="P99"/>
  <c r="U98"/>
  <c r="F98"/>
  <c r="U97"/>
  <c r="F97"/>
  <c r="U96"/>
  <c r="U95"/>
  <c r="F95"/>
  <c r="U94"/>
  <c r="AD93"/>
  <c r="U93"/>
  <c r="F93"/>
  <c r="AD92"/>
  <c r="U92"/>
  <c r="U91"/>
  <c r="F91"/>
  <c r="U90"/>
  <c r="F90"/>
  <c r="AD89"/>
  <c r="U89"/>
  <c r="F89"/>
  <c r="AD88"/>
  <c r="U88"/>
  <c r="U87"/>
  <c r="F87"/>
  <c r="U86"/>
  <c r="AD85"/>
  <c r="U85"/>
  <c r="N85"/>
  <c r="F85"/>
  <c r="U84"/>
  <c r="U83"/>
  <c r="F83"/>
  <c r="U82"/>
  <c r="U81"/>
  <c r="F81"/>
  <c r="U80"/>
  <c r="U79"/>
  <c r="F79"/>
  <c r="AC78"/>
  <c r="U78"/>
  <c r="U77"/>
  <c r="F77"/>
  <c r="U76"/>
  <c r="U75"/>
  <c r="F75"/>
  <c r="U74"/>
  <c r="U73"/>
  <c r="F73"/>
  <c r="U72"/>
  <c r="U71"/>
  <c r="F71"/>
  <c r="U70"/>
  <c r="F70"/>
  <c r="AD69"/>
  <c r="U69"/>
  <c r="F69"/>
  <c r="U68"/>
  <c r="U67"/>
  <c r="F67"/>
  <c r="AD66"/>
  <c r="U66"/>
  <c r="AD65"/>
  <c r="U65"/>
  <c r="F65"/>
  <c r="U64"/>
  <c r="U63"/>
  <c r="AC62"/>
  <c r="U62"/>
  <c r="U61"/>
  <c r="F61"/>
  <c r="U60"/>
  <c r="U59"/>
  <c r="N59"/>
  <c r="F59"/>
  <c r="U58"/>
  <c r="U57"/>
  <c r="F57"/>
  <c r="U56"/>
  <c r="U55"/>
  <c r="F55"/>
  <c r="U54"/>
  <c r="AD53"/>
  <c r="U53"/>
  <c r="N53"/>
  <c r="F53"/>
  <c r="U52"/>
  <c r="U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U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F12"/>
  <c r="U11"/>
  <c r="F11"/>
  <c r="U10"/>
  <c r="F10"/>
  <c r="AD9"/>
  <c r="U9"/>
  <c r="F9"/>
  <c r="U8"/>
  <c r="U7"/>
  <c r="F7"/>
  <c r="U6"/>
  <c r="AD5"/>
  <c r="U5"/>
  <c r="F5"/>
  <c r="U4"/>
  <c r="U3"/>
  <c r="A1"/>
  <c r="T99" i="61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U38"/>
  <c r="U37"/>
  <c r="F37"/>
  <c r="U36"/>
  <c r="U35"/>
  <c r="F35"/>
  <c r="U34"/>
  <c r="U33"/>
  <c r="U32"/>
  <c r="U31"/>
  <c r="F31"/>
  <c r="U30"/>
  <c r="U29"/>
  <c r="F29"/>
  <c r="U28"/>
  <c r="U27"/>
  <c r="F27"/>
  <c r="U26"/>
  <c r="U25"/>
  <c r="U24"/>
  <c r="U23"/>
  <c r="F23"/>
  <c r="U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F7"/>
  <c r="U6"/>
  <c r="U5"/>
  <c r="F5"/>
  <c r="U4"/>
  <c r="U3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F24"/>
  <c r="U23"/>
  <c r="F23"/>
  <c r="U22"/>
  <c r="F22"/>
  <c r="U21"/>
  <c r="U20"/>
  <c r="U19"/>
  <c r="F19"/>
  <c r="U18"/>
  <c r="U17"/>
  <c r="U16"/>
  <c r="U15"/>
  <c r="F15"/>
  <c r="U14"/>
  <c r="U13"/>
  <c r="U12"/>
  <c r="U11"/>
  <c r="F11"/>
  <c r="U10"/>
  <c r="U9"/>
  <c r="U8"/>
  <c r="U7"/>
  <c r="F7"/>
  <c r="U6"/>
  <c r="U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F89"/>
  <c r="U88"/>
  <c r="U87"/>
  <c r="F87"/>
  <c r="U86"/>
  <c r="U85"/>
  <c r="F85"/>
  <c r="U84"/>
  <c r="U83"/>
  <c r="U82"/>
  <c r="U81"/>
  <c r="F81"/>
  <c r="U80"/>
  <c r="U79"/>
  <c r="U78"/>
  <c r="U77"/>
  <c r="F77"/>
  <c r="U76"/>
  <c r="U75"/>
  <c r="F75"/>
  <c r="U74"/>
  <c r="U73"/>
  <c r="F73"/>
  <c r="U72"/>
  <c r="U71"/>
  <c r="F71"/>
  <c r="U70"/>
  <c r="U69"/>
  <c r="F69"/>
  <c r="U68"/>
  <c r="F68"/>
  <c r="U67"/>
  <c r="F67"/>
  <c r="U66"/>
  <c r="U65"/>
  <c r="F65"/>
  <c r="U64"/>
  <c r="U63"/>
  <c r="N63"/>
  <c r="F63"/>
  <c r="U62"/>
  <c r="U61"/>
  <c r="F61"/>
  <c r="U60"/>
  <c r="U59"/>
  <c r="F59"/>
  <c r="U58"/>
  <c r="U57"/>
  <c r="F57"/>
  <c r="U56"/>
  <c r="U55"/>
  <c r="F55"/>
  <c r="U54"/>
  <c r="U53"/>
  <c r="F53"/>
  <c r="U52"/>
  <c r="F52"/>
  <c r="U51"/>
  <c r="F51"/>
  <c r="U50"/>
  <c r="U49"/>
  <c r="F49"/>
  <c r="U48"/>
  <c r="U47"/>
  <c r="N47"/>
  <c r="F47"/>
  <c r="U46"/>
  <c r="U45"/>
  <c r="F45"/>
  <c r="U44"/>
  <c r="U43"/>
  <c r="F43"/>
  <c r="U42"/>
  <c r="U41"/>
  <c r="F41"/>
  <c r="U40"/>
  <c r="U39"/>
  <c r="F39"/>
  <c r="U38"/>
  <c r="U37"/>
  <c r="F37"/>
  <c r="U36"/>
  <c r="F36"/>
  <c r="U35"/>
  <c r="U34"/>
  <c r="U33"/>
  <c r="F33"/>
  <c r="U32"/>
  <c r="U31"/>
  <c r="F31"/>
  <c r="U30"/>
  <c r="U29"/>
  <c r="F29"/>
  <c r="U28"/>
  <c r="U27"/>
  <c r="F27"/>
  <c r="U26"/>
  <c r="U25"/>
  <c r="F25"/>
  <c r="U24"/>
  <c r="U23"/>
  <c r="F23"/>
  <c r="U22"/>
  <c r="U21"/>
  <c r="F21"/>
  <c r="U20"/>
  <c r="U19"/>
  <c r="F19"/>
  <c r="U18"/>
  <c r="U17"/>
  <c r="F17"/>
  <c r="U16"/>
  <c r="U15"/>
  <c r="F15"/>
  <c r="U14"/>
  <c r="U13"/>
  <c r="F13"/>
  <c r="U12"/>
  <c r="U11"/>
  <c r="F11"/>
  <c r="U10"/>
  <c r="U9"/>
  <c r="F9"/>
  <c r="U8"/>
  <c r="U7"/>
  <c r="F7"/>
  <c r="U6"/>
  <c r="U5"/>
  <c r="F5"/>
  <c r="U4"/>
  <c r="U3"/>
  <c r="A1"/>
  <c r="T99" i="56"/>
  <c r="S99"/>
  <c r="R99"/>
  <c r="Q99"/>
  <c r="P99"/>
  <c r="U98"/>
  <c r="U97"/>
  <c r="F97"/>
  <c r="U96"/>
  <c r="U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N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U23"/>
  <c r="F23"/>
  <c r="U22"/>
  <c r="U21"/>
  <c r="F21"/>
  <c r="U20"/>
  <c r="U19"/>
  <c r="F19"/>
  <c r="U18"/>
  <c r="U17"/>
  <c r="F17"/>
  <c r="U16"/>
  <c r="U15"/>
  <c r="F15"/>
  <c r="U14"/>
  <c r="U13"/>
  <c r="F13"/>
  <c r="U12"/>
  <c r="U11"/>
  <c r="F11"/>
  <c r="U10"/>
  <c r="U9"/>
  <c r="F9"/>
  <c r="U8"/>
  <c r="U7"/>
  <c r="F7"/>
  <c r="U6"/>
  <c r="U5"/>
  <c r="F5"/>
  <c r="U4"/>
  <c r="U3"/>
  <c r="L99"/>
  <c r="K99"/>
  <c r="J99"/>
  <c r="A1"/>
  <c r="T99" i="55"/>
  <c r="S99"/>
  <c r="R99"/>
  <c r="Q99"/>
  <c r="P99"/>
  <c r="U98"/>
  <c r="F98"/>
  <c r="U97"/>
  <c r="F97"/>
  <c r="U96"/>
  <c r="U95"/>
  <c r="F95"/>
  <c r="U94"/>
  <c r="U93"/>
  <c r="F93"/>
  <c r="U92"/>
  <c r="U91"/>
  <c r="F91"/>
  <c r="U90"/>
  <c r="U89"/>
  <c r="F89"/>
  <c r="U88"/>
  <c r="U87"/>
  <c r="U86"/>
  <c r="U85"/>
  <c r="N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U60"/>
  <c r="U59"/>
  <c r="F59"/>
  <c r="U58"/>
  <c r="U57"/>
  <c r="F57"/>
  <c r="U56"/>
  <c r="U55"/>
  <c r="F55"/>
  <c r="U54"/>
  <c r="U53"/>
  <c r="U52"/>
  <c r="U51"/>
  <c r="U50"/>
  <c r="U49"/>
  <c r="F49"/>
  <c r="U48"/>
  <c r="U47"/>
  <c r="F47"/>
  <c r="U46"/>
  <c r="U45"/>
  <c r="U44"/>
  <c r="U43"/>
  <c r="F43"/>
  <c r="U42"/>
  <c r="U41"/>
  <c r="F41"/>
  <c r="U40"/>
  <c r="U39"/>
  <c r="F39"/>
  <c r="U38"/>
  <c r="U37"/>
  <c r="U36"/>
  <c r="F36"/>
  <c r="U35"/>
  <c r="F35"/>
  <c r="U34"/>
  <c r="U33"/>
  <c r="F33"/>
  <c r="U32"/>
  <c r="U31"/>
  <c r="F31"/>
  <c r="U30"/>
  <c r="U29"/>
  <c r="U28"/>
  <c r="U27"/>
  <c r="F27"/>
  <c r="U26"/>
  <c r="U25"/>
  <c r="F25"/>
  <c r="U24"/>
  <c r="U23"/>
  <c r="F23"/>
  <c r="U22"/>
  <c r="U21"/>
  <c r="U20"/>
  <c r="U19"/>
  <c r="F19"/>
  <c r="U18"/>
  <c r="U17"/>
  <c r="F17"/>
  <c r="U16"/>
  <c r="U15"/>
  <c r="F15"/>
  <c r="U14"/>
  <c r="U13"/>
  <c r="U12"/>
  <c r="U11"/>
  <c r="F11"/>
  <c r="U10"/>
  <c r="U9"/>
  <c r="U8"/>
  <c r="U7"/>
  <c r="F7"/>
  <c r="U6"/>
  <c r="U5"/>
  <c r="U4"/>
  <c r="U3"/>
  <c r="A1"/>
  <c r="F86" i="62" l="1"/>
  <c r="F84"/>
  <c r="F82"/>
  <c r="F80"/>
  <c r="F78"/>
  <c r="F76"/>
  <c r="F74"/>
  <c r="F72"/>
  <c r="F68"/>
  <c r="F66"/>
  <c r="F64"/>
  <c r="F62"/>
  <c r="F60"/>
  <c r="F58"/>
  <c r="F56"/>
  <c r="F54"/>
  <c r="F52"/>
  <c r="F48"/>
  <c r="F46"/>
  <c r="F44"/>
  <c r="F42"/>
  <c r="F40"/>
  <c r="F38"/>
  <c r="F36"/>
  <c r="F34"/>
  <c r="F32"/>
  <c r="F30"/>
  <c r="F28"/>
  <c r="F26"/>
  <c r="F24"/>
  <c r="F22"/>
  <c r="F20"/>
  <c r="F18"/>
  <c r="F16"/>
  <c r="F14"/>
  <c r="F8"/>
  <c r="F6"/>
  <c r="F4"/>
  <c r="F98" i="63"/>
  <c r="F96"/>
  <c r="F94"/>
  <c r="F92"/>
  <c r="F90"/>
  <c r="F88"/>
  <c r="F86"/>
  <c r="F84"/>
  <c r="F82"/>
  <c r="F80"/>
  <c r="F78"/>
  <c r="F76"/>
  <c r="F74"/>
  <c r="F70"/>
  <c r="F68"/>
  <c r="F66"/>
  <c r="F64"/>
  <c r="F62"/>
  <c r="F60"/>
  <c r="F58"/>
  <c r="F56"/>
  <c r="F54"/>
  <c r="F52"/>
  <c r="F48"/>
  <c r="F46"/>
  <c r="F44"/>
  <c r="F42"/>
  <c r="F40"/>
  <c r="F38"/>
  <c r="F36"/>
  <c r="F34"/>
  <c r="F32"/>
  <c r="F30"/>
  <c r="F28"/>
  <c r="F26"/>
  <c r="F24"/>
  <c r="F18"/>
  <c r="F16"/>
  <c r="F14"/>
  <c r="F12"/>
  <c r="F10"/>
  <c r="F8"/>
  <c r="F6"/>
  <c r="F4"/>
  <c r="C99" i="56"/>
  <c r="C99" i="63"/>
  <c r="B99" i="58"/>
  <c r="F4"/>
  <c r="N30" i="63"/>
  <c r="N18" i="56"/>
  <c r="N34"/>
  <c r="N50"/>
  <c r="N94" i="61"/>
  <c r="N13" i="55"/>
  <c r="N35"/>
  <c r="N65"/>
  <c r="N76"/>
  <c r="N84"/>
  <c r="N89"/>
  <c r="N21" i="56"/>
  <c r="N37"/>
  <c r="N49"/>
  <c r="N69"/>
  <c r="M99" i="57"/>
  <c r="N27"/>
  <c r="N31"/>
  <c r="N35"/>
  <c r="N41"/>
  <c r="N49"/>
  <c r="N67"/>
  <c r="N73"/>
  <c r="N75"/>
  <c r="N89"/>
  <c r="N7" i="58"/>
  <c r="K99" i="61"/>
  <c r="N29"/>
  <c r="N69" i="62"/>
  <c r="N75"/>
  <c r="N79"/>
  <c r="N87"/>
  <c r="N89"/>
  <c r="N93"/>
  <c r="N4" i="63"/>
  <c r="I99"/>
  <c r="N5"/>
  <c r="L63" i="66"/>
  <c r="M63" s="1"/>
  <c r="D63" i="57" s="1"/>
  <c r="N6"/>
  <c r="I99"/>
  <c r="N42" i="61"/>
  <c r="L47" i="66"/>
  <c r="M47" s="1"/>
  <c r="D47" i="57" s="1"/>
  <c r="N5" i="55"/>
  <c r="N16"/>
  <c r="N32"/>
  <c r="N51"/>
  <c r="N68"/>
  <c r="N73"/>
  <c r="N81"/>
  <c r="N88"/>
  <c r="N97"/>
  <c r="N5" i="56"/>
  <c r="N61"/>
  <c r="N77"/>
  <c r="N8" i="57"/>
  <c r="N16"/>
  <c r="N24"/>
  <c r="N28"/>
  <c r="N33"/>
  <c r="N43"/>
  <c r="N51"/>
  <c r="N57"/>
  <c r="N59"/>
  <c r="N65"/>
  <c r="N76"/>
  <c r="N5" i="58"/>
  <c r="N24"/>
  <c r="N55" i="62"/>
  <c r="N61"/>
  <c r="N81"/>
  <c r="N88"/>
  <c r="N92"/>
  <c r="N97"/>
  <c r="M99" i="63"/>
  <c r="P3" i="14"/>
  <c r="P95"/>
  <c r="P91"/>
  <c r="P87"/>
  <c r="P83"/>
  <c r="P79"/>
  <c r="P75"/>
  <c r="P71"/>
  <c r="P67"/>
  <c r="P63"/>
  <c r="P59"/>
  <c r="P55"/>
  <c r="P51"/>
  <c r="P47"/>
  <c r="P43"/>
  <c r="P39"/>
  <c r="P35"/>
  <c r="P31"/>
  <c r="P27"/>
  <c r="P23"/>
  <c r="P19"/>
  <c r="P15"/>
  <c r="P11"/>
  <c r="P7"/>
  <c r="L3" i="65"/>
  <c r="N3" s="1"/>
  <c r="E3" i="55" s="1"/>
  <c r="L91" i="65"/>
  <c r="P91" s="1"/>
  <c r="E91" i="56" s="1"/>
  <c r="L87" i="65"/>
  <c r="P87" s="1"/>
  <c r="E87" i="56" s="1"/>
  <c r="L83" i="65"/>
  <c r="P83" s="1"/>
  <c r="E83" i="56" s="1"/>
  <c r="L79" i="65"/>
  <c r="P79" s="1"/>
  <c r="E79" i="56" s="1"/>
  <c r="L75" i="65"/>
  <c r="P75" s="1"/>
  <c r="E75" i="56" s="1"/>
  <c r="L71" i="65"/>
  <c r="P71" s="1"/>
  <c r="E71" i="56" s="1"/>
  <c r="L67" i="65"/>
  <c r="P67" s="1"/>
  <c r="E67" i="56" s="1"/>
  <c r="L59" i="65"/>
  <c r="P59" s="1"/>
  <c r="E59" i="56" s="1"/>
  <c r="L55" i="65"/>
  <c r="P55" s="1"/>
  <c r="E55" i="56" s="1"/>
  <c r="L51" i="65"/>
  <c r="P51" s="1"/>
  <c r="E51" i="56" s="1"/>
  <c r="L43" i="65"/>
  <c r="P43" s="1"/>
  <c r="E43" i="56" s="1"/>
  <c r="L39" i="65"/>
  <c r="P39" s="1"/>
  <c r="E39" i="56" s="1"/>
  <c r="L35" i="65"/>
  <c r="P35" s="1"/>
  <c r="E35" i="56" s="1"/>
  <c r="L27" i="65"/>
  <c r="P27" s="1"/>
  <c r="E27" i="56" s="1"/>
  <c r="L23" i="65"/>
  <c r="P23" s="1"/>
  <c r="E23" i="56" s="1"/>
  <c r="L19" i="65"/>
  <c r="P19" s="1"/>
  <c r="E19" i="56" s="1"/>
  <c r="L15" i="65"/>
  <c r="P15" s="1"/>
  <c r="E15" i="56" s="1"/>
  <c r="L11" i="65"/>
  <c r="P11" s="1"/>
  <c r="E11" i="56" s="1"/>
  <c r="L7" i="65"/>
  <c r="P7" s="1"/>
  <c r="E7" i="56" s="1"/>
  <c r="N7" i="61"/>
  <c r="N24"/>
  <c r="N27"/>
  <c r="N28"/>
  <c r="N31"/>
  <c r="N40"/>
  <c r="N44"/>
  <c r="N48"/>
  <c r="N52"/>
  <c r="N56"/>
  <c r="N60"/>
  <c r="N64"/>
  <c r="N68"/>
  <c r="N72"/>
  <c r="N76"/>
  <c r="N54" i="62"/>
  <c r="N58"/>
  <c r="N70"/>
  <c r="N78"/>
  <c r="N82"/>
  <c r="N86"/>
  <c r="N90"/>
  <c r="N94"/>
  <c r="N98"/>
  <c r="N11" i="56"/>
  <c r="N15"/>
  <c r="N19"/>
  <c r="N23"/>
  <c r="N31"/>
  <c r="N35"/>
  <c r="N39"/>
  <c r="N43"/>
  <c r="N47"/>
  <c r="N51"/>
  <c r="F35" i="63"/>
  <c r="F27"/>
  <c r="F22"/>
  <c r="F95" i="56"/>
  <c r="F32"/>
  <c r="B99"/>
  <c r="F68"/>
  <c r="F87" i="55"/>
  <c r="C99"/>
  <c r="K99" i="66"/>
  <c r="C99" i="57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M4" i="65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O11" i="65"/>
  <c r="D11" i="56" s="1"/>
  <c r="O12" i="65"/>
  <c r="D12" i="56" s="1"/>
  <c r="O13" i="65"/>
  <c r="D13" i="56" s="1"/>
  <c r="G13" s="1"/>
  <c r="O14" i="65"/>
  <c r="D14" i="56" s="1"/>
  <c r="G14" s="1"/>
  <c r="O15" i="65"/>
  <c r="D15" i="56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V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O88" i="65"/>
  <c r="D88" i="56" s="1"/>
  <c r="G88" s="1"/>
  <c r="V88" s="1"/>
  <c r="O89" i="65"/>
  <c r="D89" i="56" s="1"/>
  <c r="G89" s="1"/>
  <c r="V89" s="1"/>
  <c r="O90" i="65"/>
  <c r="D90" i="56" s="1"/>
  <c r="G90" s="1"/>
  <c r="O91" i="65"/>
  <c r="D91" i="56" s="1"/>
  <c r="G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V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M17" i="65"/>
  <c r="D17" i="55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O27" s="1"/>
  <c r="M28" i="65"/>
  <c r="D28" i="55" s="1"/>
  <c r="G28" s="1"/>
  <c r="M29" i="65"/>
  <c r="D29" i="55" s="1"/>
  <c r="M30" i="65"/>
  <c r="D30" i="55" s="1"/>
  <c r="M31" i="65"/>
  <c r="D31" i="55" s="1"/>
  <c r="G31" s="1"/>
  <c r="V31" s="1"/>
  <c r="M32" i="65"/>
  <c r="D32" i="55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M53" i="65"/>
  <c r="D53" i="55" s="1"/>
  <c r="M54" i="65"/>
  <c r="D54" i="55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M67" i="65"/>
  <c r="D67" i="55" s="1"/>
  <c r="G67" s="1"/>
  <c r="M68" i="65"/>
  <c r="D68" i="55" s="1"/>
  <c r="M69" i="65"/>
  <c r="D69" i="55" s="1"/>
  <c r="M70" i="65"/>
  <c r="D70" i="55" s="1"/>
  <c r="M71" i="65"/>
  <c r="D71" i="55" s="1"/>
  <c r="G71" s="1"/>
  <c r="V71" s="1"/>
  <c r="M72" i="65"/>
  <c r="D72" i="55" s="1"/>
  <c r="G72" s="1"/>
  <c r="V72" s="1"/>
  <c r="M73" i="65"/>
  <c r="D73" i="55" s="1"/>
  <c r="M74" i="65"/>
  <c r="D74" i="55" s="1"/>
  <c r="M75" i="65"/>
  <c r="D75" i="55" s="1"/>
  <c r="G75" s="1"/>
  <c r="V75" s="1"/>
  <c r="M76" i="65"/>
  <c r="D76" i="55" s="1"/>
  <c r="M77" i="65"/>
  <c r="D77" i="55" s="1"/>
  <c r="M78" i="65"/>
  <c r="D78" i="55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M87" i="65"/>
  <c r="D87" i="55" s="1"/>
  <c r="G87" s="1"/>
  <c r="V87" s="1"/>
  <c r="M88" i="65"/>
  <c r="D88" i="55" s="1"/>
  <c r="G88" s="1"/>
  <c r="M89" i="65"/>
  <c r="D89" i="55" s="1"/>
  <c r="M90" i="65"/>
  <c r="D90" i="55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N26"/>
  <c r="N30"/>
  <c r="N38"/>
  <c r="N42"/>
  <c r="N46"/>
  <c r="N54"/>
  <c r="N58"/>
  <c r="O58" s="1"/>
  <c r="N62"/>
  <c r="N66"/>
  <c r="N70"/>
  <c r="N74"/>
  <c r="O74" s="1"/>
  <c r="N78"/>
  <c r="N9"/>
  <c r="O9" s="1"/>
  <c r="N13"/>
  <c r="N25"/>
  <c r="N29"/>
  <c r="N41"/>
  <c r="O41" s="1"/>
  <c r="N45"/>
  <c r="N57"/>
  <c r="O57" s="1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9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O67" s="1"/>
  <c r="N70"/>
  <c r="N71"/>
  <c r="N74"/>
  <c r="N75"/>
  <c r="N78"/>
  <c r="N79"/>
  <c r="N82"/>
  <c r="N83"/>
  <c r="N86"/>
  <c r="N87"/>
  <c r="N90"/>
  <c r="N91"/>
  <c r="O91" s="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N56"/>
  <c r="O56" s="1"/>
  <c r="N59"/>
  <c r="N60"/>
  <c r="O60" s="1"/>
  <c r="N63"/>
  <c r="N64"/>
  <c r="O64" s="1"/>
  <c r="N67"/>
  <c r="N68"/>
  <c r="N71"/>
  <c r="N72"/>
  <c r="O72" s="1"/>
  <c r="N75"/>
  <c r="N76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N82"/>
  <c r="O82" s="1"/>
  <c r="N85"/>
  <c r="O85" s="1"/>
  <c r="N86"/>
  <c r="O86" s="1"/>
  <c r="N89"/>
  <c r="N90"/>
  <c r="O90" s="1"/>
  <c r="N93"/>
  <c r="O93" s="1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O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G11" s="1"/>
  <c r="V11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G9" s="1"/>
  <c r="V9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27" i="55"/>
  <c r="V11"/>
  <c r="V13"/>
  <c r="V48"/>
  <c r="O48"/>
  <c r="V56"/>
  <c r="V4"/>
  <c r="V24"/>
  <c r="V10" i="56"/>
  <c r="O10"/>
  <c r="V24"/>
  <c r="V26"/>
  <c r="O26"/>
  <c r="V40"/>
  <c r="V42"/>
  <c r="O42"/>
  <c r="N8" i="55"/>
  <c r="F9"/>
  <c r="I99"/>
  <c r="M99"/>
  <c r="G10"/>
  <c r="N12"/>
  <c r="O12" s="1"/>
  <c r="F13"/>
  <c r="G26"/>
  <c r="N28"/>
  <c r="O28" s="1"/>
  <c r="F29"/>
  <c r="G42"/>
  <c r="N44"/>
  <c r="F45"/>
  <c r="G58"/>
  <c r="N60"/>
  <c r="O60" s="1"/>
  <c r="F61"/>
  <c r="O64"/>
  <c r="O80"/>
  <c r="O92"/>
  <c r="O13" i="56"/>
  <c r="O29"/>
  <c r="O45"/>
  <c r="O65"/>
  <c r="O73"/>
  <c r="V3" i="55"/>
  <c r="V6" i="56"/>
  <c r="O6"/>
  <c r="V22"/>
  <c r="O22"/>
  <c r="V31"/>
  <c r="V36"/>
  <c r="V38"/>
  <c r="O38"/>
  <c r="V52"/>
  <c r="V54"/>
  <c r="O54"/>
  <c r="V62"/>
  <c r="O62"/>
  <c r="V70"/>
  <c r="O70"/>
  <c r="V75"/>
  <c r="V78"/>
  <c r="O78"/>
  <c r="V91"/>
  <c r="V94"/>
  <c r="V12" i="55"/>
  <c r="V28"/>
  <c r="V60"/>
  <c r="V18" i="56"/>
  <c r="O18"/>
  <c r="O32"/>
  <c r="V32"/>
  <c r="V34"/>
  <c r="O34"/>
  <c r="V48"/>
  <c r="V50"/>
  <c r="B99" i="55"/>
  <c r="F3"/>
  <c r="K99"/>
  <c r="F5"/>
  <c r="O19"/>
  <c r="N20"/>
  <c r="O20" s="1"/>
  <c r="F21"/>
  <c r="G34"/>
  <c r="N36"/>
  <c r="O36" s="1"/>
  <c r="F37"/>
  <c r="G50"/>
  <c r="N52"/>
  <c r="F53"/>
  <c r="O84"/>
  <c r="O21" i="56"/>
  <c r="O37"/>
  <c r="O53"/>
  <c r="O61"/>
  <c r="O69"/>
  <c r="O77"/>
  <c r="V14"/>
  <c r="V28"/>
  <c r="V30"/>
  <c r="O30"/>
  <c r="V44"/>
  <c r="V46"/>
  <c r="O46"/>
  <c r="V58"/>
  <c r="V63"/>
  <c r="V66"/>
  <c r="O66"/>
  <c r="V74"/>
  <c r="V82"/>
  <c r="V90"/>
  <c r="V98"/>
  <c r="J99" i="55"/>
  <c r="G6"/>
  <c r="N24"/>
  <c r="O24" s="1"/>
  <c r="N40"/>
  <c r="N56"/>
  <c r="O56" s="1"/>
  <c r="O96"/>
  <c r="O57" i="58"/>
  <c r="V70"/>
  <c r="V67" i="55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64" i="55"/>
  <c r="V80"/>
  <c r="V84"/>
  <c r="V88"/>
  <c r="V92"/>
  <c r="V96"/>
  <c r="F3" i="56"/>
  <c r="V5"/>
  <c r="V9"/>
  <c r="V13"/>
  <c r="V17"/>
  <c r="V21"/>
  <c r="V29"/>
  <c r="V33"/>
  <c r="V37"/>
  <c r="V41"/>
  <c r="V45"/>
  <c r="V49"/>
  <c r="V53"/>
  <c r="V57"/>
  <c r="V61"/>
  <c r="V65"/>
  <c r="V69"/>
  <c r="V73"/>
  <c r="V77"/>
  <c r="V85"/>
  <c r="V93"/>
  <c r="V97"/>
  <c r="N3" i="57"/>
  <c r="V30" i="58"/>
  <c r="O30"/>
  <c r="V46"/>
  <c r="V49"/>
  <c r="V62"/>
  <c r="V78"/>
  <c r="V94"/>
  <c r="N3" i="56"/>
  <c r="G88" i="57"/>
  <c r="N90"/>
  <c r="F91"/>
  <c r="K99" i="58"/>
  <c r="U99"/>
  <c r="F9"/>
  <c r="F17"/>
  <c r="V58"/>
  <c r="V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75" i="58" l="1"/>
  <c r="V75" s="1"/>
  <c r="G14" i="55"/>
  <c r="V14" s="1"/>
  <c r="G9"/>
  <c r="V9" s="1"/>
  <c r="G55" i="56"/>
  <c r="V55" s="1"/>
  <c r="G35"/>
  <c r="O35" s="1"/>
  <c r="G15"/>
  <c r="O15" s="1"/>
  <c r="G87"/>
  <c r="V87" s="1"/>
  <c r="G71"/>
  <c r="V71" s="1"/>
  <c r="G51"/>
  <c r="V51" s="1"/>
  <c r="G27"/>
  <c r="G11"/>
  <c r="G98" i="55"/>
  <c r="G94"/>
  <c r="G90"/>
  <c r="V90" s="1"/>
  <c r="G86"/>
  <c r="V86" s="1"/>
  <c r="G82"/>
  <c r="V82" s="1"/>
  <c r="G78"/>
  <c r="V78" s="1"/>
  <c r="G74"/>
  <c r="V74" s="1"/>
  <c r="G70"/>
  <c r="V70" s="1"/>
  <c r="G66"/>
  <c r="G62"/>
  <c r="V62" s="1"/>
  <c r="G54"/>
  <c r="V54" s="1"/>
  <c r="G46"/>
  <c r="V46" s="1"/>
  <c r="G38"/>
  <c r="V38" s="1"/>
  <c r="G30"/>
  <c r="V30" s="1"/>
  <c r="G22"/>
  <c r="V22" s="1"/>
  <c r="G17"/>
  <c r="V17" s="1"/>
  <c r="O5" i="56"/>
  <c r="O50"/>
  <c r="O22" i="55"/>
  <c r="O78"/>
  <c r="O62"/>
  <c r="O30"/>
  <c r="V7" i="56"/>
  <c r="O71" i="55"/>
  <c r="O7"/>
  <c r="O95" i="56"/>
  <c r="O51" i="55"/>
  <c r="O43" i="56"/>
  <c r="O51"/>
  <c r="O43" i="57"/>
  <c r="O79" i="56"/>
  <c r="O71"/>
  <c r="O63"/>
  <c r="O55"/>
  <c r="O4" i="55"/>
  <c r="L99" i="65"/>
  <c r="O61" i="58"/>
  <c r="F99" i="56"/>
  <c r="V23"/>
  <c r="V47"/>
  <c r="V19"/>
  <c r="O91"/>
  <c r="O83"/>
  <c r="O75"/>
  <c r="O67"/>
  <c r="O59"/>
  <c r="E99"/>
  <c r="O16" i="55"/>
  <c r="V35" i="56"/>
  <c r="O87" i="55"/>
  <c r="O63"/>
  <c r="M15" i="65"/>
  <c r="D15" i="55" s="1"/>
  <c r="G15" s="1"/>
  <c r="V15" s="1"/>
  <c r="N15" i="65"/>
  <c r="E15" i="55" s="1"/>
  <c r="E99" s="1"/>
  <c r="O97" i="58"/>
  <c r="O81"/>
  <c r="O41"/>
  <c r="O75"/>
  <c r="O3" i="55"/>
  <c r="O26" i="58"/>
  <c r="O77"/>
  <c r="O53"/>
  <c r="O37"/>
  <c r="O29"/>
  <c r="O9"/>
  <c r="O39" i="56"/>
  <c r="O48" i="57"/>
  <c r="O64"/>
  <c r="O43" i="55"/>
  <c r="O65" i="58"/>
  <c r="O74"/>
  <c r="O42"/>
  <c r="O93"/>
  <c r="O45"/>
  <c r="O21"/>
  <c r="O66"/>
  <c r="O76" i="56"/>
  <c r="O95" i="55"/>
  <c r="O82"/>
  <c r="O59"/>
  <c r="V43"/>
  <c r="O39"/>
  <c r="O35"/>
  <c r="O25" i="56"/>
  <c r="G8"/>
  <c r="V8" s="1"/>
  <c r="G4"/>
  <c r="V4" s="1"/>
  <c r="O97"/>
  <c r="O89"/>
  <c r="O81"/>
  <c r="V15"/>
  <c r="G76" i="55"/>
  <c r="O72"/>
  <c r="G68"/>
  <c r="G52"/>
  <c r="V52" s="1"/>
  <c r="O44"/>
  <c r="G40"/>
  <c r="V40" s="1"/>
  <c r="G32"/>
  <c r="V16"/>
  <c r="D99"/>
  <c r="O9"/>
  <c r="O25" i="58"/>
  <c r="V93"/>
  <c r="V65"/>
  <c r="V42"/>
  <c r="O17"/>
  <c r="G54" i="57"/>
  <c r="V54" s="1"/>
  <c r="G53"/>
  <c r="O53" s="1"/>
  <c r="G37"/>
  <c r="O37" s="1"/>
  <c r="O44"/>
  <c r="G91" i="58"/>
  <c r="O91" s="1"/>
  <c r="G59"/>
  <c r="G43"/>
  <c r="E99"/>
  <c r="G27"/>
  <c r="V5"/>
  <c r="V66"/>
  <c r="O14"/>
  <c r="D99"/>
  <c r="G69" i="57"/>
  <c r="O69" s="1"/>
  <c r="V40"/>
  <c r="G25"/>
  <c r="V25" s="1"/>
  <c r="G21"/>
  <c r="V21" s="1"/>
  <c r="G5"/>
  <c r="V5" s="1"/>
  <c r="O56"/>
  <c r="O24"/>
  <c r="G13"/>
  <c r="O13" s="1"/>
  <c r="G29"/>
  <c r="V29" s="1"/>
  <c r="G45"/>
  <c r="O45" s="1"/>
  <c r="G61"/>
  <c r="V61" s="1"/>
  <c r="G77"/>
  <c r="V77" s="1"/>
  <c r="G93"/>
  <c r="V93" s="1"/>
  <c r="G12" i="56"/>
  <c r="V12" s="1"/>
  <c r="O4" i="57"/>
  <c r="V21" i="58"/>
  <c r="O83" i="55"/>
  <c r="O75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45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87" i="56" l="1"/>
  <c r="O38" i="55"/>
  <c r="O90"/>
  <c r="O14"/>
  <c r="V66"/>
  <c r="O66"/>
  <c r="O98"/>
  <c r="V98"/>
  <c r="O11" i="56"/>
  <c r="V11"/>
  <c r="O46" i="55"/>
  <c r="O86"/>
  <c r="O94"/>
  <c r="V94"/>
  <c r="O70"/>
  <c r="O74"/>
  <c r="O27" i="56"/>
  <c r="V27"/>
  <c r="O17" i="55"/>
  <c r="O29" i="57"/>
  <c r="O54"/>
  <c r="V69"/>
  <c r="O4" i="56"/>
  <c r="O8"/>
  <c r="O52" i="55"/>
  <c r="O40"/>
  <c r="O16" i="56"/>
  <c r="O12"/>
  <c r="O76" i="55"/>
  <c r="V76"/>
  <c r="V68"/>
  <c r="O68"/>
  <c r="O32"/>
  <c r="V32"/>
  <c r="O49"/>
  <c r="O77" i="57"/>
  <c r="V53"/>
  <c r="V37"/>
  <c r="V91" i="58"/>
  <c r="V59"/>
  <c r="O59"/>
  <c r="O43"/>
  <c r="V43"/>
  <c r="V27"/>
  <c r="O27"/>
  <c r="O80"/>
  <c r="O93" i="57"/>
  <c r="O25"/>
  <c r="O21"/>
  <c r="O5"/>
  <c r="V13"/>
  <c r="O56" i="58"/>
  <c r="O61" i="57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37" i="54" l="1"/>
  <c r="BY85"/>
  <c r="CO93"/>
  <c r="CT95"/>
  <c r="DA95"/>
  <c r="BY46"/>
  <c r="BY58"/>
  <c r="BY66"/>
  <c r="BT96"/>
  <c r="DB95"/>
  <c r="DB75"/>
  <c r="DB67"/>
  <c r="DB63"/>
  <c r="DB42"/>
  <c r="DB37"/>
  <c r="DB33"/>
  <c r="DB29"/>
  <c r="DB25"/>
  <c r="BR99"/>
  <c r="DB3"/>
  <c r="BT37"/>
  <c r="BT32"/>
  <c r="BT28"/>
  <c r="DJ28" s="1"/>
  <c r="F28" i="40" s="1"/>
  <c r="BT24" i="54"/>
  <c r="CZ97"/>
  <c r="CZ6"/>
  <c r="BM96"/>
  <c r="DI96" s="1"/>
  <c r="E96" i="40" s="1"/>
  <c r="BM67" i="54"/>
  <c r="BM62"/>
  <c r="BM56"/>
  <c r="BM16"/>
  <c r="DI16" s="1"/>
  <c r="E16" i="40" s="1"/>
  <c r="BM4" i="54"/>
  <c r="CO5"/>
  <c r="BF96"/>
  <c r="DH96" s="1"/>
  <c r="D96" i="40" s="1"/>
  <c r="BF56" i="54"/>
  <c r="DH56" s="1"/>
  <c r="D56" i="40" s="1"/>
  <c r="BF32" i="54"/>
  <c r="BF28"/>
  <c r="BF24"/>
  <c r="BF16"/>
  <c r="DH16" s="1"/>
  <c r="D16" i="40" s="1"/>
  <c r="BF14" i="54"/>
  <c r="DH14" s="1"/>
  <c r="D14" i="40" s="1"/>
  <c r="CG10" i="54"/>
  <c r="AY96"/>
  <c r="AY93"/>
  <c r="DG93" s="1"/>
  <c r="C93" i="40" s="1"/>
  <c r="AY70" i="54"/>
  <c r="AY67"/>
  <c r="AY51"/>
  <c r="DG51" s="1"/>
  <c r="C51" i="40" s="1"/>
  <c r="AY37" i="54"/>
  <c r="DG37" s="1"/>
  <c r="C37" i="40" s="1"/>
  <c r="AY24" i="54"/>
  <c r="AP99"/>
  <c r="AR96"/>
  <c r="DF96" s="1"/>
  <c r="B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84" i="54"/>
  <c r="BY86"/>
  <c r="BF42"/>
  <c r="DH42" s="1"/>
  <c r="D42" i="40" s="1"/>
  <c r="BM42" i="54"/>
  <c r="BF46"/>
  <c r="DB83"/>
  <c r="DB87"/>
  <c r="BY8"/>
  <c r="BY12"/>
  <c r="CG47"/>
  <c r="DA7"/>
  <c r="BT8"/>
  <c r="BM40"/>
  <c r="CZ77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DH61" s="1"/>
  <c r="D61" i="40" s="1"/>
  <c r="CN63" i="54"/>
  <c r="BM64"/>
  <c r="CU66"/>
  <c r="CA67"/>
  <c r="AY69"/>
  <c r="DG69" s="1"/>
  <c r="C69" i="40" s="1"/>
  <c r="BM69" i="54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BF5"/>
  <c r="DH5" s="1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DJ38" s="1"/>
  <c r="F38" i="40" s="1"/>
  <c r="BT41" i="54"/>
  <c r="BT43"/>
  <c r="DA44"/>
  <c r="BT48"/>
  <c r="BT51"/>
  <c r="BT52"/>
  <c r="CZ53"/>
  <c r="DB55"/>
  <c r="BT58"/>
  <c r="DB59"/>
  <c r="BT60"/>
  <c r="CZ61"/>
  <c r="BT63"/>
  <c r="BT66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DJ97" s="1"/>
  <c r="F97" i="40" s="1"/>
  <c r="BT12" i="54"/>
  <c r="BT15"/>
  <c r="DJ15" s="1"/>
  <c r="F15" i="40" s="1"/>
  <c r="DB18" i="54"/>
  <c r="DD18" s="1"/>
  <c r="DB22"/>
  <c r="BT25"/>
  <c r="DB26"/>
  <c r="BT29"/>
  <c r="DJ29" s="1"/>
  <c r="F29" i="40" s="1"/>
  <c r="DB30" i="54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DJ36" s="1"/>
  <c r="F36" i="40" s="1"/>
  <c r="BT44" i="54"/>
  <c r="BT49"/>
  <c r="BT53"/>
  <c r="DJ53" s="1"/>
  <c r="F53" i="40" s="1"/>
  <c r="BT55" i="54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BM7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DI25" s="1"/>
  <c r="E25" i="40" s="1"/>
  <c r="BM29" i="54"/>
  <c r="BM33"/>
  <c r="BM81"/>
  <c r="DI81" s="1"/>
  <c r="E81" i="40" s="1"/>
  <c r="BM83" i="54"/>
  <c r="DI83" s="1"/>
  <c r="E83" i="40" s="1"/>
  <c r="BM86" i="54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DH88" s="1"/>
  <c r="D88" i="40" s="1"/>
  <c r="BF91" i="54"/>
  <c r="DJ91"/>
  <c r="F91" i="40" s="1"/>
  <c r="BF92" i="54"/>
  <c r="DJ92"/>
  <c r="F92" i="40" s="1"/>
  <c r="BF97" i="54"/>
  <c r="DI5"/>
  <c r="E5" i="40" s="1"/>
  <c r="BF17" i="54"/>
  <c r="DH17" s="1"/>
  <c r="D17" i="40" s="1"/>
  <c r="BF30" i="54"/>
  <c r="DJ34"/>
  <c r="F34" i="40" s="1"/>
  <c r="BF49" i="54"/>
  <c r="BF4"/>
  <c r="BF6"/>
  <c r="DH6" s="1"/>
  <c r="D6" i="40" s="1"/>
  <c r="DI6" i="54"/>
  <c r="E6" i="40" s="1"/>
  <c r="BF8" i="54"/>
  <c r="DH8" s="1"/>
  <c r="D8" i="40" s="1"/>
  <c r="BF10" i="54"/>
  <c r="BF25"/>
  <c r="DH25" s="1"/>
  <c r="D25" i="40" s="1"/>
  <c r="BF29" i="54"/>
  <c r="DH29" s="1"/>
  <c r="D29" i="40" s="1"/>
  <c r="BF33" i="54"/>
  <c r="DH33" s="1"/>
  <c r="D33" i="40" s="1"/>
  <c r="BF37" i="54"/>
  <c r="BF48"/>
  <c r="BF55"/>
  <c r="DH55" s="1"/>
  <c r="D55" i="40" s="1"/>
  <c r="BF60" i="54"/>
  <c r="BF63"/>
  <c r="BF65"/>
  <c r="BF70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DJ67" i="54"/>
  <c r="F67" i="40" s="1"/>
  <c r="BF69" i="54"/>
  <c r="DH69" s="1"/>
  <c r="D69" i="40" s="1"/>
  <c r="BF77" i="54"/>
  <c r="BF79"/>
  <c r="DH79" s="1"/>
  <c r="D79" i="40" s="1"/>
  <c r="BF82" i="54"/>
  <c r="BF84"/>
  <c r="BF89"/>
  <c r="DH89" s="1"/>
  <c r="D89" i="40" s="1"/>
  <c r="BF93" i="54"/>
  <c r="DH93" s="1"/>
  <c r="D93" i="40" s="1"/>
  <c r="BF95" i="54"/>
  <c r="BF98"/>
  <c r="AY4"/>
  <c r="AY6"/>
  <c r="DG6" s="1"/>
  <c r="AY8"/>
  <c r="AY9"/>
  <c r="DG9" s="1"/>
  <c r="C9" i="40" s="1"/>
  <c r="AY15" i="54"/>
  <c r="DG15" s="1"/>
  <c r="C15" i="40" s="1"/>
  <c r="DI15" i="54"/>
  <c r="E15" i="40" s="1"/>
  <c r="AY17" i="54"/>
  <c r="DG17" s="1"/>
  <c r="C17" i="40" s="1"/>
  <c r="AY19" i="54"/>
  <c r="DG19" s="1"/>
  <c r="C19" i="40" s="1"/>
  <c r="DJ19" i="54"/>
  <c r="F19" i="40" s="1"/>
  <c r="AY29" i="54"/>
  <c r="DI29"/>
  <c r="E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I62"/>
  <c r="E62" i="40" s="1"/>
  <c r="DJ62" i="54"/>
  <c r="F62" i="40" s="1"/>
  <c r="AY72" i="54"/>
  <c r="DG72" s="1"/>
  <c r="C72" i="40" s="1"/>
  <c r="DJ72" i="54"/>
  <c r="F72" i="40" s="1"/>
  <c r="AY79" i="54"/>
  <c r="DG79" s="1"/>
  <c r="C79" i="40" s="1"/>
  <c r="DJ79" i="54"/>
  <c r="F79" i="40" s="1"/>
  <c r="AY81" i="54"/>
  <c r="AY83"/>
  <c r="AY86"/>
  <c r="DG86" s="1"/>
  <c r="C86" i="40" s="1"/>
  <c r="AY95" i="54"/>
  <c r="AY97"/>
  <c r="DG97" s="1"/>
  <c r="C97" i="40" s="1"/>
  <c r="AY22" i="54"/>
  <c r="DG22" s="1"/>
  <c r="C22" i="40" s="1"/>
  <c r="AY25" i="54"/>
  <c r="DG25" s="1"/>
  <c r="C25" i="40" s="1"/>
  <c r="DJ25" i="54"/>
  <c r="F25" i="40" s="1"/>
  <c r="AY28" i="54"/>
  <c r="DG28" s="1"/>
  <c r="C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CE77" i="54"/>
  <c r="DJ80"/>
  <c r="F80" i="40" s="1"/>
  <c r="CE93" i="54"/>
  <c r="AY10"/>
  <c r="DF34"/>
  <c r="B34" i="40" s="1"/>
  <c r="AY56" i="54"/>
  <c r="DG56" s="1"/>
  <c r="C56" i="40" s="1"/>
  <c r="AY89" i="54"/>
  <c r="CE89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AY3"/>
  <c r="DG3" s="1"/>
  <c r="C3" i="40" s="1"/>
  <c r="CF8" i="54"/>
  <c r="AY11"/>
  <c r="DG11" s="1"/>
  <c r="C11" i="40" s="1"/>
  <c r="AY13" i="54"/>
  <c r="DG13" s="1"/>
  <c r="C13" i="40" s="1"/>
  <c r="DH13" i="54"/>
  <c r="D13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AY71"/>
  <c r="DI71"/>
  <c r="E71" i="40" s="1"/>
  <c r="AY82" i="54"/>
  <c r="DG82" s="1"/>
  <c r="C82" i="40" s="1"/>
  <c r="DH82" i="54"/>
  <c r="D82" i="40" s="1"/>
  <c r="AY84" i="54"/>
  <c r="AY88"/>
  <c r="DG88" s="1"/>
  <c r="C88" i="40" s="1"/>
  <c r="AY90" i="54"/>
  <c r="DG90" s="1"/>
  <c r="C90" i="40" s="1"/>
  <c r="AY98" i="54"/>
  <c r="DG98" s="1"/>
  <c r="C98" i="40" s="1"/>
  <c r="DG5" i="54"/>
  <c r="C5" i="40" s="1"/>
  <c r="DG7" i="54"/>
  <c r="C7" i="40" s="1"/>
  <c r="DG8" i="54"/>
  <c r="C8" i="40" s="1"/>
  <c r="DJ8" i="54"/>
  <c r="F8" i="40" s="1"/>
  <c r="DI9" i="54"/>
  <c r="E9" i="40" s="1"/>
  <c r="AR17" i="54"/>
  <c r="DF17" s="1"/>
  <c r="B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AR45" i="54"/>
  <c r="DF45" s="1"/>
  <c r="B45" i="40" s="1"/>
  <c r="DH45" i="54"/>
  <c r="D45" i="40" s="1"/>
  <c r="AR47" i="54"/>
  <c r="DF47" s="1"/>
  <c r="B47" i="40" s="1"/>
  <c r="AR48" i="54"/>
  <c r="DF48" s="1"/>
  <c r="B48" i="40" s="1"/>
  <c r="DH48" i="54"/>
  <c r="D48" i="40" s="1"/>
  <c r="DJ48" i="54"/>
  <c r="F48" i="40" s="1"/>
  <c r="AR53" i="54"/>
  <c r="DF53" s="1"/>
  <c r="B53" i="40" s="1"/>
  <c r="DG53" i="54"/>
  <c r="C53" i="40" s="1"/>
  <c r="AR56" i="54"/>
  <c r="DF56" s="1"/>
  <c r="B56" i="40" s="1"/>
  <c r="DI56" i="54"/>
  <c r="E56" i="40" s="1"/>
  <c r="DJ56" i="54"/>
  <c r="F56" i="40" s="1"/>
  <c r="AR75" i="54"/>
  <c r="DF75" s="1"/>
  <c r="B75" i="40" s="1"/>
  <c r="AR76" i="54"/>
  <c r="DF76" s="1"/>
  <c r="B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6" i="54"/>
  <c r="F6" i="40" s="1"/>
  <c r="AR23" i="54"/>
  <c r="DF23" s="1"/>
  <c r="B23" i="40" s="1"/>
  <c r="DI23" i="54"/>
  <c r="E23" i="40" s="1"/>
  <c r="DG29" i="54"/>
  <c r="C29" i="40" s="1"/>
  <c r="DG32" i="54"/>
  <c r="C32" i="40" s="1"/>
  <c r="DJ32" i="54"/>
  <c r="F32" i="40" s="1"/>
  <c r="AR36" i="54"/>
  <c r="DF36" s="1"/>
  <c r="B36" i="40" s="1"/>
  <c r="DH36" i="54"/>
  <c r="D36" i="40" s="1"/>
  <c r="DI36" i="54"/>
  <c r="E36" i="40" s="1"/>
  <c r="DG52" i="54"/>
  <c r="DG54"/>
  <c r="BX54"/>
  <c r="DJ58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10" i="54"/>
  <c r="C10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AR57" i="54"/>
  <c r="DF57" s="1"/>
  <c r="B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AR86" i="54"/>
  <c r="DF86" s="1"/>
  <c r="B86" i="40" s="1"/>
  <c r="DH86" i="54"/>
  <c r="D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P14" s="1"/>
  <c r="CV14"/>
  <c r="BZ18"/>
  <c r="CF18"/>
  <c r="CL18"/>
  <c r="CP18" s="1"/>
  <c r="CV18"/>
  <c r="CA21"/>
  <c r="CG21"/>
  <c r="CM21"/>
  <c r="CS21"/>
  <c r="DC21"/>
  <c r="BZ22"/>
  <c r="CB22" s="1"/>
  <c r="CF22"/>
  <c r="CL22"/>
  <c r="CP22" s="1"/>
  <c r="CV22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95" i="54" l="1"/>
  <c r="CW38"/>
  <c r="CW22"/>
  <c r="CB18"/>
  <c r="CB14"/>
  <c r="CB10"/>
  <c r="DD13"/>
  <c r="CP12"/>
  <c r="CI15"/>
  <c r="CP91"/>
  <c r="CP87"/>
  <c r="CP83"/>
  <c r="DD94"/>
  <c r="CW48"/>
  <c r="DD26"/>
  <c r="CB25"/>
  <c r="DD33"/>
  <c r="DD15"/>
  <c r="CI50"/>
  <c r="CP36"/>
  <c r="CI34"/>
  <c r="CW42"/>
  <c r="DD41"/>
  <c r="CP38"/>
  <c r="CW10"/>
  <c r="CP15"/>
  <c r="DD7"/>
  <c r="DD38"/>
  <c r="DD87"/>
  <c r="DD71"/>
  <c r="DD55"/>
  <c r="CW46"/>
  <c r="CW16"/>
  <c r="CW15"/>
  <c r="CP44"/>
  <c r="CP35"/>
  <c r="D5" i="40"/>
  <c r="DK5" i="54"/>
  <c r="C6" i="40"/>
  <c r="DK6" i="54"/>
  <c r="CI17"/>
  <c r="CI37"/>
  <c r="CB41"/>
  <c r="CB38"/>
  <c r="CB30"/>
  <c r="CB61"/>
  <c r="CI7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AE7" i="29" s="1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99" i="27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7" i="40" l="1"/>
  <c r="F99"/>
  <c r="G99" s="1"/>
  <c r="AE99" i="29"/>
  <c r="AE99" i="28"/>
  <c r="AE99" i="26"/>
  <c r="AC7" i="30"/>
  <c r="AD7" s="1"/>
  <c r="AC11"/>
  <c r="AD11" s="1"/>
  <c r="AC15"/>
  <c r="AC19"/>
  <c r="AC23"/>
  <c r="AC27"/>
  <c r="AC31"/>
  <c r="AC35"/>
  <c r="AC39"/>
  <c r="AC43"/>
  <c r="AC47"/>
  <c r="AC51"/>
  <c r="AC55"/>
  <c r="AC59"/>
  <c r="AC63"/>
  <c r="AC67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93"/>
  <c r="AD93" s="1"/>
  <c r="AC72"/>
  <c r="AD72" s="1"/>
  <c r="AC6"/>
  <c r="AD6" s="1"/>
  <c r="AC10"/>
  <c r="AD10" s="1"/>
  <c r="AC14"/>
  <c r="AD14" s="1"/>
  <c r="AC18"/>
  <c r="AD18" s="1"/>
  <c r="AC22"/>
  <c r="AD22" s="1"/>
  <c r="AC26"/>
  <c r="AD26" s="1"/>
  <c r="AC30"/>
  <c r="AD30" s="1"/>
  <c r="AC34"/>
  <c r="AD34" s="1"/>
  <c r="AC38"/>
  <c r="AD38" s="1"/>
  <c r="AC42"/>
  <c r="AD42" s="1"/>
  <c r="AC46"/>
  <c r="AC50"/>
  <c r="AC54"/>
  <c r="AC58"/>
  <c r="AC62"/>
  <c r="AC66"/>
  <c r="AC70"/>
  <c r="AC74"/>
  <c r="AD74" s="1"/>
  <c r="AC78"/>
  <c r="AD78" s="1"/>
  <c r="AC82"/>
  <c r="AD82" s="1"/>
  <c r="AC86"/>
  <c r="AD86" s="1"/>
  <c r="AC90"/>
  <c r="AD90" s="1"/>
  <c r="AC94"/>
  <c r="AD94" s="1"/>
  <c r="AC98"/>
  <c r="AD98" s="1"/>
  <c r="AC89"/>
  <c r="AD89" s="1"/>
  <c r="AC97"/>
  <c r="AD97" s="1"/>
  <c r="AC76"/>
  <c r="AD76" s="1"/>
  <c r="AC88"/>
  <c r="AD88" s="1"/>
  <c r="AC5"/>
  <c r="AD5" s="1"/>
  <c r="AC9"/>
  <c r="AD9" s="1"/>
  <c r="AC13"/>
  <c r="AD13" s="1"/>
  <c r="AC17"/>
  <c r="AD17" s="1"/>
  <c r="AC21"/>
  <c r="AD21" s="1"/>
  <c r="AC25"/>
  <c r="AD25" s="1"/>
  <c r="AC29"/>
  <c r="AD29" s="1"/>
  <c r="AC33"/>
  <c r="AD33" s="1"/>
  <c r="AC37"/>
  <c r="AD37" s="1"/>
  <c r="AC41"/>
  <c r="AD41" s="1"/>
  <c r="AC45"/>
  <c r="AD45" s="1"/>
  <c r="AC49"/>
  <c r="AD49" s="1"/>
  <c r="AC53"/>
  <c r="AD53" s="1"/>
  <c r="AC57"/>
  <c r="AC61"/>
  <c r="AC65"/>
  <c r="AC69"/>
  <c r="AC73"/>
  <c r="AD73" s="1"/>
  <c r="AC77"/>
  <c r="AD77" s="1"/>
  <c r="AC81"/>
  <c r="AD81" s="1"/>
  <c r="AC85"/>
  <c r="AD85" s="1"/>
  <c r="AC84"/>
  <c r="AD84" s="1"/>
  <c r="AC96"/>
  <c r="AD96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80"/>
  <c r="AD80" s="1"/>
  <c r="AC92"/>
  <c r="AD92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31"/>
  <c r="AD35"/>
  <c r="AD39"/>
  <c r="AD43"/>
  <c r="AD47"/>
  <c r="AD51"/>
  <c r="AD55"/>
  <c r="AD59"/>
  <c r="AD63"/>
  <c r="AD67"/>
  <c r="AD46"/>
  <c r="AD50"/>
  <c r="AD54"/>
  <c r="AD58"/>
  <c r="AD62"/>
  <c r="AD66"/>
  <c r="AD70"/>
  <c r="AD57"/>
  <c r="AD61"/>
  <c r="AD65"/>
  <c r="AD69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11"/>
  <c r="BA99" i="6"/>
  <c r="AC4" i="27"/>
  <c r="AD4" s="1"/>
  <c r="L99" i="28"/>
  <c r="L99" i="26"/>
  <c r="T4" i="52"/>
  <c r="M4" i="26" s="1"/>
  <c r="O4" i="52"/>
  <c r="Q4" s="1"/>
  <c r="BB99" i="22"/>
  <c r="BB99" i="23"/>
  <c r="Q8" i="44"/>
  <c r="T5" i="53"/>
  <c r="O5"/>
  <c r="S5"/>
  <c r="W5"/>
  <c r="N5" i="29" s="1"/>
  <c r="V5" i="53"/>
  <c r="U5"/>
  <c r="N5" i="27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6"/>
  <c r="AM102" i="44"/>
  <c r="V103"/>
  <c r="M3" i="24"/>
  <c r="M3" i="27"/>
  <c r="AC3" s="1"/>
  <c r="U99" i="52"/>
  <c r="M3" i="29"/>
  <c r="W99" i="52"/>
  <c r="Q4" i="53"/>
  <c r="M3" i="28"/>
  <c r="AC3" s="1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9" l="1"/>
  <c r="AD5" s="1"/>
  <c r="AC3" i="24"/>
  <c r="AD3" s="1"/>
  <c r="AC5" i="27"/>
  <c r="AD5" s="1"/>
  <c r="AC4" i="26"/>
  <c r="AD4" s="1"/>
  <c r="AD3" i="27"/>
  <c r="AC4" i="24"/>
  <c r="AD4" s="1"/>
  <c r="AC4" i="28"/>
  <c r="AD4" s="1"/>
  <c r="AC5"/>
  <c r="AD5" s="1"/>
  <c r="AD3"/>
  <c r="AC3" i="26"/>
  <c r="AD3" s="1"/>
  <c r="AC3" i="29"/>
  <c r="AD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C6" i="29"/>
  <c r="AD6" s="1"/>
  <c r="AC6" i="24"/>
  <c r="AD6" s="1"/>
  <c r="AC6" i="27"/>
  <c r="AD6" s="1"/>
  <c r="AC5" i="24"/>
  <c r="AD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N8" i="26" s="1"/>
  <c r="O8" i="53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8" l="1"/>
  <c r="AD8" s="1"/>
  <c r="AC8" i="27"/>
  <c r="AD8" s="1"/>
  <c r="AC8" i="24"/>
  <c r="AD8" s="1"/>
  <c r="AC7" i="26"/>
  <c r="AD7" s="1"/>
  <c r="AC7" i="28"/>
  <c r="AD7" s="1"/>
  <c r="Q12" i="44"/>
  <c r="T9" i="53"/>
  <c r="N9" i="26" s="1"/>
  <c r="O9" i="53"/>
  <c r="S9"/>
  <c r="W9"/>
  <c r="V9"/>
  <c r="N9" i="28" s="1"/>
  <c r="U9" i="53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8"/>
  <c r="AD9" s="1"/>
  <c r="AC9" i="27"/>
  <c r="AD9" s="1"/>
  <c r="AC9" i="29"/>
  <c r="AD9" s="1"/>
  <c r="AC9" i="24"/>
  <c r="AD9" s="1"/>
  <c r="AC8" i="29"/>
  <c r="AD8" s="1"/>
  <c r="AC8" i="26"/>
  <c r="AD8" s="1"/>
  <c r="V10" i="53"/>
  <c r="N10" i="28" s="1"/>
  <c r="U10" i="53"/>
  <c r="N10" i="27" s="1"/>
  <c r="T10" i="53"/>
  <c r="N10" i="26" s="1"/>
  <c r="O10" i="53"/>
  <c r="S10"/>
  <c r="W10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C10" i="24"/>
  <c r="AD10" s="1"/>
  <c r="Q14" i="44"/>
  <c r="T10" i="52"/>
  <c r="M10" i="26" s="1"/>
  <c r="O10" i="52"/>
  <c r="Q10" s="1"/>
  <c r="T11" i="53"/>
  <c r="N11" i="26" s="1"/>
  <c r="O11" i="53"/>
  <c r="S11"/>
  <c r="N11" i="24" s="1"/>
  <c r="W11" i="53"/>
  <c r="V11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9"/>
  <c r="K11" i="38"/>
  <c r="M11" s="1"/>
  <c r="AE16" i="44"/>
  <c r="C12" i="53"/>
  <c r="Q10"/>
  <c r="C12" i="52"/>
  <c r="P16" i="44"/>
  <c r="AT9"/>
  <c r="Y11"/>
  <c r="AT10"/>
  <c r="AV15"/>
  <c r="AG3" i="26"/>
  <c r="AG3" i="30"/>
  <c r="AG3" i="28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8"/>
  <c r="AD11" s="1"/>
  <c r="AC11" i="27"/>
  <c r="AD11" s="1"/>
  <c r="AC11" i="24"/>
  <c r="AD11" s="1"/>
  <c r="AC10" i="26"/>
  <c r="AD10" s="1"/>
  <c r="AC9"/>
  <c r="AD9" s="1"/>
  <c r="AC11" i="29"/>
  <c r="AD11" s="1"/>
  <c r="V6" i="61"/>
  <c r="Q15" i="44"/>
  <c r="T11" i="52"/>
  <c r="M11" i="26" s="1"/>
  <c r="O11" i="52"/>
  <c r="Q11" s="1"/>
  <c r="V12" i="53"/>
  <c r="N12" i="28" s="1"/>
  <c r="U12" i="53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8"/>
  <c r="AD12" s="1"/>
  <c r="V9" i="62"/>
  <c r="AC12" i="27"/>
  <c r="AD12" s="1"/>
  <c r="AC11" i="26"/>
  <c r="AD11" s="1"/>
  <c r="AC12" i="24"/>
  <c r="AD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J13" s="1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C13" i="29"/>
  <c r="AD13" s="1"/>
  <c r="AC13" i="24"/>
  <c r="AD13" s="1"/>
  <c r="AC13" i="27"/>
  <c r="AD13" s="1"/>
  <c r="AC12" i="26"/>
  <c r="AD12" s="1"/>
  <c r="V14" i="53"/>
  <c r="U14"/>
  <c r="N14" i="27" s="1"/>
  <c r="T14" i="53"/>
  <c r="O14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N14" i="26"/>
  <c r="K14" i="38"/>
  <c r="M14" s="1"/>
  <c r="C15" i="53"/>
  <c r="AE19" i="44"/>
  <c r="Q13" i="53"/>
  <c r="C15" i="52"/>
  <c r="P19" i="44"/>
  <c r="AG7" i="30"/>
  <c r="AG7" i="29"/>
  <c r="AG7" i="27"/>
  <c r="AG7" i="28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3" i="26"/>
  <c r="AD13" s="1"/>
  <c r="AC14" i="28"/>
  <c r="AD14" s="1"/>
  <c r="AC14" i="24"/>
  <c r="AD14" s="1"/>
  <c r="AC14" i="27"/>
  <c r="AD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AE20" i="44"/>
  <c r="C16" i="53"/>
  <c r="Q14"/>
  <c r="P20" i="44"/>
  <c r="C16" i="52"/>
  <c r="AG7" i="24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7"/>
  <c r="AD15" s="1"/>
  <c r="AC15" i="24"/>
  <c r="AD15" s="1"/>
  <c r="AC15" i="28"/>
  <c r="AD15" s="1"/>
  <c r="AC14" i="26"/>
  <c r="AD14" s="1"/>
  <c r="G16" i="44"/>
  <c r="V16" i="53"/>
  <c r="U16"/>
  <c r="N16" i="27" s="1"/>
  <c r="T16" i="53"/>
  <c r="N16" i="26" s="1"/>
  <c r="O16" i="53"/>
  <c r="S16"/>
  <c r="N16" i="24" s="1"/>
  <c r="W16" i="53"/>
  <c r="N16" i="29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J16"/>
  <c r="AC16" i="24"/>
  <c r="AD16" s="1"/>
  <c r="AC16" i="28"/>
  <c r="AD16" s="1"/>
  <c r="AC16" i="29"/>
  <c r="AD16" s="1"/>
  <c r="AC15" i="26"/>
  <c r="AD15" s="1"/>
  <c r="AC16" i="27"/>
  <c r="AD16" s="1"/>
  <c r="G17" i="44"/>
  <c r="T17" i="53"/>
  <c r="O17"/>
  <c r="S17"/>
  <c r="W17"/>
  <c r="V17"/>
  <c r="N17" i="28" s="1"/>
  <c r="U17" i="53"/>
  <c r="N17" i="2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K17" i="38"/>
  <c r="M17" s="1"/>
  <c r="AE22" i="44"/>
  <c r="C18" i="53"/>
  <c r="Q16"/>
  <c r="C18" i="52"/>
  <c r="P22" i="44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AC17" i="28"/>
  <c r="AD17" s="1"/>
  <c r="AC17" i="27"/>
  <c r="AD17" s="1"/>
  <c r="AC17" i="24"/>
  <c r="AD17" s="1"/>
  <c r="AC17" i="29"/>
  <c r="AD17" s="1"/>
  <c r="H18" i="44"/>
  <c r="AC16" i="26"/>
  <c r="AD16" s="1"/>
  <c r="Q21" i="44"/>
  <c r="V18" i="53"/>
  <c r="N18" i="28" s="1"/>
  <c r="U18" i="53"/>
  <c r="T18"/>
  <c r="N18" i="26" s="1"/>
  <c r="O18" i="53"/>
  <c r="S18"/>
  <c r="W18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7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J18"/>
  <c r="AC18" i="29"/>
  <c r="AD18" s="1"/>
  <c r="AC18" i="28"/>
  <c r="AD18" s="1"/>
  <c r="AC18" i="27"/>
  <c r="AD18" s="1"/>
  <c r="AC17" i="26"/>
  <c r="AD17" s="1"/>
  <c r="AC18" i="24"/>
  <c r="AD18" s="1"/>
  <c r="T18" i="52"/>
  <c r="M18" i="26" s="1"/>
  <c r="O18" i="52"/>
  <c r="Q18" s="1"/>
  <c r="Q22" i="44"/>
  <c r="T19" i="53"/>
  <c r="N19" i="26" s="1"/>
  <c r="O19" i="53"/>
  <c r="S19"/>
  <c r="N19" i="24" s="1"/>
  <c r="W19" i="53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8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J19" s="1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H20" i="44" s="1"/>
  <c r="AL17" i="14"/>
  <c r="D17" i="61" s="1"/>
  <c r="AN17" i="14"/>
  <c r="D17" i="62" s="1"/>
  <c r="W16" i="14"/>
  <c r="AO16"/>
  <c r="E16" i="62" s="1"/>
  <c r="G16" s="1"/>
  <c r="AM16" i="14"/>
  <c r="E16" i="61" s="1"/>
  <c r="G16" s="1"/>
  <c r="G16" i="63" l="1"/>
  <c r="O16" s="1"/>
  <c r="AC19" i="24"/>
  <c r="AD19" s="1"/>
  <c r="AC19" i="28"/>
  <c r="AD19" s="1"/>
  <c r="AC19" i="29"/>
  <c r="AD19" s="1"/>
  <c r="AC19" i="27"/>
  <c r="AD19" s="1"/>
  <c r="AC18" i="26"/>
  <c r="AD18" s="1"/>
  <c r="V20" i="53"/>
  <c r="N20" i="28" s="1"/>
  <c r="U20" i="53"/>
  <c r="N20" i="27" s="1"/>
  <c r="T20" i="53"/>
  <c r="N20" i="26" s="1"/>
  <c r="O20" i="53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J20" s="1"/>
  <c r="AO17" i="14"/>
  <c r="E17" i="62" s="1"/>
  <c r="G17" s="1"/>
  <c r="V18" i="14"/>
  <c r="T18"/>
  <c r="R18"/>
  <c r="A21" i="44"/>
  <c r="H18" i="14"/>
  <c r="B21" i="44"/>
  <c r="D20"/>
  <c r="AF23"/>
  <c r="K20" i="38"/>
  <c r="M20" s="1"/>
  <c r="Q19" i="53"/>
  <c r="C21"/>
  <c r="AE25" i="44"/>
  <c r="P25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G17"/>
  <c r="V17" s="1"/>
  <c r="AC20" i="27"/>
  <c r="AD20" s="1"/>
  <c r="AC19" i="26"/>
  <c r="AD19" s="1"/>
  <c r="AC20" i="24"/>
  <c r="AD20" s="1"/>
  <c r="AC20" i="28"/>
  <c r="AD20" s="1"/>
  <c r="AC20" i="29"/>
  <c r="AD20" s="1"/>
  <c r="T20" i="52"/>
  <c r="M20" i="26" s="1"/>
  <c r="O20" i="52"/>
  <c r="Q20" s="1"/>
  <c r="Q24" i="44"/>
  <c r="T21" i="53"/>
  <c r="N21" i="26" s="1"/>
  <c r="O21" i="53"/>
  <c r="S21"/>
  <c r="N21" i="24" s="1"/>
  <c r="W21" i="53"/>
  <c r="N21" i="29" s="1"/>
  <c r="V21" i="53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AG16" i="29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O17" i="63"/>
  <c r="AC21" i="28"/>
  <c r="AD21" s="1"/>
  <c r="AC21" i="24"/>
  <c r="AD21" s="1"/>
  <c r="AC21" i="29"/>
  <c r="AD21" s="1"/>
  <c r="AC21" i="27"/>
  <c r="AD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N22" i="26" s="1"/>
  <c r="O22" i="53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1" i="26"/>
  <c r="AD21" s="1"/>
  <c r="AC22" i="24"/>
  <c r="AD22" s="1"/>
  <c r="AC22" i="28"/>
  <c r="AD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N23" i="29" s="1"/>
  <c r="V23" i="5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AG19" i="29"/>
  <c r="AG19" i="28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G24" i="44" l="1"/>
  <c r="J23"/>
  <c r="AC23" i="27"/>
  <c r="AD23" s="1"/>
  <c r="AC22" i="26"/>
  <c r="AD22" s="1"/>
  <c r="O20" i="61"/>
  <c r="AC23" i="24"/>
  <c r="AD23" s="1"/>
  <c r="AC23" i="29"/>
  <c r="AD23" s="1"/>
  <c r="AC23" i="28"/>
  <c r="AD23" s="1"/>
  <c r="Q27" i="44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G18" i="24"/>
  <c r="AG19"/>
  <c r="AR19" i="14"/>
  <c r="AP25" i="44"/>
  <c r="S23" i="14"/>
  <c r="U22"/>
  <c r="O22"/>
  <c r="Q23"/>
  <c r="AO21"/>
  <c r="E21" i="62" s="1"/>
  <c r="J24" i="44" l="1"/>
  <c r="H25"/>
  <c r="AC24" i="24"/>
  <c r="AD24" s="1"/>
  <c r="AC24" i="28"/>
  <c r="AD24" s="1"/>
  <c r="AC24" i="29"/>
  <c r="AD24" s="1"/>
  <c r="AC23" i="26"/>
  <c r="AD23" s="1"/>
  <c r="AC24" i="27"/>
  <c r="AD24" s="1"/>
  <c r="O19" i="62"/>
  <c r="G25" i="44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AC25" i="29"/>
  <c r="AD25" s="1"/>
  <c r="AC25" i="27"/>
  <c r="AD25" s="1"/>
  <c r="AC25" i="28"/>
  <c r="AD25" s="1"/>
  <c r="H26" i="44"/>
  <c r="AC24" i="26"/>
  <c r="AD24" s="1"/>
  <c r="AC25" i="24"/>
  <c r="AD25" s="1"/>
  <c r="G26" i="44"/>
  <c r="V26" i="53"/>
  <c r="N26" i="28" s="1"/>
  <c r="U26" i="53"/>
  <c r="N26" i="27" s="1"/>
  <c r="T26" i="53"/>
  <c r="O26"/>
  <c r="S26"/>
  <c r="W26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N26" i="24"/>
  <c r="AF29" i="44"/>
  <c r="N26" i="26"/>
  <c r="K26" i="38"/>
  <c r="M26" s="1"/>
  <c r="AE31" i="44"/>
  <c r="C27" i="53"/>
  <c r="Q25"/>
  <c r="C27" i="52"/>
  <c r="P31" i="44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8"/>
  <c r="AD26" s="1"/>
  <c r="AC26" i="27"/>
  <c r="AD26" s="1"/>
  <c r="AC26" i="29"/>
  <c r="AD26" s="1"/>
  <c r="AC26" i="24"/>
  <c r="AD26" s="1"/>
  <c r="AC25" i="26"/>
  <c r="AD25" s="1"/>
  <c r="Q30" i="44"/>
  <c r="T26" i="52"/>
  <c r="M26" i="26" s="1"/>
  <c r="O26" i="52"/>
  <c r="Q26" s="1"/>
  <c r="T27" i="53"/>
  <c r="N27" i="26" s="1"/>
  <c r="O27" i="53"/>
  <c r="S27"/>
  <c r="N27" i="24" s="1"/>
  <c r="W27" i="53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D27" i="44"/>
  <c r="A28"/>
  <c r="H25" i="14"/>
  <c r="B28" i="44"/>
  <c r="AF30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C27" i="29"/>
  <c r="AD27" s="1"/>
  <c r="AC27" i="27"/>
  <c r="AD27" s="1"/>
  <c r="AC27" i="28"/>
  <c r="AD27" s="1"/>
  <c r="AC26" i="26"/>
  <c r="AD26" s="1"/>
  <c r="Q31" i="44"/>
  <c r="T27" i="52"/>
  <c r="M27" i="26" s="1"/>
  <c r="O27" i="52"/>
  <c r="Q27" s="1"/>
  <c r="V28" i="53"/>
  <c r="N28" i="28" s="1"/>
  <c r="U28" i="53"/>
  <c r="N28" i="27" s="1"/>
  <c r="T28" i="53"/>
  <c r="N28" i="26" s="1"/>
  <c r="O28" i="53"/>
  <c r="S28"/>
  <c r="N28" i="24" s="1"/>
  <c r="W28" i="53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9"/>
  <c r="K28" i="38"/>
  <c r="M28" s="1"/>
  <c r="AG23" i="26"/>
  <c r="AG23" i="28"/>
  <c r="Q27" i="53"/>
  <c r="AE33" i="44"/>
  <c r="C29" i="53"/>
  <c r="P33" i="44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C28" i="29"/>
  <c r="AD28" s="1"/>
  <c r="AC28" i="24"/>
  <c r="AD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9"/>
  <c r="AD29" s="1"/>
  <c r="AC29" i="24"/>
  <c r="AD29" s="1"/>
  <c r="AC29" i="28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7"/>
  <c r="AD30" s="1"/>
  <c r="AC30" i="29"/>
  <c r="AD30" s="1"/>
  <c r="AC30" i="28"/>
  <c r="AD30" s="1"/>
  <c r="AC30" i="24"/>
  <c r="AD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6" i="28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C30" i="26"/>
  <c r="AD30" s="1"/>
  <c r="AC31" i="29"/>
  <c r="AD31" s="1"/>
  <c r="AC31" i="28"/>
  <c r="AD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C32" i="24"/>
  <c r="AD32" s="1"/>
  <c r="AC31" i="26"/>
  <c r="AD31" s="1"/>
  <c r="Q36" i="44"/>
  <c r="T33" i="53"/>
  <c r="N33" i="26" s="1"/>
  <c r="O33" i="53"/>
  <c r="S33"/>
  <c r="N33" i="24" s="1"/>
  <c r="W33" i="53"/>
  <c r="N33" i="29" s="1"/>
  <c r="V33" i="53"/>
  <c r="N33" i="28" s="1"/>
  <c r="U33" i="5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K33" i="38"/>
  <c r="M33" s="1"/>
  <c r="Q32" i="53"/>
  <c r="AE38" i="44"/>
  <c r="C34" i="53"/>
  <c r="C34" i="52"/>
  <c r="P38" i="44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C33" i="24"/>
  <c r="AD33" s="1"/>
  <c r="AC32" i="26"/>
  <c r="AD32" s="1"/>
  <c r="AC33" i="29"/>
  <c r="AD33" s="1"/>
  <c r="AC33" i="27"/>
  <c r="AD33" s="1"/>
  <c r="T33" i="52"/>
  <c r="M33" i="26" s="1"/>
  <c r="O33" i="52"/>
  <c r="Q33" s="1"/>
  <c r="V34" i="53"/>
  <c r="N34" i="28" s="1"/>
  <c r="U34" i="53"/>
  <c r="N34" i="27" s="1"/>
  <c r="T34" i="53"/>
  <c r="N34" i="26" s="1"/>
  <c r="O34" i="53"/>
  <c r="S34"/>
  <c r="N34" i="24" s="1"/>
  <c r="W34" i="53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K34" i="38"/>
  <c r="M34" s="1"/>
  <c r="Q33" i="53"/>
  <c r="AE39" i="44"/>
  <c r="C35" i="53"/>
  <c r="C35" i="52"/>
  <c r="P39" i="44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C34" i="24"/>
  <c r="AD34" s="1"/>
  <c r="AC33" i="26"/>
  <c r="AD33" s="1"/>
  <c r="G35" i="44"/>
  <c r="Q38"/>
  <c r="T34" i="52"/>
  <c r="M34" i="26" s="1"/>
  <c r="O34" i="52"/>
  <c r="Q34" s="1"/>
  <c r="T35" i="53"/>
  <c r="N35" i="26" s="1"/>
  <c r="O35" i="53"/>
  <c r="S35"/>
  <c r="N35" i="24" s="1"/>
  <c r="W35" i="53"/>
  <c r="N35" i="29" s="1"/>
  <c r="V35" i="53"/>
  <c r="N35" i="28" s="1"/>
  <c r="U35" i="53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K35" i="38"/>
  <c r="M35" s="1"/>
  <c r="AE40" i="44"/>
  <c r="C36" i="53"/>
  <c r="Q34"/>
  <c r="AG30" i="28"/>
  <c r="AG30" i="29"/>
  <c r="C36" i="52"/>
  <c r="P40" i="44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C34" i="26"/>
  <c r="AD34" s="1"/>
  <c r="AC35" i="28"/>
  <c r="AD35" s="1"/>
  <c r="Q39" i="44"/>
  <c r="V36" i="53"/>
  <c r="N36" i="28" s="1"/>
  <c r="U36" i="53"/>
  <c r="T36"/>
  <c r="N36" i="26" s="1"/>
  <c r="O36" i="53"/>
  <c r="S36"/>
  <c r="W36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AG30" i="24"/>
  <c r="K36" i="38"/>
  <c r="M36" s="1"/>
  <c r="Q35" i="53"/>
  <c r="C37"/>
  <c r="AE41" i="44"/>
  <c r="P41"/>
  <c r="C37" i="52"/>
  <c r="AG28" i="24"/>
  <c r="AG29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J36" i="44" l="1"/>
  <c r="V33" i="61"/>
  <c r="H37" i="44"/>
  <c r="AC36" i="28"/>
  <c r="AD36" s="1"/>
  <c r="AC36" i="24"/>
  <c r="AD36" s="1"/>
  <c r="AC35" i="26"/>
  <c r="AD35" s="1"/>
  <c r="AC36" i="27"/>
  <c r="AD36" s="1"/>
  <c r="AC36" i="29"/>
  <c r="AD36" s="1"/>
  <c r="T36" i="52"/>
  <c r="M36" i="26" s="1"/>
  <c r="O36" i="52"/>
  <c r="Q36" s="1"/>
  <c r="G37" i="44"/>
  <c r="T37" i="53"/>
  <c r="N37" i="26" s="1"/>
  <c r="O37" i="53"/>
  <c r="S37"/>
  <c r="N37" i="24" s="1"/>
  <c r="W37" i="53"/>
  <c r="V37"/>
  <c r="N37" i="28" s="1"/>
  <c r="U37" i="53"/>
  <c r="N37" i="27" s="1"/>
  <c r="Q40" i="44"/>
  <c r="M38"/>
  <c r="G33" i="62"/>
  <c r="O32" i="63"/>
  <c r="V32"/>
  <c r="G33"/>
  <c r="V35" i="14"/>
  <c r="R35"/>
  <c r="G38" i="44" s="1"/>
  <c r="T35" i="14"/>
  <c r="B38" i="44"/>
  <c r="A38"/>
  <c r="H35" i="14"/>
  <c r="D37" i="44"/>
  <c r="AF40"/>
  <c r="N37" i="29"/>
  <c r="AG32" i="28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AC37" i="28"/>
  <c r="AD37" s="1"/>
  <c r="AC37" i="29"/>
  <c r="AD37" s="1"/>
  <c r="AC37" i="27"/>
  <c r="AD37" s="1"/>
  <c r="AC36" i="26"/>
  <c r="AD36" s="1"/>
  <c r="AC37" i="24"/>
  <c r="AD37" s="1"/>
  <c r="V38" i="53"/>
  <c r="U38"/>
  <c r="N38" i="27" s="1"/>
  <c r="T38" i="53"/>
  <c r="N38" i="26" s="1"/>
  <c r="O38" i="53"/>
  <c r="S38"/>
  <c r="N38" i="24" s="1"/>
  <c r="W38" i="53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8"/>
  <c r="AG31" i="29"/>
  <c r="Y38" i="44"/>
  <c r="AB38" s="1"/>
  <c r="W35" i="14"/>
  <c r="H38" i="44"/>
  <c r="J38" s="1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AC38" i="29"/>
  <c r="AD38" s="1"/>
  <c r="AC38" i="28"/>
  <c r="AD38" s="1"/>
  <c r="AC37" i="26"/>
  <c r="AD37" s="1"/>
  <c r="AC38" i="24"/>
  <c r="AD38" s="1"/>
  <c r="AO36" i="14"/>
  <c r="E36" i="62" s="1"/>
  <c r="G36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AG34" i="28"/>
  <c r="K39" i="38"/>
  <c r="M39" s="1"/>
  <c r="C40" i="53"/>
  <c r="AE44" i="44"/>
  <c r="Q38" i="53"/>
  <c r="C40" i="52"/>
  <c r="P44" i="44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J39" i="44" l="1"/>
  <c r="AC39" i="24"/>
  <c r="AD39" s="1"/>
  <c r="AC38" i="26"/>
  <c r="AD38" s="1"/>
  <c r="AC39" i="29"/>
  <c r="AD39" s="1"/>
  <c r="AC39" i="28"/>
  <c r="AD39" s="1"/>
  <c r="AC39" i="27"/>
  <c r="AD39" s="1"/>
  <c r="T39" i="52"/>
  <c r="M39" i="26" s="1"/>
  <c r="O39" i="52"/>
  <c r="Q39" s="1"/>
  <c r="V40" i="53"/>
  <c r="N40" i="28" s="1"/>
  <c r="U40" i="53"/>
  <c r="N40" i="27" s="1"/>
  <c r="T40" i="53"/>
  <c r="N40" i="26" s="1"/>
  <c r="O40" i="53"/>
  <c r="S40"/>
  <c r="N40" i="24" s="1"/>
  <c r="W40" i="53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AF43"/>
  <c r="AG34" i="29"/>
  <c r="K40" i="38"/>
  <c r="M40" s="1"/>
  <c r="C41" i="53"/>
  <c r="AE45" i="44"/>
  <c r="Q39" i="53"/>
  <c r="P45" i="44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C40" i="24"/>
  <c r="AD40" s="1"/>
  <c r="AC39" i="26"/>
  <c r="AD39" s="1"/>
  <c r="H41" i="44"/>
  <c r="T41" i="53"/>
  <c r="N41" i="26" s="1"/>
  <c r="O41" i="53"/>
  <c r="S41"/>
  <c r="N41" i="24" s="1"/>
  <c r="W41" i="53"/>
  <c r="N41" i="29" s="1"/>
  <c r="V41" i="53"/>
  <c r="N41" i="28" s="1"/>
  <c r="U41" i="53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7"/>
  <c r="K41" i="38"/>
  <c r="M41" s="1"/>
  <c r="Q40" i="53"/>
  <c r="C42"/>
  <c r="AE46" i="44"/>
  <c r="P46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C40" i="26"/>
  <c r="AD40" s="1"/>
  <c r="AC41" i="27"/>
  <c r="AD41" s="1"/>
  <c r="AC41" i="29"/>
  <c r="AD41" s="1"/>
  <c r="AC41" i="28"/>
  <c r="AD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AG36" i="24"/>
  <c r="K42" i="38"/>
  <c r="M42" s="1"/>
  <c r="C43" i="53"/>
  <c r="AE47" i="44"/>
  <c r="Q41" i="53"/>
  <c r="C43" i="52"/>
  <c r="P47" i="44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C42" i="28"/>
  <c r="AD42" s="1"/>
  <c r="AC41" i="26"/>
  <c r="AD41" s="1"/>
  <c r="J42" i="44"/>
  <c r="Q46"/>
  <c r="T43" i="53"/>
  <c r="O43"/>
  <c r="S43"/>
  <c r="N43" i="24" s="1"/>
  <c r="W43" i="5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6"/>
  <c r="N43" i="28"/>
  <c r="K43" i="38"/>
  <c r="M43" s="1"/>
  <c r="Q42" i="53"/>
  <c r="C44"/>
  <c r="AE48" i="44"/>
  <c r="AG39" i="26"/>
  <c r="C44" i="52"/>
  <c r="P48" i="44"/>
  <c r="AG39" i="27"/>
  <c r="AG35" i="24"/>
  <c r="AO42" i="44"/>
  <c r="AT42" s="1"/>
  <c r="W40" i="14"/>
  <c r="H43" i="44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C43" i="24"/>
  <c r="AD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24"/>
  <c r="AG39" i="30"/>
  <c r="K44" i="38"/>
  <c r="M44" s="1"/>
  <c r="C45" i="53"/>
  <c r="AE49" i="44"/>
  <c r="Q43" i="53"/>
  <c r="P49" i="44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7"/>
  <c r="AD44" s="1"/>
  <c r="AC44" i="28"/>
  <c r="AD44" s="1"/>
  <c r="AC43" i="26"/>
  <c r="AD43" s="1"/>
  <c r="AC44" i="24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J45" i="44"/>
  <c r="AC45" i="28"/>
  <c r="AD45" s="1"/>
  <c r="AC45" i="29"/>
  <c r="AD45" s="1"/>
  <c r="AC45" i="27"/>
  <c r="AD45" s="1"/>
  <c r="AC44" i="26"/>
  <c r="AD44" s="1"/>
  <c r="G42" i="61"/>
  <c r="O42" s="1"/>
  <c r="Q49" i="44"/>
  <c r="V46" i="53"/>
  <c r="N46" i="28" s="1"/>
  <c r="U46" i="53"/>
  <c r="T46"/>
  <c r="N46" i="26" s="1"/>
  <c r="O46" i="53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7"/>
  <c r="AG41" i="28"/>
  <c r="K46" i="38"/>
  <c r="M46" s="1"/>
  <c r="C47" i="53"/>
  <c r="AE51" i="44"/>
  <c r="Q45" i="53"/>
  <c r="C47" i="52"/>
  <c r="P51" i="44"/>
  <c r="AG41" i="27"/>
  <c r="AG41" i="30"/>
  <c r="AG38" i="24"/>
  <c r="AP43" i="14"/>
  <c r="D43" i="63" s="1"/>
  <c r="H46" i="44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J46" i="44" l="1"/>
  <c r="AC46" i="27"/>
  <c r="AD46" s="1"/>
  <c r="AC46" i="24"/>
  <c r="AD46" s="1"/>
  <c r="AC46" i="28"/>
  <c r="AD46" s="1"/>
  <c r="AC46" i="29"/>
  <c r="AD46" s="1"/>
  <c r="AC45" i="26"/>
  <c r="AD45" s="1"/>
  <c r="Q50" i="44"/>
  <c r="T46" i="52"/>
  <c r="M46" i="26" s="1"/>
  <c r="O46" i="52"/>
  <c r="Q46" s="1"/>
  <c r="T47" i="53"/>
  <c r="N47" i="26" s="1"/>
  <c r="O47" i="53"/>
  <c r="S47"/>
  <c r="W47"/>
  <c r="V47"/>
  <c r="N47" i="28" s="1"/>
  <c r="U47" i="53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9"/>
  <c r="N47" i="27"/>
  <c r="AG42" i="26"/>
  <c r="AG42" i="29"/>
  <c r="AG41"/>
  <c r="AG41" i="24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8"/>
  <c r="AD47" s="1"/>
  <c r="AC47" i="27"/>
  <c r="AD47" s="1"/>
  <c r="AC47" i="24"/>
  <c r="AD47" s="1"/>
  <c r="AC47" i="29"/>
  <c r="AD47" s="1"/>
  <c r="AC46" i="26"/>
  <c r="AD46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AG43" i="24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7"/>
  <c r="AD48" s="1"/>
  <c r="AC48" i="29"/>
  <c r="AD48" s="1"/>
  <c r="AC48" i="24"/>
  <c r="AD48" s="1"/>
  <c r="AC47" i="26"/>
  <c r="AD47" s="1"/>
  <c r="AC48" i="28"/>
  <c r="AD48" s="1"/>
  <c r="H49" i="44"/>
  <c r="O44" i="62"/>
  <c r="T48" i="52"/>
  <c r="M48" i="26" s="1"/>
  <c r="O48" i="52"/>
  <c r="Q48" s="1"/>
  <c r="Q52" i="44"/>
  <c r="T49" i="53"/>
  <c r="N49" i="26" s="1"/>
  <c r="O49" i="53"/>
  <c r="S49"/>
  <c r="W49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AE54" i="44"/>
  <c r="P54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C49" i="27"/>
  <c r="AD49" s="1"/>
  <c r="AC48" i="26"/>
  <c r="AD48" s="1"/>
  <c r="AC49" i="29"/>
  <c r="AD49" s="1"/>
  <c r="AC49" i="28"/>
  <c r="AD49" s="1"/>
  <c r="V50" i="53"/>
  <c r="U50"/>
  <c r="N50" i="27" s="1"/>
  <c r="T50" i="53"/>
  <c r="N50" i="26" s="1"/>
  <c r="O50" i="53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C50" i="28"/>
  <c r="AD50" s="1"/>
  <c r="T50" i="52"/>
  <c r="M50" i="26" s="1"/>
  <c r="O50" i="52"/>
  <c r="Q50" s="1"/>
  <c r="Q54" i="44"/>
  <c r="T51" i="53"/>
  <c r="N51" i="26" s="1"/>
  <c r="O51" i="53"/>
  <c r="S51"/>
  <c r="W51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J51" i="44"/>
  <c r="AC51" i="28"/>
  <c r="AD51" s="1"/>
  <c r="AC51" i="24"/>
  <c r="AD51" s="1"/>
  <c r="AC51" i="27"/>
  <c r="AD51" s="1"/>
  <c r="AC50" i="26"/>
  <c r="AD50" s="1"/>
  <c r="V52" i="53"/>
  <c r="U52"/>
  <c r="N52" i="27" s="1"/>
  <c r="T52" i="53"/>
  <c r="N52" i="26" s="1"/>
  <c r="O52" i="53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9"/>
  <c r="AD52" s="1"/>
  <c r="AC51" i="26"/>
  <c r="AD51" s="1"/>
  <c r="AC52" i="28"/>
  <c r="AD52" s="1"/>
  <c r="AC52" i="24"/>
  <c r="AD52" s="1"/>
  <c r="J52" i="44"/>
  <c r="T52" i="52"/>
  <c r="M52" i="26" s="1"/>
  <c r="O52" i="52"/>
  <c r="Q52" s="1"/>
  <c r="O48" i="63"/>
  <c r="Q56" i="44"/>
  <c r="T53" i="53"/>
  <c r="N53" i="26" s="1"/>
  <c r="O53" i="53"/>
  <c r="S53"/>
  <c r="N53" i="24" s="1"/>
  <c r="W53" i="53"/>
  <c r="N53" i="29" s="1"/>
  <c r="V53" i="53"/>
  <c r="N53" i="28" s="1"/>
  <c r="U53" i="53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7"/>
  <c r="AG48"/>
  <c r="AG48" i="30"/>
  <c r="K53" i="38"/>
  <c r="M53" s="1"/>
  <c r="Q52" i="53"/>
  <c r="C54"/>
  <c r="AE58" i="44"/>
  <c r="P58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AC53" i="24"/>
  <c r="AD53" s="1"/>
  <c r="AC53" i="28"/>
  <c r="AD53" s="1"/>
  <c r="AC53" i="27"/>
  <c r="AD53" s="1"/>
  <c r="J53" i="44"/>
  <c r="AC53" i="29"/>
  <c r="AD53" s="1"/>
  <c r="AC52" i="26"/>
  <c r="AD52" s="1"/>
  <c r="Q57" i="44"/>
  <c r="V54" i="53"/>
  <c r="U54"/>
  <c r="N54" i="27" s="1"/>
  <c r="T54" i="53"/>
  <c r="N54" i="26" s="1"/>
  <c r="O54" i="53"/>
  <c r="S54"/>
  <c r="N54" i="24" s="1"/>
  <c r="W54" i="53"/>
  <c r="N54" i="29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8"/>
  <c r="AG48" i="26"/>
  <c r="AG48" i="28"/>
  <c r="K54" i="38"/>
  <c r="M54" s="1"/>
  <c r="C55" i="53"/>
  <c r="AE59" i="44"/>
  <c r="Q53" i="53"/>
  <c r="C55" i="52"/>
  <c r="P59" i="44"/>
  <c r="AG47" i="24"/>
  <c r="AO53" i="44"/>
  <c r="AT53" s="1"/>
  <c r="Y54"/>
  <c r="AB54" s="1"/>
  <c r="AG48" i="24"/>
  <c r="AV58" i="44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C54" i="27"/>
  <c r="AD54" s="1"/>
  <c r="AC53" i="26"/>
  <c r="AD53" s="1"/>
  <c r="AC54" i="28"/>
  <c r="AD54" s="1"/>
  <c r="AC54" i="29"/>
  <c r="AD54" s="1"/>
  <c r="T54" i="52"/>
  <c r="M54" i="26" s="1"/>
  <c r="O54" i="52"/>
  <c r="Q54" s="1"/>
  <c r="T55" i="53"/>
  <c r="N55" i="26" s="1"/>
  <c r="O55" i="53"/>
  <c r="S55"/>
  <c r="N55" i="24" s="1"/>
  <c r="W55" i="53"/>
  <c r="V55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C55" i="29"/>
  <c r="AD55" s="1"/>
  <c r="AC55" i="24"/>
  <c r="AD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N56" i="26" s="1"/>
  <c r="O56" i="53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K56" i="38"/>
  <c r="M56" s="1"/>
  <c r="C57" i="53"/>
  <c r="AE61" i="44"/>
  <c r="Q55" i="53"/>
  <c r="P61" i="44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C56" i="28"/>
  <c r="AD56" s="1"/>
  <c r="AC55" i="26"/>
  <c r="AD55" s="1"/>
  <c r="T57" i="53"/>
  <c r="O57"/>
  <c r="S57"/>
  <c r="N57" i="24" s="1"/>
  <c r="W57" i="53"/>
  <c r="V57"/>
  <c r="N57" i="28" s="1"/>
  <c r="U57" i="53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9"/>
  <c r="N57" i="26"/>
  <c r="K57" i="38"/>
  <c r="M57" s="1"/>
  <c r="C58" i="53"/>
  <c r="AE62" i="44"/>
  <c r="Q56" i="53"/>
  <c r="P62" i="44"/>
  <c r="C58" i="52"/>
  <c r="AG49" i="24"/>
  <c r="AO56" i="44"/>
  <c r="AT56" s="1"/>
  <c r="Y57"/>
  <c r="AB57" s="1"/>
  <c r="G58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9" l="1"/>
  <c r="AD57" s="1"/>
  <c r="AC57" i="24"/>
  <c r="AD57" s="1"/>
  <c r="AC57" i="27"/>
  <c r="AD57" s="1"/>
  <c r="AC57" i="28"/>
  <c r="AD57" s="1"/>
  <c r="AC56" i="26"/>
  <c r="AD56" s="1"/>
  <c r="Q61" i="44"/>
  <c r="V58" i="53"/>
  <c r="N58" i="28" s="1"/>
  <c r="U58" i="53"/>
  <c r="T58"/>
  <c r="N58" i="26" s="1"/>
  <c r="O58" i="53"/>
  <c r="S58"/>
  <c r="W58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J58" s="1"/>
  <c r="AV62"/>
  <c r="AR54" i="14"/>
  <c r="AP59" i="44"/>
  <c r="U56" i="14"/>
  <c r="H59" i="44" s="1"/>
  <c r="W55" i="14"/>
  <c r="Q57"/>
  <c r="S57"/>
  <c r="O56"/>
  <c r="AM55"/>
  <c r="E55" i="61" s="1"/>
  <c r="G55" s="1"/>
  <c r="AC57" i="26" l="1"/>
  <c r="AD57" s="1"/>
  <c r="AC58" i="27"/>
  <c r="AD58" s="1"/>
  <c r="AC58" i="29"/>
  <c r="AD58" s="1"/>
  <c r="AC58" i="28"/>
  <c r="AD58" s="1"/>
  <c r="AC58" i="24"/>
  <c r="AD58" s="1"/>
  <c r="T58" i="52"/>
  <c r="M58" i="26" s="1"/>
  <c r="O58" i="52"/>
  <c r="Q58" s="1"/>
  <c r="Q62" i="44"/>
  <c r="T59" i="53"/>
  <c r="N59" i="26" s="1"/>
  <c r="O59" i="53"/>
  <c r="S59"/>
  <c r="W59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AE64" i="44"/>
  <c r="C60" i="52"/>
  <c r="P64" i="44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C59" i="28"/>
  <c r="AD59" s="1"/>
  <c r="AC59" i="29"/>
  <c r="AD59" s="1"/>
  <c r="AC59" i="27"/>
  <c r="AD59" s="1"/>
  <c r="AC58" i="26"/>
  <c r="AD58" s="1"/>
  <c r="H60" i="44"/>
  <c r="V60" i="53"/>
  <c r="U60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K60" i="38"/>
  <c r="M60" s="1"/>
  <c r="C61" i="53"/>
  <c r="AE65" i="44"/>
  <c r="Q59" i="53"/>
  <c r="P65" i="44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H61" i="44" s="1"/>
  <c r="AO56" i="14"/>
  <c r="W57"/>
  <c r="AN58"/>
  <c r="D58" i="62" s="1"/>
  <c r="AO57" i="14"/>
  <c r="E57" i="62" s="1"/>
  <c r="G57" s="1"/>
  <c r="AC60" i="27" l="1"/>
  <c r="AD60" s="1"/>
  <c r="AC59" i="26"/>
  <c r="AD59" s="1"/>
  <c r="AC60" i="29"/>
  <c r="AD60" s="1"/>
  <c r="AC60" i="28"/>
  <c r="AD60" s="1"/>
  <c r="AC60" i="24"/>
  <c r="AD60" s="1"/>
  <c r="Q64" i="44"/>
  <c r="T61" i="53"/>
  <c r="N61" i="26" s="1"/>
  <c r="O61" i="53"/>
  <c r="S61"/>
  <c r="N61" i="24" s="1"/>
  <c r="W61" i="53"/>
  <c r="V61"/>
  <c r="N61" i="28" s="1"/>
  <c r="U61" i="53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7"/>
  <c r="N61" i="29"/>
  <c r="AG56"/>
  <c r="AG56" i="28"/>
  <c r="K61" i="38"/>
  <c r="M61" s="1"/>
  <c r="C62" i="53"/>
  <c r="AE66" i="44"/>
  <c r="Q60" i="53"/>
  <c r="P66" i="44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C60" i="26"/>
  <c r="AD60" s="1"/>
  <c r="AC61" i="24"/>
  <c r="AD61" s="1"/>
  <c r="AC61" i="27"/>
  <c r="AD61" s="1"/>
  <c r="AC61" i="29"/>
  <c r="AD61" s="1"/>
  <c r="T61" i="52"/>
  <c r="M61" i="26" s="1"/>
  <c r="O61" i="52"/>
  <c r="Q61" s="1"/>
  <c r="G62" i="44"/>
  <c r="Q65"/>
  <c r="V62" i="53"/>
  <c r="N62" i="28" s="1"/>
  <c r="U62" i="53"/>
  <c r="T62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AE67" i="44"/>
  <c r="Q61" i="53"/>
  <c r="C63" i="52"/>
  <c r="P67" i="44"/>
  <c r="AO61"/>
  <c r="AT61" s="1"/>
  <c r="W59" i="14"/>
  <c r="H62" i="44"/>
  <c r="J62" s="1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C62" i="28"/>
  <c r="AD62" s="1"/>
  <c r="AC61" i="26"/>
  <c r="AD61" s="1"/>
  <c r="AC62" i="29"/>
  <c r="AD62" s="1"/>
  <c r="G63" i="44"/>
  <c r="Q66"/>
  <c r="T63" i="53"/>
  <c r="O63"/>
  <c r="S63"/>
  <c r="N63" i="24" s="1"/>
  <c r="W63" i="53"/>
  <c r="N63" i="29" s="1"/>
  <c r="V63" i="53"/>
  <c r="U6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G64" i="44" s="1"/>
  <c r="B64"/>
  <c r="A64"/>
  <c r="H61" i="14"/>
  <c r="D63" i="44"/>
  <c r="AF66"/>
  <c r="N63" i="26"/>
  <c r="N63" i="28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8"/>
  <c r="AD63" s="1"/>
  <c r="AC63" i="24"/>
  <c r="AD63" s="1"/>
  <c r="AC62" i="26"/>
  <c r="AD62" s="1"/>
  <c r="J63" i="44"/>
  <c r="T63" i="52"/>
  <c r="M63" i="26" s="1"/>
  <c r="O63" i="52"/>
  <c r="Q63" s="1"/>
  <c r="V64" i="53"/>
  <c r="N64" i="28" s="1"/>
  <c r="U64" i="53"/>
  <c r="N64" i="27" s="1"/>
  <c r="T64" i="53"/>
  <c r="N64" i="26" s="1"/>
  <c r="O64" i="53"/>
  <c r="S64"/>
  <c r="N64" i="24" s="1"/>
  <c r="W64" i="53"/>
  <c r="N64" i="29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AG59" i="30"/>
  <c r="K64" i="38"/>
  <c r="M64" s="1"/>
  <c r="AG59" i="28"/>
  <c r="C65" i="53"/>
  <c r="AE69" i="44"/>
  <c r="Q63" i="53"/>
  <c r="P69" i="44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G61" i="61" l="1"/>
  <c r="O61" s="1"/>
  <c r="AC64" i="24"/>
  <c r="AD64" s="1"/>
  <c r="AC64" i="27"/>
  <c r="AD64" s="1"/>
  <c r="AC64" i="28"/>
  <c r="AD64" s="1"/>
  <c r="AC64" i="29"/>
  <c r="AD64" s="1"/>
  <c r="AC63" i="26"/>
  <c r="AD63" s="1"/>
  <c r="Q68" i="44"/>
  <c r="T65" i="53"/>
  <c r="O65"/>
  <c r="S65"/>
  <c r="N65" i="24" s="1"/>
  <c r="W65" i="53"/>
  <c r="V65"/>
  <c r="U65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8"/>
  <c r="N65" i="29"/>
  <c r="N65" i="26"/>
  <c r="K65" i="38"/>
  <c r="M65" s="1"/>
  <c r="Q64" i="53"/>
  <c r="C66"/>
  <c r="AE70" i="44"/>
  <c r="P70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V61" i="61" l="1"/>
  <c r="O60"/>
  <c r="J65" i="44"/>
  <c r="AC65" i="24"/>
  <c r="AD65" s="1"/>
  <c r="AC65" i="28"/>
  <c r="AD65" s="1"/>
  <c r="AC65" i="27"/>
  <c r="AD65" s="1"/>
  <c r="AC64" i="26"/>
  <c r="AD64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N66" i="24" s="1"/>
  <c r="W66" i="53"/>
  <c r="N66" i="29" s="1"/>
  <c r="G66" i="44"/>
  <c r="M67"/>
  <c r="R64" i="14"/>
  <c r="V64"/>
  <c r="T64"/>
  <c r="O64"/>
  <c r="B67" i="44"/>
  <c r="A67"/>
  <c r="H64" i="14"/>
  <c r="D66" i="44"/>
  <c r="AF69"/>
  <c r="AG61" i="28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J66" i="44"/>
  <c r="AC66" i="29"/>
  <c r="AD66" s="1"/>
  <c r="AC66" i="27"/>
  <c r="AD66" s="1"/>
  <c r="AC65" i="26"/>
  <c r="AD65" s="1"/>
  <c r="AC66" i="28"/>
  <c r="AD66" s="1"/>
  <c r="T67" i="53"/>
  <c r="N67" i="26" s="1"/>
  <c r="O67" i="53"/>
  <c r="S67"/>
  <c r="N67" i="24" s="1"/>
  <c r="W67" i="53"/>
  <c r="N67" i="29" s="1"/>
  <c r="V67" i="53"/>
  <c r="N67" i="28" s="1"/>
  <c r="U67" i="53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G68" i="44" l="1"/>
  <c r="J67"/>
  <c r="AC67" i="24"/>
  <c r="AD67" s="1"/>
  <c r="AC67" i="29"/>
  <c r="AD67" s="1"/>
  <c r="AC66" i="26"/>
  <c r="AD66" s="1"/>
  <c r="AC67" i="27"/>
  <c r="AD67" s="1"/>
  <c r="AC67" i="28"/>
  <c r="AD67" s="1"/>
  <c r="V63" i="62"/>
  <c r="V68" i="53"/>
  <c r="N68" i="28" s="1"/>
  <c r="U68" i="53"/>
  <c r="N68" i="27" s="1"/>
  <c r="T68" i="53"/>
  <c r="N68" i="26" s="1"/>
  <c r="O68" i="53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AG62" i="24"/>
  <c r="AG62" i="29"/>
  <c r="K68" i="38"/>
  <c r="M68" s="1"/>
  <c r="C69" i="53"/>
  <c r="AE73" i="44"/>
  <c r="Q67" i="53"/>
  <c r="P73" i="44"/>
  <c r="C69" i="52"/>
  <c r="AG60" i="24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AC68" i="28"/>
  <c r="AD68" s="1"/>
  <c r="AC68" i="27"/>
  <c r="AD68" s="1"/>
  <c r="AC68" i="29"/>
  <c r="AD68" s="1"/>
  <c r="AC67" i="26"/>
  <c r="AD67" s="1"/>
  <c r="H69" i="44"/>
  <c r="AC68" i="24"/>
  <c r="AD68" s="1"/>
  <c r="Q72" i="44"/>
  <c r="T69" i="53"/>
  <c r="N69" i="26" s="1"/>
  <c r="O69" i="53"/>
  <c r="S69"/>
  <c r="N69" i="24" s="1"/>
  <c r="W69" i="53"/>
  <c r="V69"/>
  <c r="N69" i="28" s="1"/>
  <c r="U69" i="53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9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7" l="1"/>
  <c r="AD69" s="1"/>
  <c r="G70" i="44"/>
  <c r="AC68" i="26"/>
  <c r="AD68" s="1"/>
  <c r="AC69" i="24"/>
  <c r="AD69" s="1"/>
  <c r="AC69" i="28"/>
  <c r="AD69" s="1"/>
  <c r="AC69" i="29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N70" i="24" s="1"/>
  <c r="W70" i="53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AF73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AG63" i="28"/>
  <c r="Y70" i="44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8"/>
  <c r="AD70" s="1"/>
  <c r="AC70" i="24"/>
  <c r="AD70" s="1"/>
  <c r="AC70" i="29"/>
  <c r="AD70" s="1"/>
  <c r="AC70" i="27"/>
  <c r="AD70" s="1"/>
  <c r="AC69" i="26"/>
  <c r="AD69" s="1"/>
  <c r="T71" i="53"/>
  <c r="O71"/>
  <c r="S71"/>
  <c r="N71" i="24" s="1"/>
  <c r="W71" i="53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T69"/>
  <c r="AO69" s="1"/>
  <c r="E69" i="62" s="1"/>
  <c r="B72" i="44"/>
  <c r="A72"/>
  <c r="H69" i="14"/>
  <c r="D71" i="44"/>
  <c r="AF74"/>
  <c r="N71" i="26"/>
  <c r="N71" i="28"/>
  <c r="AG67" i="27"/>
  <c r="K71" i="38"/>
  <c r="M71" s="1"/>
  <c r="C72" i="53"/>
  <c r="AE76" i="44"/>
  <c r="Q70" i="53"/>
  <c r="C72" i="52"/>
  <c r="P76" i="44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AM69" i="14"/>
  <c r="E69" i="61" s="1"/>
  <c r="W68" i="14"/>
  <c r="AQ68"/>
  <c r="E68" i="63" s="1"/>
  <c r="AL69" i="14"/>
  <c r="D69" i="61" s="1"/>
  <c r="G69" s="1"/>
  <c r="S70" i="14"/>
  <c r="U69"/>
  <c r="Q70"/>
  <c r="AM68"/>
  <c r="E68" i="61" s="1"/>
  <c r="J71" i="44" l="1"/>
  <c r="AC71" i="29"/>
  <c r="AD71" s="1"/>
  <c r="AC71" i="28"/>
  <c r="AD71" s="1"/>
  <c r="AC70" i="26"/>
  <c r="AD70" s="1"/>
  <c r="AC71" i="24"/>
  <c r="AD71" s="1"/>
  <c r="O68" i="62"/>
  <c r="AC71" i="27"/>
  <c r="AD71" s="1"/>
  <c r="Q75" i="44"/>
  <c r="T71" i="52"/>
  <c r="M71" i="26" s="1"/>
  <c r="O71" i="52"/>
  <c r="Q71" s="1"/>
  <c r="V72" i="53"/>
  <c r="U72"/>
  <c r="N72" i="27" s="1"/>
  <c r="T72" i="53"/>
  <c r="N72" i="26" s="1"/>
  <c r="O72" i="53"/>
  <c r="S72"/>
  <c r="W72"/>
  <c r="N72" i="29" s="1"/>
  <c r="G68" i="63"/>
  <c r="O68" s="1"/>
  <c r="G68" i="61"/>
  <c r="O68" s="1"/>
  <c r="M73" i="44"/>
  <c r="V69" i="61"/>
  <c r="O69"/>
  <c r="G72" i="44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4"/>
  <c r="AG67" i="29"/>
  <c r="K72" i="38"/>
  <c r="M72" s="1"/>
  <c r="C73" i="53"/>
  <c r="AE77" i="44"/>
  <c r="Q71" i="53"/>
  <c r="P77" i="44"/>
  <c r="C73" i="52"/>
  <c r="AG65" i="28"/>
  <c r="AG65" i="26"/>
  <c r="AG65" i="29"/>
  <c r="AG65" i="27"/>
  <c r="AG65" i="30"/>
  <c r="W69" i="14"/>
  <c r="H72" i="44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J72"/>
  <c r="AC71" i="26"/>
  <c r="AD71" s="1"/>
  <c r="AC72" i="28"/>
  <c r="AD72" s="1"/>
  <c r="AC72" i="24"/>
  <c r="AD72" s="1"/>
  <c r="AC72" i="29"/>
  <c r="AD72" s="1"/>
  <c r="AC72" i="27"/>
  <c r="AD72" s="1"/>
  <c r="T72" i="52"/>
  <c r="M72" i="26" s="1"/>
  <c r="O72" i="52"/>
  <c r="Q72" s="1"/>
  <c r="V68" i="63"/>
  <c r="Q76" i="44"/>
  <c r="T73" i="53"/>
  <c r="N73" i="26" s="1"/>
  <c r="O73" i="53"/>
  <c r="S73"/>
  <c r="W7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N73" i="24"/>
  <c r="AG68" i="29"/>
  <c r="AG68" i="27"/>
  <c r="AG68" i="28"/>
  <c r="AG68" i="30"/>
  <c r="K73" i="38"/>
  <c r="M73" s="1"/>
  <c r="Q72" i="53"/>
  <c r="C74"/>
  <c r="AE78" i="44"/>
  <c r="P78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C73" i="27"/>
  <c r="AD73" s="1"/>
  <c r="AC73" i="29"/>
  <c r="AD73" s="1"/>
  <c r="AC73" i="28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R72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J74" s="1"/>
  <c r="Y74"/>
  <c r="AB74" s="1"/>
  <c r="AG68" i="24"/>
  <c r="AV78" i="44"/>
  <c r="AR70" i="14"/>
  <c r="AP75" i="44"/>
  <c r="AQ72" i="14"/>
  <c r="E72" i="63" s="1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C74" i="27"/>
  <c r="AD74" s="1"/>
  <c r="AC74" i="24"/>
  <c r="AD74" s="1"/>
  <c r="AC73" i="26"/>
  <c r="AD73" s="1"/>
  <c r="AC74" i="29"/>
  <c r="AD74" s="1"/>
  <c r="T74" i="52"/>
  <c r="M74" i="26" s="1"/>
  <c r="O74" i="52"/>
  <c r="Q74" s="1"/>
  <c r="T75" i="53"/>
  <c r="O75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H76" i="44"/>
  <c r="AC75" i="24"/>
  <c r="AD75" s="1"/>
  <c r="AC74" i="26"/>
  <c r="AD74" s="1"/>
  <c r="AC75" i="29"/>
  <c r="AD75" s="1"/>
  <c r="J75" i="44"/>
  <c r="T75" i="52"/>
  <c r="M75" i="26" s="1"/>
  <c r="O75" i="52"/>
  <c r="Q75" s="1"/>
  <c r="V76" i="53"/>
  <c r="N76" i="28" s="1"/>
  <c r="U76" i="53"/>
  <c r="T76"/>
  <c r="N76" i="26" s="1"/>
  <c r="O76" i="53"/>
  <c r="S76"/>
  <c r="W76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9"/>
  <c r="N76" i="27"/>
  <c r="K76" i="38"/>
  <c r="M76" s="1"/>
  <c r="C77" i="53"/>
  <c r="AE81" i="44"/>
  <c r="Q75" i="53"/>
  <c r="P81" i="44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5" i="26"/>
  <c r="AD75" s="1"/>
  <c r="AC76" i="28"/>
  <c r="AD76" s="1"/>
  <c r="AC76" i="29"/>
  <c r="AD76" s="1"/>
  <c r="AC76" i="24"/>
  <c r="AD76" s="1"/>
  <c r="AC76" i="27"/>
  <c r="AD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4" l="1"/>
  <c r="AD77" s="1"/>
  <c r="AC77" i="29"/>
  <c r="AD77" s="1"/>
  <c r="AC77" i="27"/>
  <c r="AD77" s="1"/>
  <c r="AC76" i="26"/>
  <c r="AD76" s="1"/>
  <c r="AC77" i="28"/>
  <c r="AD77" s="1"/>
  <c r="V78" i="53"/>
  <c r="N78" i="28" s="1"/>
  <c r="U78" i="53"/>
  <c r="T78"/>
  <c r="O78"/>
  <c r="S78"/>
  <c r="W78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N78" i="27"/>
  <c r="K78" i="38"/>
  <c r="M78" s="1"/>
  <c r="C79" i="53"/>
  <c r="AE83" i="44"/>
  <c r="Q77" i="53"/>
  <c r="C79" i="52"/>
  <c r="P83" i="44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C78" i="28"/>
  <c r="AD78" s="1"/>
  <c r="AC78" i="27"/>
  <c r="AD78" s="1"/>
  <c r="AC78" i="29"/>
  <c r="AD78" s="1"/>
  <c r="T79" i="53"/>
  <c r="O79"/>
  <c r="S79"/>
  <c r="W79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H80" i="44" s="1"/>
  <c r="S78" i="14"/>
  <c r="O77"/>
  <c r="V76" i="62" l="1"/>
  <c r="G80" i="44"/>
  <c r="J80" s="1"/>
  <c r="AC79" i="29"/>
  <c r="AD79" s="1"/>
  <c r="AC78" i="26"/>
  <c r="AD78" s="1"/>
  <c r="AC79" i="24"/>
  <c r="AD79" s="1"/>
  <c r="AC79" i="28"/>
  <c r="AD79" s="1"/>
  <c r="AC79" i="27"/>
  <c r="AD79" s="1"/>
  <c r="V80" i="53"/>
  <c r="N80" i="28" s="1"/>
  <c r="U80" i="53"/>
  <c r="N80" i="27" s="1"/>
  <c r="T80" i="53"/>
  <c r="N80" i="26" s="1"/>
  <c r="O80" i="53"/>
  <c r="S80"/>
  <c r="N80" i="24" s="1"/>
  <c r="W80" i="53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K80" i="38"/>
  <c r="M80" s="1"/>
  <c r="C81" i="53"/>
  <c r="AE85" i="44"/>
  <c r="Q79" i="53"/>
  <c r="P85" i="44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G81" i="44"/>
  <c r="AC80" i="24"/>
  <c r="AD80" s="1"/>
  <c r="AC80" i="28"/>
  <c r="AD80" s="1"/>
  <c r="AC80" i="29"/>
  <c r="AD80" s="1"/>
  <c r="T80" i="52"/>
  <c r="M80" i="26" s="1"/>
  <c r="O80" i="52"/>
  <c r="Q80" s="1"/>
  <c r="Q84" i="44"/>
  <c r="T81" i="53"/>
  <c r="N81" i="26" s="1"/>
  <c r="O81" i="53"/>
  <c r="S81"/>
  <c r="W81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AE86" i="44"/>
  <c r="Q80" i="53"/>
  <c r="P86" i="44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J81" s="1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C81" i="28"/>
  <c r="AD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O82"/>
  <c r="S82"/>
  <c r="N82" i="24" s="1"/>
  <c r="W82" i="53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N82" i="26"/>
  <c r="N82" i="27"/>
  <c r="K82" i="38"/>
  <c r="M82" s="1"/>
  <c r="C83" i="53"/>
  <c r="AE87" i="44"/>
  <c r="Q81" i="53"/>
  <c r="C83" i="52"/>
  <c r="P87" i="44"/>
  <c r="AG74" i="24"/>
  <c r="AG75"/>
  <c r="W79" i="14"/>
  <c r="H82" i="44"/>
  <c r="J82" s="1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O78" i="63" l="1"/>
  <c r="H83" i="44"/>
  <c r="AC82" i="29"/>
  <c r="AD82" s="1"/>
  <c r="AC82" i="27"/>
  <c r="AD82" s="1"/>
  <c r="AC82" i="24"/>
  <c r="AD82" s="1"/>
  <c r="AC82" i="28"/>
  <c r="AD82" s="1"/>
  <c r="AC81" i="26"/>
  <c r="AD81" s="1"/>
  <c r="Q86" i="44"/>
  <c r="T83" i="53"/>
  <c r="N83" i="26" s="1"/>
  <c r="O83" i="53"/>
  <c r="S83"/>
  <c r="N83" i="24" s="1"/>
  <c r="W83" i="53"/>
  <c r="V83"/>
  <c r="N83" i="28" s="1"/>
  <c r="U83" i="53"/>
  <c r="N83" i="27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9"/>
  <c r="K83" i="38"/>
  <c r="M83" s="1"/>
  <c r="Q82" i="53"/>
  <c r="C84"/>
  <c r="AE88" i="44"/>
  <c r="C84" i="52"/>
  <c r="P88" i="44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J83" i="44"/>
  <c r="G84"/>
  <c r="AC83" i="28"/>
  <c r="AD83" s="1"/>
  <c r="AC83" i="27"/>
  <c r="AD83" s="1"/>
  <c r="AC83" i="29"/>
  <c r="AD83" s="1"/>
  <c r="AC82" i="26"/>
  <c r="AD82" s="1"/>
  <c r="AC83" i="24"/>
  <c r="AD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G81" i="61"/>
  <c r="O81" s="1"/>
  <c r="AM81" i="14"/>
  <c r="E81" i="6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C84" i="24"/>
  <c r="AD84" s="1"/>
  <c r="AC84" i="29"/>
  <c r="AD84" s="1"/>
  <c r="AC84" i="27"/>
  <c r="AD84" s="1"/>
  <c r="AC83" i="26"/>
  <c r="AD83" s="1"/>
  <c r="G85" i="44"/>
  <c r="W82" i="14"/>
  <c r="Q88" i="44"/>
  <c r="T85" i="53"/>
  <c r="N85" i="26" s="1"/>
  <c r="O85" i="53"/>
  <c r="S85"/>
  <c r="N85" i="24" s="1"/>
  <c r="W85" i="53"/>
  <c r="N85" i="29" s="1"/>
  <c r="V85" i="53"/>
  <c r="N85" i="28" s="1"/>
  <c r="U85" i="53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AE90" i="44"/>
  <c r="P90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C85" i="24"/>
  <c r="AD85" s="1"/>
  <c r="AC85" i="29"/>
  <c r="AD85" s="1"/>
  <c r="AC85" i="27"/>
  <c r="AD85" s="1"/>
  <c r="AC84" i="26"/>
  <c r="AD84" s="1"/>
  <c r="T85" i="52"/>
  <c r="M85" i="26" s="1"/>
  <c r="O85" i="52"/>
  <c r="Q85" s="1"/>
  <c r="V86" i="53"/>
  <c r="U86"/>
  <c r="N86" i="27" s="1"/>
  <c r="T86" i="53"/>
  <c r="N86" i="26" s="1"/>
  <c r="O86" i="53"/>
  <c r="S86"/>
  <c r="N86" i="24" s="1"/>
  <c r="W86" i="53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N86" i="28"/>
  <c r="AG80" i="27"/>
  <c r="K86" i="38"/>
  <c r="M86" s="1"/>
  <c r="AG81" i="29"/>
  <c r="C87" i="53"/>
  <c r="AE91" i="44"/>
  <c r="Q85" i="53"/>
  <c r="C87" i="52"/>
  <c r="P91" i="44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4"/>
  <c r="AD86" s="1"/>
  <c r="AC86" i="28"/>
  <c r="AD86" s="1"/>
  <c r="AC86" i="29"/>
  <c r="AD86" s="1"/>
  <c r="AC85" i="26"/>
  <c r="AD85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C86" i="26"/>
  <c r="AD86" s="1"/>
  <c r="AC87" i="28"/>
  <c r="AD87" s="1"/>
  <c r="J87" i="44"/>
  <c r="V88" i="53"/>
  <c r="U88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AE93" i="44"/>
  <c r="Q87" i="53"/>
  <c r="P93" i="44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AC88" i="29"/>
  <c r="AD88" s="1"/>
  <c r="AC87" i="26"/>
  <c r="AD87" s="1"/>
  <c r="AC88" i="27"/>
  <c r="AD88" s="1"/>
  <c r="AC88" i="28"/>
  <c r="AD88" s="1"/>
  <c r="AC88" i="24"/>
  <c r="AD88" s="1"/>
  <c r="T88" i="52"/>
  <c r="M88" i="26" s="1"/>
  <c r="O88" i="52"/>
  <c r="Q88" s="1"/>
  <c r="Q92" i="44"/>
  <c r="T89" i="53"/>
  <c r="N89" i="26" s="1"/>
  <c r="O89" i="53"/>
  <c r="S89"/>
  <c r="W89"/>
  <c r="N89" i="29" s="1"/>
  <c r="V89" i="53"/>
  <c r="N89" i="28" s="1"/>
  <c r="U89" i="53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AG84" i="28"/>
  <c r="AG84" i="29"/>
  <c r="AG84" i="27"/>
  <c r="K89" i="38"/>
  <c r="M89" s="1"/>
  <c r="C90" i="53"/>
  <c r="AE94" i="44"/>
  <c r="Q88" i="53"/>
  <c r="P94" i="44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C89" i="28"/>
  <c r="AD89" s="1"/>
  <c r="AC89" i="27"/>
  <c r="AD89" s="1"/>
  <c r="AC88" i="26"/>
  <c r="AD88" s="1"/>
  <c r="AC89" i="29"/>
  <c r="AD89" s="1"/>
  <c r="Q93" i="44"/>
  <c r="V90" i="53"/>
  <c r="U90"/>
  <c r="N90" i="27" s="1"/>
  <c r="T90" i="53"/>
  <c r="N90" i="26" s="1"/>
  <c r="O90" i="53"/>
  <c r="S90"/>
  <c r="W90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8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90" i="28"/>
  <c r="AD90" s="1"/>
  <c r="AC90" i="29"/>
  <c r="AD90" s="1"/>
  <c r="AC90" i="27"/>
  <c r="AD90" s="1"/>
  <c r="AC89" i="26"/>
  <c r="AD89" s="1"/>
  <c r="AC90" i="24"/>
  <c r="AD90" s="1"/>
  <c r="T90" i="52"/>
  <c r="M90" i="26" s="1"/>
  <c r="O90" i="52"/>
  <c r="Q90" s="1"/>
  <c r="T91" i="53"/>
  <c r="N91" i="26" s="1"/>
  <c r="O91" i="53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AG84" i="24"/>
  <c r="AG86" i="27"/>
  <c r="AG86" i="28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C91" i="24"/>
  <c r="AD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N92" i="27" s="1"/>
  <c r="T92" i="53"/>
  <c r="N92" i="26" s="1"/>
  <c r="O92" i="53"/>
  <c r="S92"/>
  <c r="W92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AG87" i="24"/>
  <c r="AG86" i="26"/>
  <c r="AG86" i="29"/>
  <c r="AG87"/>
  <c r="AG87" i="28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C92" i="27"/>
  <c r="AD92" s="1"/>
  <c r="AC92" i="29"/>
  <c r="AD92" s="1"/>
  <c r="AC92" i="24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W9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AG88" i="28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C93" i="27"/>
  <c r="AD93" s="1"/>
  <c r="AC92" i="26"/>
  <c r="AD92" s="1"/>
  <c r="AC93" i="24"/>
  <c r="AD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C94" i="29"/>
  <c r="AD94" s="1"/>
  <c r="AC93" i="26"/>
  <c r="AD93" s="1"/>
  <c r="O90" i="61"/>
  <c r="AC94" i="27"/>
  <c r="AD94" s="1"/>
  <c r="AC94" i="24"/>
  <c r="AD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AC95" i="28"/>
  <c r="AD95" s="1"/>
  <c r="AC95" i="29"/>
  <c r="AD95" s="1"/>
  <c r="AC95" i="27"/>
  <c r="AD95" s="1"/>
  <c r="G91" i="62"/>
  <c r="O91" s="1"/>
  <c r="AC95" i="24"/>
  <c r="AD95" s="1"/>
  <c r="AC94" i="26"/>
  <c r="AD94" s="1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O96"/>
  <c r="S96"/>
  <c r="W96"/>
  <c r="N96" i="29" s="1"/>
  <c r="V90" i="63"/>
  <c r="M97" i="44"/>
  <c r="G91" i="61"/>
  <c r="R94" i="14"/>
  <c r="G97" i="44" s="1"/>
  <c r="V94" i="14"/>
  <c r="T94"/>
  <c r="B97" i="44"/>
  <c r="A97"/>
  <c r="H94" i="14"/>
  <c r="D96" i="44"/>
  <c r="N96" i="24"/>
  <c r="AF99" i="44"/>
  <c r="N96" i="26"/>
  <c r="AG91"/>
  <c r="AG92" i="28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J96" i="44"/>
  <c r="V91" i="63"/>
  <c r="AC96" i="24"/>
  <c r="AD96" s="1"/>
  <c r="AC96" i="28"/>
  <c r="AD96" s="1"/>
  <c r="AC96" i="29"/>
  <c r="AD96" s="1"/>
  <c r="AC95" i="26"/>
  <c r="AD95" s="1"/>
  <c r="AC96" i="27"/>
  <c r="AD96" s="1"/>
  <c r="Q100" i="44"/>
  <c r="T97" i="53"/>
  <c r="N97" i="26" s="1"/>
  <c r="O97" i="53"/>
  <c r="S97"/>
  <c r="N97" i="24" s="1"/>
  <c r="W97" i="53"/>
  <c r="V97"/>
  <c r="N97" i="28" s="1"/>
  <c r="U97" i="53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7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4" l="1"/>
  <c r="AD97" s="1"/>
  <c r="AC97" i="29"/>
  <c r="AD97" s="1"/>
  <c r="AC96" i="26"/>
  <c r="AD96" s="1"/>
  <c r="V92" i="63"/>
  <c r="AC97" i="27"/>
  <c r="AD97" s="1"/>
  <c r="AC97" i="28"/>
  <c r="AD97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9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AC98" i="29"/>
  <c r="AD98" s="1"/>
  <c r="N98" i="26"/>
  <c r="AC98" i="27"/>
  <c r="AD98" s="1"/>
  <c r="AC98" i="24"/>
  <c r="AD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G101" i="44" l="1"/>
  <c r="G102" s="1"/>
  <c r="H101"/>
  <c r="H102" s="1"/>
  <c r="V96" i="63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<sst xmlns="http://schemas.openxmlformats.org/spreadsheetml/2006/main" count="7833" uniqueCount="484">
  <si>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</si>
  <si>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</si>
  <si>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</si>
  <si>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</si>
  <si>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</si>
  <si>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</si>
  <si>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</si>
  <si>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</si>
  <si>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</si>
  <si>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</si>
  <si>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</si>
  <si>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</si>
  <si>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</si>
  <si>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</si>
  <si>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</si>
  <si>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</si>
  <si>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</si>
  <si>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</si>
  <si>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</si>
  <si>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</si>
  <si>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</si>
  <si>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</si>
  <si>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</si>
  <si>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</si>
  <si>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</si>
  <si>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</si>
  <si>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</si>
  <si>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</si>
  <si>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</si>
  <si>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</si>
  <si>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</si>
  <si>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</si>
  <si>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</si>
  <si>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</si>
  <si>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</si>
  <si>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</si>
  <si>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</si>
  <si>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</si>
  <si>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</si>
  <si>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</si>
  <si>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</si>
  <si>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</si>
  <si>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</si>
  <si>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</si>
  <si>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</si>
  <si>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</si>
  <si>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</si>
  <si>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</si>
  <si>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</si>
  <si>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</si>
  <si>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</si>
  <si>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</si>
  <si>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</si>
  <si>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</si>
  <si>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</si>
  <si>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</si>
  <si>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</si>
  <si>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</si>
  <si>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</si>
  <si>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</si>
  <si>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</si>
  <si>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</si>
  <si>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</si>
  <si>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</si>
  <si>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</si>
  <si>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</si>
  <si>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</si>
  <si>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</si>
  <si>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</si>
  <si>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</si>
  <si>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</si>
  <si>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</si>
  <si>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</si>
  <si>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</si>
  <si>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</si>
  <si>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</si>
  <si>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</si>
  <si>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</si>
  <si>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</si>
  <si>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</si>
  <si>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</si>
  <si>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</si>
  <si>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</si>
  <si>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</si>
  <si>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</si>
  <si>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</si>
  <si>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</si>
  <si>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</si>
  <si>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</si>
  <si>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</si>
  <si>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</si>
  <si>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</si>
  <si>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</si>
  <si>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</si>
  <si>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</si>
  <si>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</si>
  <si>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</si>
  <si>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</si>
  <si>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</si>
  <si>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</si>
  <si>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</si>
  <si>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</si>
  <si>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</si>
  <si>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</si>
  <si>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</si>
  <si>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</si>
  <si>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</si>
  <si>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</si>
  <si>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</si>
  <si>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</si>
  <si>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</si>
  <si>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</si>
  <si>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</si>
  <si>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</si>
  <si>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</si>
  <si>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</si>
  <si>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</si>
  <si>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</si>
  <si>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</si>
  <si>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</si>
  <si>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</si>
  <si>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</si>
  <si>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</si>
  <si>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</si>
  <si>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</si>
  <si>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</si>
  <si>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</si>
  <si>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</si>
  <si>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</si>
  <si>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</si>
  <si>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</si>
  <si>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</si>
  <si>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</si>
  <si>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</si>
  <si>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</si>
  <si>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</si>
  <si>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</si>
  <si>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</si>
  <si>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</si>
  <si>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</si>
  <si>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</si>
  <si>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</si>
  <si>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</si>
  <si>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</si>
  <si>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</si>
  <si>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</si>
  <si>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</si>
  <si>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</si>
  <si>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</si>
  <si>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</si>
  <si>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</si>
  <si>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</si>
  <si>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</si>
  <si>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</si>
  <si>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</si>
  <si>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</si>
  <si>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</si>
  <si>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</si>
  <si>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</si>
  <si>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</si>
  <si>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</si>
  <si>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</si>
  <si>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</si>
  <si>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</si>
  <si>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</si>
  <si>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</si>
  <si>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</si>
  <si>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</si>
  <si>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</si>
  <si>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</si>
  <si>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</si>
  <si>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</si>
  <si>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</si>
  <si>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</si>
  <si>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</si>
  <si>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</si>
  <si>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</si>
  <si>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</si>
  <si>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</si>
  <si>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</si>
  <si>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</si>
  <si>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</si>
  <si>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</si>
  <si>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</si>
  <si>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</si>
  <si>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</si>
  <si>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</si>
  <si>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</si>
  <si>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</si>
  <si>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</si>
  <si>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</si>
  <si>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</si>
  <si>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</si>
  <si>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</si>
  <si>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</si>
  <si>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</si>
  <si>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</si>
  <si>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</si>
  <si>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</si>
  <si>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</si>
  <si>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</si>
  <si>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</si>
  <si>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</si>
  <si>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</si>
  <si>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</si>
  <si>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</si>
  <si>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</si>
  <si>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</si>
  <si>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</si>
  <si>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</si>
  <si>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</si>
  <si>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</si>
  <si>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</si>
  <si>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</si>
  <si>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</si>
  <si>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</si>
  <si>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</si>
  <si>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</si>
  <si>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</si>
  <si>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</si>
  <si>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</si>
  <si>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</si>
  <si>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</si>
  <si>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</si>
  <si>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</si>
  <si>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</si>
  <si>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</si>
  <si>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</si>
  <si>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</si>
  <si>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</si>
  <si>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</si>
  <si>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</si>
  <si>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</si>
  <si>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</si>
  <si>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</si>
  <si>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</si>
  <si>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</si>
  <si>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</si>
  <si>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</si>
  <si>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</si>
  <si>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</si>
  <si>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</si>
  <si>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</si>
  <si>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</si>
  <si>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</si>
  <si>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</si>
  <si>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</si>
  <si>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</si>
  <si>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</si>
  <si>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</si>
  <si>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</si>
  <si>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</si>
  <si>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</si>
  <si>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</si>
  <si>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</si>
  <si>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</si>
  <si>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</si>
  <si>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</si>
  <si>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</si>
  <si>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</si>
  <si>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</si>
  <si>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</si>
  <si>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</si>
  <si>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</si>
  <si>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</si>
  <si>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</si>
  <si>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</si>
  <si>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</si>
  <si>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</si>
  <si>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</si>
  <si>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</si>
  <si>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</si>
  <si>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</si>
  <si>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</si>
  <si>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</si>
  <si>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</si>
  <si>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</si>
  <si>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</si>
  <si>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</si>
  <si>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</si>
  <si>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</si>
  <si>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</si>
  <si>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</si>
  <si>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</si>
  <si>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</si>
  <si>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</si>
  <si>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</si>
  <si>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</si>
  <si>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</si>
  <si>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</si>
  <si>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</si>
  <si>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</si>
  <si>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</si>
  <si>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</si>
  <si>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</si>
  <si>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</si>
  <si>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</si>
  <si>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</si>
  <si>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</si>
  <si>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</si>
  <si>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</si>
  <si>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</si>
  <si>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</si>
  <si>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</si>
  <si>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</si>
  <si>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</si>
  <si>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</si>
  <si>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</si>
  <si>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</si>
  <si>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</si>
  <si>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</si>
  <si>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</si>
  <si>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</si>
  <si>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</si>
  <si>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</si>
  <si>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</si>
  <si>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</si>
  <si>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</si>
  <si>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</si>
  <si>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</si>
  <si>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</si>
  <si>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</si>
  <si>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</si>
  <si>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</si>
  <si>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</si>
  <si>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</si>
  <si>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</si>
  <si>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</si>
  <si>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</si>
  <si>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</si>
  <si>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</si>
  <si>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</si>
  <si>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</si>
  <si>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</si>
  <si>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</si>
  <si>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</si>
  <si>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</si>
  <si>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</si>
  <si>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</si>
  <si>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</si>
  <si>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</si>
  <si>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</si>
  <si>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</si>
  <si>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</si>
  <si>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</si>
  <si>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</si>
  <si>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</si>
  <si>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</si>
  <si>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</si>
  <si>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</si>
  <si>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</si>
  <si>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</si>
  <si>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</si>
  <si>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</si>
  <si>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</si>
  <si>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</si>
  <si>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</si>
  <si>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</si>
  <si>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</si>
  <si>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</si>
  <si>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</si>
  <si>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</si>
  <si>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</si>
  <si>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</si>
  <si>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</si>
  <si>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</si>
  <si>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</si>
  <si>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</si>
  <si>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</si>
  <si>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</si>
  <si>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</si>
  <si>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</si>
  <si>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</si>
  <si>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</si>
  <si>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</si>
  <si>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</si>
  <si>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</si>
  <si>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</si>
  <si>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</si>
  <si>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</si>
  <si>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</si>
  <si>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</si>
  <si>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</si>
  <si>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</si>
  <si>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</si>
  <si>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</si>
  <si>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</si>
  <si>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</si>
  <si>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</si>
  <si>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</si>
  <si>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</si>
  <si>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</si>
  <si>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</si>
  <si>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</si>
  <si>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</si>
  <si>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</si>
  <si>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</si>
  <si>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</si>
  <si>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</si>
  <si>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</si>
  <si>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</si>
  <si>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</si>
  <si>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</si>
  <si>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</si>
  <si>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</si>
  <si>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</si>
  <si>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</si>
  <si>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</si>
  <si>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</si>
  <si>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</si>
  <si>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</si>
  <si>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</si>
  <si>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</si>
  <si>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</si>
  <si>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</si>
  <si>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</si>
  <si>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</si>
  <si>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</si>
  <si>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</si>
  <si>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</si>
  <si>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</si>
  <si>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</si>
  <si>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</si>
  <si>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</si>
  <si>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</si>
  <si>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ANTA_CRF(NR-93)</t>
  </si>
  <si>
    <t>ANTA_GF(NR-93)</t>
  </si>
  <si>
    <t>ANTA_LF(NR-93)</t>
  </si>
  <si>
    <t>ANTA_RF(NR-93)</t>
  </si>
  <si>
    <t>AURY_CRF(NR-93)</t>
  </si>
  <si>
    <t>AURY_GF(NR-93)</t>
  </si>
  <si>
    <t>AURY_LF(NR-93)</t>
  </si>
  <si>
    <t>AURY_RF(NR-93)</t>
  </si>
  <si>
    <t>BRBCL(ER-40)</t>
  </si>
  <si>
    <t>BSIUL(NR-93)</t>
  </si>
  <si>
    <t>CHAMERA1(NR-93)</t>
  </si>
  <si>
    <t>CHAMERA2(NR-93)</t>
  </si>
  <si>
    <t>CHAMERA3(NR-93)</t>
  </si>
  <si>
    <t>DADRI_CRF(NR-93)</t>
  </si>
  <si>
    <t>DADRI_GF(NR-93)</t>
  </si>
  <si>
    <t>DADRI_LF(NR-93)</t>
  </si>
  <si>
    <t>DADRI_RF(NR-93)</t>
  </si>
  <si>
    <t>DADRT2(NR-93)</t>
  </si>
  <si>
    <t>DHAULIGNGA(NR-93)</t>
  </si>
  <si>
    <t>DULHASTI(NR-93)</t>
  </si>
  <si>
    <t>FSTPP I &amp; II(ER-40)</t>
  </si>
  <si>
    <t>JHAJJAR(NR-93)</t>
  </si>
  <si>
    <t>KHSTPP-II(ER-40)</t>
  </si>
  <si>
    <t>KOTESHWR(NR-93)</t>
  </si>
  <si>
    <t>NAPP(NR-93)</t>
  </si>
  <si>
    <t>NJPC(NR-93)</t>
  </si>
  <si>
    <t>PARBATI3(NR-93)</t>
  </si>
  <si>
    <t>RAPPB(NR-93)</t>
  </si>
  <si>
    <t>RAPPC(NR-93)</t>
  </si>
  <si>
    <t>RIHAND1(NR-93)</t>
  </si>
  <si>
    <t>RIHAND2(NR-93)</t>
  </si>
  <si>
    <t>RIHAND3(NR-93)</t>
  </si>
  <si>
    <t>SALAL(NR-93)</t>
  </si>
  <si>
    <t>SASAN(WR-53)</t>
  </si>
  <si>
    <t>SEWA2(NR-93)</t>
  </si>
  <si>
    <t>SINGRAULI(NR-93)</t>
  </si>
  <si>
    <t>SINGRAULI_HYDRO(NR-93)</t>
  </si>
  <si>
    <t>TALA(ER-40)</t>
  </si>
  <si>
    <t>TANAKPUR(NR-93)</t>
  </si>
  <si>
    <t>TEHRI(NR-93)</t>
  </si>
  <si>
    <t>UNCHAHAR1(NR-93)</t>
  </si>
  <si>
    <t>UNCHAHAR2(NR-93)</t>
  </si>
  <si>
    <t>UNCHAHAR3(NR-93)</t>
  </si>
  <si>
    <t>UNCHAHAR4(NR-93)</t>
  </si>
  <si>
    <t>URI2(NR-93)</t>
  </si>
  <si>
    <t>SHPPBPL</t>
  </si>
  <si>
    <t>JPL</t>
  </si>
  <si>
    <t>SINGOLI</t>
  </si>
  <si>
    <t>Teesta_III</t>
  </si>
  <si>
    <t>KSK_MAHANADI</t>
  </si>
  <si>
    <t>GMRKEL (STU)</t>
  </si>
  <si>
    <t>HP</t>
  </si>
  <si>
    <t>GMRKEL</t>
  </si>
  <si>
    <t>ITCWIND</t>
  </si>
  <si>
    <t>CHANJUII</t>
  </si>
  <si>
    <t>MePDCL</t>
  </si>
  <si>
    <t>TS1PL_BKN</t>
  </si>
  <si>
    <t>ARP1PL_BKN</t>
  </si>
  <si>
    <t>67IS2022/04/26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</si>
</sst>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62</v>
          </cell>
          <cell r="C5">
            <v>0</v>
          </cell>
          <cell r="D5">
            <v>243</v>
          </cell>
          <cell r="E5">
            <v>0</v>
          </cell>
          <cell r="H5">
            <v>62</v>
          </cell>
          <cell r="I5">
            <v>0</v>
          </cell>
          <cell r="J5">
            <v>208</v>
          </cell>
          <cell r="K5">
            <v>0</v>
          </cell>
        </row>
        <row r="6">
          <cell r="B6">
            <v>62</v>
          </cell>
          <cell r="C6">
            <v>0</v>
          </cell>
          <cell r="D6">
            <v>243</v>
          </cell>
          <cell r="E6">
            <v>0</v>
          </cell>
          <cell r="H6">
            <v>62</v>
          </cell>
          <cell r="I6">
            <v>0</v>
          </cell>
          <cell r="J6">
            <v>208</v>
          </cell>
          <cell r="K6">
            <v>0</v>
          </cell>
        </row>
        <row r="7">
          <cell r="B7">
            <v>62</v>
          </cell>
          <cell r="C7">
            <v>0</v>
          </cell>
          <cell r="D7">
            <v>243</v>
          </cell>
          <cell r="E7">
            <v>0</v>
          </cell>
          <cell r="H7">
            <v>62</v>
          </cell>
          <cell r="I7">
            <v>0</v>
          </cell>
          <cell r="J7">
            <v>208</v>
          </cell>
          <cell r="K7">
            <v>0</v>
          </cell>
        </row>
        <row r="8">
          <cell r="B8">
            <v>62</v>
          </cell>
          <cell r="C8">
            <v>0</v>
          </cell>
          <cell r="D8">
            <v>243</v>
          </cell>
          <cell r="E8">
            <v>0</v>
          </cell>
          <cell r="H8">
            <v>62</v>
          </cell>
          <cell r="I8">
            <v>0</v>
          </cell>
          <cell r="J8">
            <v>208</v>
          </cell>
          <cell r="K8">
            <v>0</v>
          </cell>
        </row>
        <row r="9">
          <cell r="B9">
            <v>62</v>
          </cell>
          <cell r="C9">
            <v>0</v>
          </cell>
          <cell r="D9">
            <v>243</v>
          </cell>
          <cell r="E9">
            <v>0</v>
          </cell>
          <cell r="H9">
            <v>62</v>
          </cell>
          <cell r="I9">
            <v>0</v>
          </cell>
          <cell r="J9">
            <v>208</v>
          </cell>
          <cell r="K9">
            <v>0</v>
          </cell>
        </row>
        <row r="10">
          <cell r="B10">
            <v>62</v>
          </cell>
          <cell r="C10">
            <v>0</v>
          </cell>
          <cell r="D10">
            <v>243</v>
          </cell>
          <cell r="E10">
            <v>0</v>
          </cell>
          <cell r="H10">
            <v>62</v>
          </cell>
          <cell r="I10">
            <v>0</v>
          </cell>
          <cell r="J10">
            <v>208</v>
          </cell>
          <cell r="K10">
            <v>0</v>
          </cell>
        </row>
        <row r="11">
          <cell r="B11">
            <v>62</v>
          </cell>
          <cell r="C11">
            <v>0</v>
          </cell>
          <cell r="D11">
            <v>243</v>
          </cell>
          <cell r="E11">
            <v>0</v>
          </cell>
          <cell r="H11">
            <v>62</v>
          </cell>
          <cell r="I11">
            <v>0</v>
          </cell>
          <cell r="J11">
            <v>208</v>
          </cell>
          <cell r="K11">
            <v>0</v>
          </cell>
        </row>
        <row r="12">
          <cell r="B12">
            <v>62</v>
          </cell>
          <cell r="C12">
            <v>0</v>
          </cell>
          <cell r="D12">
            <v>243</v>
          </cell>
          <cell r="E12">
            <v>0</v>
          </cell>
          <cell r="H12">
            <v>62</v>
          </cell>
          <cell r="I12">
            <v>0</v>
          </cell>
          <cell r="J12">
            <v>208</v>
          </cell>
          <cell r="K12">
            <v>0</v>
          </cell>
        </row>
        <row r="13">
          <cell r="B13">
            <v>62</v>
          </cell>
          <cell r="C13">
            <v>0</v>
          </cell>
          <cell r="D13">
            <v>243</v>
          </cell>
          <cell r="E13">
            <v>0</v>
          </cell>
          <cell r="H13">
            <v>62</v>
          </cell>
          <cell r="I13">
            <v>0</v>
          </cell>
          <cell r="J13">
            <v>208</v>
          </cell>
          <cell r="K13">
            <v>0</v>
          </cell>
        </row>
        <row r="14">
          <cell r="B14">
            <v>62</v>
          </cell>
          <cell r="C14">
            <v>0</v>
          </cell>
          <cell r="D14">
            <v>243</v>
          </cell>
          <cell r="E14">
            <v>0</v>
          </cell>
          <cell r="H14">
            <v>62</v>
          </cell>
          <cell r="I14">
            <v>0</v>
          </cell>
          <cell r="J14">
            <v>208</v>
          </cell>
          <cell r="K14">
            <v>0</v>
          </cell>
        </row>
        <row r="15">
          <cell r="B15">
            <v>62</v>
          </cell>
          <cell r="C15">
            <v>0</v>
          </cell>
          <cell r="D15">
            <v>243</v>
          </cell>
          <cell r="E15">
            <v>0</v>
          </cell>
          <cell r="H15">
            <v>62</v>
          </cell>
          <cell r="I15">
            <v>0</v>
          </cell>
          <cell r="J15">
            <v>208</v>
          </cell>
          <cell r="K15">
            <v>0</v>
          </cell>
        </row>
        <row r="16">
          <cell r="B16">
            <v>62</v>
          </cell>
          <cell r="C16">
            <v>0</v>
          </cell>
          <cell r="D16">
            <v>243</v>
          </cell>
          <cell r="E16">
            <v>0</v>
          </cell>
          <cell r="H16">
            <v>62</v>
          </cell>
          <cell r="I16">
            <v>0</v>
          </cell>
          <cell r="J16">
            <v>208</v>
          </cell>
          <cell r="K16">
            <v>0</v>
          </cell>
        </row>
        <row r="17">
          <cell r="B17">
            <v>62</v>
          </cell>
          <cell r="C17">
            <v>0</v>
          </cell>
          <cell r="D17">
            <v>243</v>
          </cell>
          <cell r="E17">
            <v>0</v>
          </cell>
          <cell r="H17">
            <v>62</v>
          </cell>
          <cell r="I17">
            <v>0</v>
          </cell>
          <cell r="J17">
            <v>208</v>
          </cell>
          <cell r="K17">
            <v>0</v>
          </cell>
        </row>
        <row r="18">
          <cell r="B18">
            <v>62</v>
          </cell>
          <cell r="C18">
            <v>0</v>
          </cell>
          <cell r="D18">
            <v>243</v>
          </cell>
          <cell r="E18">
            <v>0</v>
          </cell>
          <cell r="H18">
            <v>62</v>
          </cell>
          <cell r="I18">
            <v>0</v>
          </cell>
          <cell r="J18">
            <v>208</v>
          </cell>
          <cell r="K18">
            <v>0</v>
          </cell>
        </row>
        <row r="19">
          <cell r="B19">
            <v>62</v>
          </cell>
          <cell r="C19">
            <v>0</v>
          </cell>
          <cell r="D19">
            <v>243</v>
          </cell>
          <cell r="E19">
            <v>0</v>
          </cell>
          <cell r="H19">
            <v>62</v>
          </cell>
          <cell r="I19">
            <v>0</v>
          </cell>
          <cell r="J19">
            <v>208</v>
          </cell>
          <cell r="K19">
            <v>0</v>
          </cell>
        </row>
        <row r="20">
          <cell r="B20">
            <v>62</v>
          </cell>
          <cell r="C20">
            <v>0</v>
          </cell>
          <cell r="D20">
            <v>243</v>
          </cell>
          <cell r="E20">
            <v>0</v>
          </cell>
          <cell r="H20">
            <v>62</v>
          </cell>
          <cell r="I20">
            <v>0</v>
          </cell>
          <cell r="J20">
            <v>208</v>
          </cell>
          <cell r="K20">
            <v>0</v>
          </cell>
        </row>
        <row r="21">
          <cell r="B21">
            <v>62</v>
          </cell>
          <cell r="C21">
            <v>0</v>
          </cell>
          <cell r="D21">
            <v>243</v>
          </cell>
          <cell r="E21">
            <v>0</v>
          </cell>
          <cell r="H21">
            <v>62</v>
          </cell>
          <cell r="I21">
            <v>0</v>
          </cell>
          <cell r="J21">
            <v>208</v>
          </cell>
          <cell r="K21">
            <v>0</v>
          </cell>
        </row>
        <row r="22">
          <cell r="B22">
            <v>62</v>
          </cell>
          <cell r="C22">
            <v>0</v>
          </cell>
          <cell r="D22">
            <v>243</v>
          </cell>
          <cell r="E22">
            <v>0</v>
          </cell>
          <cell r="H22">
            <v>62</v>
          </cell>
          <cell r="I22">
            <v>0</v>
          </cell>
          <cell r="J22">
            <v>208</v>
          </cell>
          <cell r="K22">
            <v>0</v>
          </cell>
        </row>
        <row r="23">
          <cell r="B23">
            <v>62</v>
          </cell>
          <cell r="C23">
            <v>0</v>
          </cell>
          <cell r="D23">
            <v>243</v>
          </cell>
          <cell r="E23">
            <v>0</v>
          </cell>
          <cell r="H23">
            <v>62</v>
          </cell>
          <cell r="I23">
            <v>0</v>
          </cell>
          <cell r="J23">
            <v>208</v>
          </cell>
          <cell r="K23">
            <v>0</v>
          </cell>
        </row>
        <row r="24">
          <cell r="B24">
            <v>62</v>
          </cell>
          <cell r="C24">
            <v>0</v>
          </cell>
          <cell r="D24">
            <v>243</v>
          </cell>
          <cell r="E24">
            <v>0</v>
          </cell>
          <cell r="H24">
            <v>62</v>
          </cell>
          <cell r="I24">
            <v>0</v>
          </cell>
          <cell r="J24">
            <v>208</v>
          </cell>
          <cell r="K24">
            <v>0</v>
          </cell>
        </row>
        <row r="25">
          <cell r="B25">
            <v>62</v>
          </cell>
          <cell r="C25">
            <v>0</v>
          </cell>
          <cell r="D25">
            <v>243</v>
          </cell>
          <cell r="E25">
            <v>0</v>
          </cell>
          <cell r="H25">
            <v>62</v>
          </cell>
          <cell r="I25">
            <v>0</v>
          </cell>
          <cell r="J25">
            <v>208</v>
          </cell>
          <cell r="K25">
            <v>0</v>
          </cell>
        </row>
        <row r="26">
          <cell r="B26">
            <v>62</v>
          </cell>
          <cell r="C26">
            <v>0</v>
          </cell>
          <cell r="D26">
            <v>243</v>
          </cell>
          <cell r="E26">
            <v>0</v>
          </cell>
          <cell r="H26">
            <v>62</v>
          </cell>
          <cell r="I26">
            <v>0</v>
          </cell>
          <cell r="J26">
            <v>208</v>
          </cell>
          <cell r="K26">
            <v>0</v>
          </cell>
        </row>
        <row r="27">
          <cell r="B27">
            <v>62</v>
          </cell>
          <cell r="C27">
            <v>0</v>
          </cell>
          <cell r="D27">
            <v>243</v>
          </cell>
          <cell r="E27">
            <v>0</v>
          </cell>
          <cell r="H27">
            <v>62</v>
          </cell>
          <cell r="I27">
            <v>0</v>
          </cell>
          <cell r="J27">
            <v>208</v>
          </cell>
          <cell r="K27">
            <v>0</v>
          </cell>
        </row>
        <row r="28">
          <cell r="B28">
            <v>62</v>
          </cell>
          <cell r="C28">
            <v>0</v>
          </cell>
          <cell r="D28">
            <v>243</v>
          </cell>
          <cell r="E28">
            <v>0</v>
          </cell>
          <cell r="H28">
            <v>62</v>
          </cell>
          <cell r="I28">
            <v>0</v>
          </cell>
          <cell r="J28">
            <v>208</v>
          </cell>
          <cell r="K28">
            <v>0</v>
          </cell>
        </row>
        <row r="29">
          <cell r="B29">
            <v>62</v>
          </cell>
          <cell r="C29">
            <v>0</v>
          </cell>
          <cell r="D29">
            <v>243</v>
          </cell>
          <cell r="E29">
            <v>0</v>
          </cell>
          <cell r="H29">
            <v>62</v>
          </cell>
          <cell r="I29">
            <v>0</v>
          </cell>
          <cell r="J29">
            <v>208</v>
          </cell>
          <cell r="K29">
            <v>0</v>
          </cell>
        </row>
        <row r="30">
          <cell r="B30">
            <v>62</v>
          </cell>
          <cell r="C30">
            <v>0</v>
          </cell>
          <cell r="D30">
            <v>243</v>
          </cell>
          <cell r="E30">
            <v>0</v>
          </cell>
          <cell r="H30">
            <v>62</v>
          </cell>
          <cell r="I30">
            <v>0</v>
          </cell>
          <cell r="J30">
            <v>208</v>
          </cell>
          <cell r="K30">
            <v>0</v>
          </cell>
        </row>
        <row r="31">
          <cell r="B31">
            <v>62</v>
          </cell>
          <cell r="C31">
            <v>0</v>
          </cell>
          <cell r="D31">
            <v>243</v>
          </cell>
          <cell r="E31">
            <v>0</v>
          </cell>
          <cell r="H31">
            <v>62</v>
          </cell>
          <cell r="I31">
            <v>0</v>
          </cell>
          <cell r="J31">
            <v>208</v>
          </cell>
          <cell r="K31">
            <v>0</v>
          </cell>
        </row>
        <row r="32">
          <cell r="B32">
            <v>62</v>
          </cell>
          <cell r="C32">
            <v>0</v>
          </cell>
          <cell r="D32">
            <v>243</v>
          </cell>
          <cell r="E32">
            <v>0</v>
          </cell>
          <cell r="H32">
            <v>62</v>
          </cell>
          <cell r="I32">
            <v>0</v>
          </cell>
          <cell r="J32">
            <v>208</v>
          </cell>
          <cell r="K32">
            <v>0</v>
          </cell>
        </row>
        <row r="33">
          <cell r="B33">
            <v>62</v>
          </cell>
          <cell r="C33">
            <v>0</v>
          </cell>
          <cell r="D33">
            <v>238</v>
          </cell>
          <cell r="E33">
            <v>0</v>
          </cell>
          <cell r="H33">
            <v>62</v>
          </cell>
          <cell r="I33">
            <v>0</v>
          </cell>
          <cell r="J33">
            <v>208</v>
          </cell>
          <cell r="K33">
            <v>0</v>
          </cell>
        </row>
        <row r="34">
          <cell r="B34">
            <v>62</v>
          </cell>
          <cell r="C34">
            <v>0</v>
          </cell>
          <cell r="D34">
            <v>238</v>
          </cell>
          <cell r="E34">
            <v>0</v>
          </cell>
          <cell r="H34">
            <v>62</v>
          </cell>
          <cell r="I34">
            <v>0</v>
          </cell>
          <cell r="J34">
            <v>208</v>
          </cell>
          <cell r="K34">
            <v>0</v>
          </cell>
        </row>
        <row r="35">
          <cell r="B35">
            <v>62</v>
          </cell>
          <cell r="C35">
            <v>0</v>
          </cell>
          <cell r="D35">
            <v>238</v>
          </cell>
          <cell r="E35">
            <v>0</v>
          </cell>
          <cell r="H35">
            <v>62</v>
          </cell>
          <cell r="I35">
            <v>0</v>
          </cell>
          <cell r="J35">
            <v>208</v>
          </cell>
          <cell r="K35">
            <v>0</v>
          </cell>
        </row>
        <row r="36">
          <cell r="B36">
            <v>62</v>
          </cell>
          <cell r="C36">
            <v>0</v>
          </cell>
          <cell r="D36">
            <v>238</v>
          </cell>
          <cell r="E36">
            <v>0</v>
          </cell>
          <cell r="H36">
            <v>62</v>
          </cell>
          <cell r="I36">
            <v>0</v>
          </cell>
          <cell r="J36">
            <v>208</v>
          </cell>
          <cell r="K36">
            <v>0</v>
          </cell>
        </row>
        <row r="37">
          <cell r="B37">
            <v>62</v>
          </cell>
          <cell r="C37">
            <v>0</v>
          </cell>
          <cell r="D37">
            <v>238</v>
          </cell>
          <cell r="E37">
            <v>0</v>
          </cell>
          <cell r="H37">
            <v>62</v>
          </cell>
          <cell r="I37">
            <v>0</v>
          </cell>
          <cell r="J37">
            <v>208</v>
          </cell>
          <cell r="K37">
            <v>0</v>
          </cell>
        </row>
        <row r="38">
          <cell r="B38">
            <v>62</v>
          </cell>
          <cell r="C38">
            <v>0</v>
          </cell>
          <cell r="D38">
            <v>238</v>
          </cell>
          <cell r="E38">
            <v>0</v>
          </cell>
          <cell r="H38">
            <v>62</v>
          </cell>
          <cell r="I38">
            <v>0</v>
          </cell>
          <cell r="J38">
            <v>208</v>
          </cell>
          <cell r="K38">
            <v>0</v>
          </cell>
        </row>
        <row r="39">
          <cell r="B39">
            <v>62</v>
          </cell>
          <cell r="C39">
            <v>0</v>
          </cell>
          <cell r="D39">
            <v>238</v>
          </cell>
          <cell r="E39">
            <v>0</v>
          </cell>
          <cell r="H39">
            <v>62</v>
          </cell>
          <cell r="I39">
            <v>0</v>
          </cell>
          <cell r="J39">
            <v>208</v>
          </cell>
          <cell r="K39">
            <v>0</v>
          </cell>
        </row>
        <row r="40">
          <cell r="B40">
            <v>62</v>
          </cell>
          <cell r="C40">
            <v>0</v>
          </cell>
          <cell r="D40">
            <v>238</v>
          </cell>
          <cell r="E40">
            <v>0</v>
          </cell>
          <cell r="H40">
            <v>62</v>
          </cell>
          <cell r="I40">
            <v>0</v>
          </cell>
          <cell r="J40">
            <v>208</v>
          </cell>
          <cell r="K40">
            <v>0</v>
          </cell>
        </row>
        <row r="41">
          <cell r="B41">
            <v>62</v>
          </cell>
          <cell r="C41">
            <v>0</v>
          </cell>
          <cell r="D41">
            <v>238</v>
          </cell>
          <cell r="E41">
            <v>0</v>
          </cell>
          <cell r="H41">
            <v>62</v>
          </cell>
          <cell r="I41">
            <v>0</v>
          </cell>
          <cell r="J41">
            <v>208</v>
          </cell>
          <cell r="K41">
            <v>0</v>
          </cell>
        </row>
        <row r="42">
          <cell r="B42">
            <v>62</v>
          </cell>
          <cell r="C42">
            <v>0</v>
          </cell>
          <cell r="D42">
            <v>238</v>
          </cell>
          <cell r="E42">
            <v>0</v>
          </cell>
          <cell r="H42">
            <v>62</v>
          </cell>
          <cell r="I42">
            <v>0</v>
          </cell>
          <cell r="J42">
            <v>208</v>
          </cell>
          <cell r="K42">
            <v>0</v>
          </cell>
        </row>
        <row r="43">
          <cell r="B43">
            <v>62</v>
          </cell>
          <cell r="C43">
            <v>0</v>
          </cell>
          <cell r="D43">
            <v>238</v>
          </cell>
          <cell r="E43">
            <v>0</v>
          </cell>
          <cell r="H43">
            <v>62</v>
          </cell>
          <cell r="I43">
            <v>0</v>
          </cell>
          <cell r="J43">
            <v>208</v>
          </cell>
          <cell r="K43">
            <v>0</v>
          </cell>
        </row>
        <row r="44">
          <cell r="B44">
            <v>62</v>
          </cell>
          <cell r="C44">
            <v>0</v>
          </cell>
          <cell r="D44">
            <v>238</v>
          </cell>
          <cell r="E44">
            <v>0</v>
          </cell>
          <cell r="H44">
            <v>62</v>
          </cell>
          <cell r="I44">
            <v>0</v>
          </cell>
          <cell r="J44">
            <v>208</v>
          </cell>
          <cell r="K44">
            <v>0</v>
          </cell>
        </row>
        <row r="45">
          <cell r="B45">
            <v>62</v>
          </cell>
          <cell r="C45">
            <v>0</v>
          </cell>
          <cell r="D45">
            <v>238</v>
          </cell>
          <cell r="E45">
            <v>0</v>
          </cell>
          <cell r="H45">
            <v>62</v>
          </cell>
          <cell r="I45">
            <v>0</v>
          </cell>
          <cell r="J45">
            <v>208</v>
          </cell>
          <cell r="K45">
            <v>0</v>
          </cell>
        </row>
        <row r="46">
          <cell r="B46">
            <v>62</v>
          </cell>
          <cell r="C46">
            <v>0</v>
          </cell>
          <cell r="D46">
            <v>238</v>
          </cell>
          <cell r="E46">
            <v>0</v>
          </cell>
          <cell r="H46">
            <v>62</v>
          </cell>
          <cell r="I46">
            <v>0</v>
          </cell>
          <cell r="J46">
            <v>208</v>
          </cell>
          <cell r="K46">
            <v>0</v>
          </cell>
        </row>
        <row r="47">
          <cell r="B47">
            <v>62</v>
          </cell>
          <cell r="C47">
            <v>0</v>
          </cell>
          <cell r="D47">
            <v>238</v>
          </cell>
          <cell r="E47">
            <v>0</v>
          </cell>
          <cell r="H47">
            <v>62</v>
          </cell>
          <cell r="I47">
            <v>0</v>
          </cell>
          <cell r="J47">
            <v>208</v>
          </cell>
          <cell r="K47">
            <v>0</v>
          </cell>
        </row>
        <row r="48">
          <cell r="B48">
            <v>62</v>
          </cell>
          <cell r="C48">
            <v>0</v>
          </cell>
          <cell r="D48">
            <v>238</v>
          </cell>
          <cell r="E48">
            <v>0</v>
          </cell>
          <cell r="H48">
            <v>62</v>
          </cell>
          <cell r="I48">
            <v>0</v>
          </cell>
          <cell r="J48">
            <v>208</v>
          </cell>
          <cell r="K48">
            <v>0</v>
          </cell>
        </row>
        <row r="49">
          <cell r="B49">
            <v>62</v>
          </cell>
          <cell r="C49">
            <v>0</v>
          </cell>
          <cell r="D49">
            <v>238</v>
          </cell>
          <cell r="E49">
            <v>0</v>
          </cell>
          <cell r="H49">
            <v>62</v>
          </cell>
          <cell r="I49">
            <v>0</v>
          </cell>
          <cell r="J49">
            <v>208</v>
          </cell>
          <cell r="K49">
            <v>0</v>
          </cell>
        </row>
        <row r="50">
          <cell r="B50">
            <v>62</v>
          </cell>
          <cell r="C50">
            <v>0</v>
          </cell>
          <cell r="D50">
            <v>238</v>
          </cell>
          <cell r="E50">
            <v>0</v>
          </cell>
          <cell r="H50">
            <v>62</v>
          </cell>
          <cell r="I50">
            <v>0</v>
          </cell>
          <cell r="J50">
            <v>208</v>
          </cell>
          <cell r="K50">
            <v>0</v>
          </cell>
        </row>
        <row r="51">
          <cell r="B51">
            <v>62</v>
          </cell>
          <cell r="C51">
            <v>0</v>
          </cell>
          <cell r="D51">
            <v>238</v>
          </cell>
          <cell r="E51">
            <v>0</v>
          </cell>
          <cell r="H51">
            <v>62</v>
          </cell>
          <cell r="I51">
            <v>0</v>
          </cell>
          <cell r="J51">
            <v>208</v>
          </cell>
          <cell r="K51">
            <v>0</v>
          </cell>
        </row>
        <row r="52">
          <cell r="B52">
            <v>62</v>
          </cell>
          <cell r="C52">
            <v>0</v>
          </cell>
          <cell r="D52">
            <v>238</v>
          </cell>
          <cell r="E52">
            <v>0</v>
          </cell>
          <cell r="H52">
            <v>62</v>
          </cell>
          <cell r="I52">
            <v>0</v>
          </cell>
          <cell r="J52">
            <v>208</v>
          </cell>
          <cell r="K52">
            <v>0</v>
          </cell>
        </row>
        <row r="53">
          <cell r="B53">
            <v>62</v>
          </cell>
          <cell r="C53">
            <v>0</v>
          </cell>
          <cell r="D53">
            <v>238</v>
          </cell>
          <cell r="E53">
            <v>0</v>
          </cell>
          <cell r="H53">
            <v>62</v>
          </cell>
          <cell r="I53">
            <v>0</v>
          </cell>
          <cell r="J53">
            <v>208</v>
          </cell>
          <cell r="K53">
            <v>0</v>
          </cell>
        </row>
        <row r="54">
          <cell r="B54">
            <v>62</v>
          </cell>
          <cell r="C54">
            <v>0</v>
          </cell>
          <cell r="D54">
            <v>238</v>
          </cell>
          <cell r="E54">
            <v>0</v>
          </cell>
          <cell r="H54">
            <v>62</v>
          </cell>
          <cell r="I54">
            <v>0</v>
          </cell>
          <cell r="J54">
            <v>208</v>
          </cell>
          <cell r="K54">
            <v>0</v>
          </cell>
        </row>
        <row r="55">
          <cell r="B55">
            <v>62</v>
          </cell>
          <cell r="C55">
            <v>0</v>
          </cell>
          <cell r="D55">
            <v>238</v>
          </cell>
          <cell r="E55">
            <v>0</v>
          </cell>
          <cell r="H55">
            <v>62</v>
          </cell>
          <cell r="I55">
            <v>0</v>
          </cell>
          <cell r="J55">
            <v>208</v>
          </cell>
          <cell r="K55">
            <v>0</v>
          </cell>
        </row>
        <row r="56">
          <cell r="B56">
            <v>62</v>
          </cell>
          <cell r="C56">
            <v>0</v>
          </cell>
          <cell r="D56">
            <v>238</v>
          </cell>
          <cell r="E56">
            <v>0</v>
          </cell>
          <cell r="H56">
            <v>62</v>
          </cell>
          <cell r="I56">
            <v>0</v>
          </cell>
          <cell r="J56">
            <v>208</v>
          </cell>
          <cell r="K56">
            <v>0</v>
          </cell>
        </row>
        <row r="57">
          <cell r="B57">
            <v>62</v>
          </cell>
          <cell r="C57">
            <v>0</v>
          </cell>
          <cell r="D57">
            <v>238</v>
          </cell>
          <cell r="E57">
            <v>0</v>
          </cell>
          <cell r="H57">
            <v>62</v>
          </cell>
          <cell r="I57">
            <v>0</v>
          </cell>
          <cell r="J57">
            <v>208</v>
          </cell>
          <cell r="K57">
            <v>0</v>
          </cell>
        </row>
        <row r="58">
          <cell r="B58">
            <v>62</v>
          </cell>
          <cell r="C58">
            <v>0</v>
          </cell>
          <cell r="D58">
            <v>238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62</v>
          </cell>
          <cell r="C59">
            <v>0</v>
          </cell>
          <cell r="D59">
            <v>238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62</v>
          </cell>
          <cell r="C60">
            <v>0</v>
          </cell>
          <cell r="D60">
            <v>238</v>
          </cell>
          <cell r="E60">
            <v>0</v>
          </cell>
          <cell r="H60">
            <v>62</v>
          </cell>
          <cell r="I60">
            <v>0</v>
          </cell>
          <cell r="J60">
            <v>193.46</v>
          </cell>
          <cell r="K60">
            <v>0</v>
          </cell>
        </row>
        <row r="61">
          <cell r="B61">
            <v>62</v>
          </cell>
          <cell r="C61">
            <v>0</v>
          </cell>
          <cell r="D61">
            <v>238</v>
          </cell>
          <cell r="E61">
            <v>0</v>
          </cell>
          <cell r="H61">
            <v>62</v>
          </cell>
          <cell r="I61">
            <v>0</v>
          </cell>
          <cell r="J61">
            <v>88</v>
          </cell>
          <cell r="K61">
            <v>0</v>
          </cell>
        </row>
        <row r="62">
          <cell r="B62">
            <v>62</v>
          </cell>
          <cell r="C62">
            <v>0</v>
          </cell>
          <cell r="D62">
            <v>238</v>
          </cell>
          <cell r="E62">
            <v>0</v>
          </cell>
          <cell r="H62">
            <v>62</v>
          </cell>
          <cell r="I62">
            <v>0</v>
          </cell>
          <cell r="J62">
            <v>88</v>
          </cell>
          <cell r="K62">
            <v>0</v>
          </cell>
        </row>
        <row r="63">
          <cell r="B63">
            <v>62</v>
          </cell>
          <cell r="C63">
            <v>0</v>
          </cell>
          <cell r="D63">
            <v>238</v>
          </cell>
          <cell r="E63">
            <v>0</v>
          </cell>
          <cell r="H63">
            <v>62</v>
          </cell>
          <cell r="I63">
            <v>0</v>
          </cell>
          <cell r="J63">
            <v>88</v>
          </cell>
          <cell r="K63">
            <v>0</v>
          </cell>
        </row>
        <row r="64">
          <cell r="B64">
            <v>62</v>
          </cell>
          <cell r="C64">
            <v>0</v>
          </cell>
          <cell r="D64">
            <v>238</v>
          </cell>
          <cell r="E64">
            <v>0</v>
          </cell>
          <cell r="H64">
            <v>62</v>
          </cell>
          <cell r="I64">
            <v>0</v>
          </cell>
          <cell r="J64">
            <v>88</v>
          </cell>
          <cell r="K64">
            <v>0</v>
          </cell>
        </row>
        <row r="65">
          <cell r="B65">
            <v>62</v>
          </cell>
          <cell r="C65">
            <v>0</v>
          </cell>
          <cell r="D65">
            <v>238</v>
          </cell>
          <cell r="E65">
            <v>0</v>
          </cell>
          <cell r="H65">
            <v>62</v>
          </cell>
          <cell r="I65">
            <v>0</v>
          </cell>
          <cell r="J65">
            <v>88</v>
          </cell>
          <cell r="K65">
            <v>0</v>
          </cell>
        </row>
        <row r="66">
          <cell r="B66">
            <v>62</v>
          </cell>
          <cell r="C66">
            <v>0</v>
          </cell>
          <cell r="D66">
            <v>238</v>
          </cell>
          <cell r="E66">
            <v>0</v>
          </cell>
          <cell r="H66">
            <v>62</v>
          </cell>
          <cell r="I66">
            <v>0</v>
          </cell>
          <cell r="J66">
            <v>88</v>
          </cell>
          <cell r="K66">
            <v>0</v>
          </cell>
        </row>
        <row r="67">
          <cell r="B67">
            <v>62</v>
          </cell>
          <cell r="C67">
            <v>0</v>
          </cell>
          <cell r="D67">
            <v>238</v>
          </cell>
          <cell r="E67">
            <v>0</v>
          </cell>
          <cell r="H67">
            <v>62</v>
          </cell>
          <cell r="I67">
            <v>0</v>
          </cell>
          <cell r="J67">
            <v>83</v>
          </cell>
          <cell r="K67">
            <v>0</v>
          </cell>
        </row>
        <row r="68">
          <cell r="B68">
            <v>62</v>
          </cell>
          <cell r="C68">
            <v>0</v>
          </cell>
          <cell r="D68">
            <v>238</v>
          </cell>
          <cell r="E68">
            <v>0</v>
          </cell>
          <cell r="H68">
            <v>62</v>
          </cell>
          <cell r="I68">
            <v>0</v>
          </cell>
          <cell r="J68">
            <v>83</v>
          </cell>
          <cell r="K68">
            <v>0</v>
          </cell>
        </row>
        <row r="69">
          <cell r="B69">
            <v>62</v>
          </cell>
          <cell r="C69">
            <v>0</v>
          </cell>
          <cell r="D69">
            <v>238</v>
          </cell>
          <cell r="E69">
            <v>0</v>
          </cell>
          <cell r="H69">
            <v>62</v>
          </cell>
          <cell r="I69">
            <v>0</v>
          </cell>
          <cell r="J69">
            <v>83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238</v>
          </cell>
          <cell r="E70">
            <v>0</v>
          </cell>
          <cell r="H70">
            <v>62</v>
          </cell>
          <cell r="I70">
            <v>0</v>
          </cell>
          <cell r="J70">
            <v>83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238</v>
          </cell>
          <cell r="E71">
            <v>0</v>
          </cell>
          <cell r="H71">
            <v>62</v>
          </cell>
          <cell r="I71">
            <v>0</v>
          </cell>
          <cell r="J71">
            <v>83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238</v>
          </cell>
          <cell r="E72">
            <v>0</v>
          </cell>
          <cell r="H72">
            <v>62</v>
          </cell>
          <cell r="I72">
            <v>0</v>
          </cell>
          <cell r="J72">
            <v>83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238</v>
          </cell>
          <cell r="E73">
            <v>0</v>
          </cell>
          <cell r="H73">
            <v>62</v>
          </cell>
          <cell r="I73">
            <v>0</v>
          </cell>
          <cell r="J73">
            <v>83</v>
          </cell>
          <cell r="K73">
            <v>0</v>
          </cell>
        </row>
        <row r="74">
          <cell r="B74">
            <v>62</v>
          </cell>
          <cell r="C74">
            <v>0</v>
          </cell>
          <cell r="D74">
            <v>238</v>
          </cell>
          <cell r="E74">
            <v>0</v>
          </cell>
          <cell r="H74">
            <v>62</v>
          </cell>
          <cell r="I74">
            <v>0</v>
          </cell>
          <cell r="J74">
            <v>83</v>
          </cell>
          <cell r="K74">
            <v>0</v>
          </cell>
        </row>
        <row r="75">
          <cell r="B75">
            <v>62</v>
          </cell>
          <cell r="C75">
            <v>0</v>
          </cell>
          <cell r="D75">
            <v>238</v>
          </cell>
          <cell r="E75">
            <v>0</v>
          </cell>
          <cell r="H75">
            <v>62</v>
          </cell>
          <cell r="I75">
            <v>0</v>
          </cell>
          <cell r="J75">
            <v>83</v>
          </cell>
          <cell r="K75">
            <v>0</v>
          </cell>
        </row>
        <row r="76">
          <cell r="B76">
            <v>62</v>
          </cell>
          <cell r="C76">
            <v>0</v>
          </cell>
          <cell r="D76">
            <v>238</v>
          </cell>
          <cell r="E76">
            <v>0</v>
          </cell>
          <cell r="H76">
            <v>62</v>
          </cell>
          <cell r="I76">
            <v>0</v>
          </cell>
          <cell r="J76">
            <v>83</v>
          </cell>
          <cell r="K76">
            <v>0</v>
          </cell>
        </row>
        <row r="77">
          <cell r="B77">
            <v>62</v>
          </cell>
          <cell r="C77">
            <v>0</v>
          </cell>
          <cell r="D77">
            <v>238</v>
          </cell>
          <cell r="E77">
            <v>0</v>
          </cell>
          <cell r="H77">
            <v>62</v>
          </cell>
          <cell r="I77">
            <v>0</v>
          </cell>
          <cell r="J77">
            <v>88</v>
          </cell>
          <cell r="K77">
            <v>0</v>
          </cell>
        </row>
        <row r="78">
          <cell r="B78">
            <v>62</v>
          </cell>
          <cell r="C78">
            <v>0</v>
          </cell>
          <cell r="D78">
            <v>238</v>
          </cell>
          <cell r="E78">
            <v>0</v>
          </cell>
          <cell r="H78">
            <v>62</v>
          </cell>
          <cell r="I78">
            <v>0</v>
          </cell>
          <cell r="J78">
            <v>208</v>
          </cell>
          <cell r="K78">
            <v>0</v>
          </cell>
        </row>
        <row r="79">
          <cell r="B79">
            <v>62</v>
          </cell>
          <cell r="C79">
            <v>0</v>
          </cell>
          <cell r="D79">
            <v>238</v>
          </cell>
          <cell r="E79">
            <v>0</v>
          </cell>
          <cell r="H79">
            <v>62</v>
          </cell>
          <cell r="I79">
            <v>0</v>
          </cell>
          <cell r="J79">
            <v>208</v>
          </cell>
          <cell r="K79">
            <v>0</v>
          </cell>
        </row>
        <row r="80">
          <cell r="B80">
            <v>62</v>
          </cell>
          <cell r="C80">
            <v>0</v>
          </cell>
          <cell r="D80">
            <v>238</v>
          </cell>
          <cell r="E80">
            <v>0</v>
          </cell>
          <cell r="H80">
            <v>62</v>
          </cell>
          <cell r="I80">
            <v>0</v>
          </cell>
          <cell r="J80">
            <v>208</v>
          </cell>
          <cell r="K80">
            <v>0</v>
          </cell>
        </row>
        <row r="81">
          <cell r="B81">
            <v>62</v>
          </cell>
          <cell r="C81">
            <v>0</v>
          </cell>
          <cell r="D81">
            <v>238</v>
          </cell>
          <cell r="E81">
            <v>0</v>
          </cell>
          <cell r="H81">
            <v>62</v>
          </cell>
          <cell r="I81">
            <v>0</v>
          </cell>
          <cell r="J81">
            <v>210</v>
          </cell>
          <cell r="K81">
            <v>0</v>
          </cell>
        </row>
        <row r="82">
          <cell r="B82">
            <v>62</v>
          </cell>
          <cell r="C82">
            <v>0</v>
          </cell>
          <cell r="D82">
            <v>238</v>
          </cell>
          <cell r="E82">
            <v>0</v>
          </cell>
          <cell r="H82">
            <v>62</v>
          </cell>
          <cell r="I82">
            <v>0</v>
          </cell>
          <cell r="J82">
            <v>210</v>
          </cell>
          <cell r="K82">
            <v>0</v>
          </cell>
        </row>
        <row r="83">
          <cell r="B83">
            <v>62</v>
          </cell>
          <cell r="C83">
            <v>0</v>
          </cell>
          <cell r="D83">
            <v>238</v>
          </cell>
          <cell r="E83">
            <v>0</v>
          </cell>
          <cell r="H83">
            <v>62</v>
          </cell>
          <cell r="I83">
            <v>0</v>
          </cell>
          <cell r="J83">
            <v>216</v>
          </cell>
          <cell r="K83">
            <v>0</v>
          </cell>
        </row>
        <row r="84">
          <cell r="B84">
            <v>62</v>
          </cell>
          <cell r="C84">
            <v>0</v>
          </cell>
          <cell r="D84">
            <v>238</v>
          </cell>
          <cell r="E84">
            <v>0</v>
          </cell>
          <cell r="H84">
            <v>62</v>
          </cell>
          <cell r="I84">
            <v>0</v>
          </cell>
          <cell r="J84">
            <v>213</v>
          </cell>
          <cell r="K84">
            <v>0</v>
          </cell>
        </row>
        <row r="85">
          <cell r="B85">
            <v>62</v>
          </cell>
          <cell r="C85">
            <v>0</v>
          </cell>
          <cell r="D85">
            <v>238</v>
          </cell>
          <cell r="E85">
            <v>0</v>
          </cell>
          <cell r="H85">
            <v>62</v>
          </cell>
          <cell r="I85">
            <v>0</v>
          </cell>
          <cell r="J85">
            <v>208</v>
          </cell>
          <cell r="K85">
            <v>0</v>
          </cell>
        </row>
        <row r="86">
          <cell r="B86">
            <v>62</v>
          </cell>
          <cell r="C86">
            <v>0</v>
          </cell>
          <cell r="D86">
            <v>238</v>
          </cell>
          <cell r="E86">
            <v>0</v>
          </cell>
          <cell r="H86">
            <v>62</v>
          </cell>
          <cell r="I86">
            <v>0</v>
          </cell>
          <cell r="J86">
            <v>208</v>
          </cell>
          <cell r="K86">
            <v>0</v>
          </cell>
        </row>
        <row r="87">
          <cell r="B87">
            <v>62</v>
          </cell>
          <cell r="C87">
            <v>0</v>
          </cell>
          <cell r="D87">
            <v>238</v>
          </cell>
          <cell r="E87">
            <v>0</v>
          </cell>
          <cell r="H87">
            <v>62</v>
          </cell>
          <cell r="I87">
            <v>0</v>
          </cell>
          <cell r="J87">
            <v>208</v>
          </cell>
          <cell r="K87">
            <v>0</v>
          </cell>
        </row>
        <row r="88">
          <cell r="B88">
            <v>62</v>
          </cell>
          <cell r="C88">
            <v>0</v>
          </cell>
          <cell r="D88">
            <v>238</v>
          </cell>
          <cell r="E88">
            <v>0</v>
          </cell>
          <cell r="H88">
            <v>62</v>
          </cell>
          <cell r="I88">
            <v>0</v>
          </cell>
          <cell r="J88">
            <v>208</v>
          </cell>
          <cell r="K88">
            <v>0</v>
          </cell>
        </row>
        <row r="89">
          <cell r="B89">
            <v>62</v>
          </cell>
          <cell r="C89">
            <v>0</v>
          </cell>
          <cell r="D89">
            <v>238</v>
          </cell>
          <cell r="E89">
            <v>0</v>
          </cell>
          <cell r="H89">
            <v>62</v>
          </cell>
          <cell r="I89">
            <v>0</v>
          </cell>
          <cell r="J89">
            <v>208</v>
          </cell>
          <cell r="K89">
            <v>0</v>
          </cell>
        </row>
        <row r="90">
          <cell r="B90">
            <v>62</v>
          </cell>
          <cell r="C90">
            <v>0</v>
          </cell>
          <cell r="D90">
            <v>238</v>
          </cell>
          <cell r="E90">
            <v>0</v>
          </cell>
          <cell r="H90">
            <v>62</v>
          </cell>
          <cell r="I90">
            <v>0</v>
          </cell>
          <cell r="J90">
            <v>208</v>
          </cell>
          <cell r="K90">
            <v>0</v>
          </cell>
        </row>
        <row r="91">
          <cell r="B91">
            <v>62</v>
          </cell>
          <cell r="C91">
            <v>0</v>
          </cell>
          <cell r="D91">
            <v>238</v>
          </cell>
          <cell r="E91">
            <v>0</v>
          </cell>
          <cell r="H91">
            <v>62</v>
          </cell>
          <cell r="I91">
            <v>0</v>
          </cell>
          <cell r="J91">
            <v>208</v>
          </cell>
          <cell r="K91">
            <v>0</v>
          </cell>
        </row>
        <row r="92">
          <cell r="B92">
            <v>62</v>
          </cell>
          <cell r="C92">
            <v>0</v>
          </cell>
          <cell r="D92">
            <v>238</v>
          </cell>
          <cell r="E92">
            <v>0</v>
          </cell>
          <cell r="H92">
            <v>62</v>
          </cell>
          <cell r="I92">
            <v>0</v>
          </cell>
          <cell r="J92">
            <v>208</v>
          </cell>
          <cell r="K92">
            <v>0</v>
          </cell>
        </row>
        <row r="93">
          <cell r="B93">
            <v>62</v>
          </cell>
          <cell r="C93">
            <v>0</v>
          </cell>
          <cell r="D93">
            <v>238</v>
          </cell>
          <cell r="E93">
            <v>0</v>
          </cell>
          <cell r="H93">
            <v>62</v>
          </cell>
          <cell r="I93">
            <v>0</v>
          </cell>
          <cell r="J93">
            <v>208</v>
          </cell>
          <cell r="K93">
            <v>0</v>
          </cell>
        </row>
        <row r="94">
          <cell r="B94">
            <v>62</v>
          </cell>
          <cell r="C94">
            <v>0</v>
          </cell>
          <cell r="D94">
            <v>238</v>
          </cell>
          <cell r="E94">
            <v>0</v>
          </cell>
          <cell r="H94">
            <v>62</v>
          </cell>
          <cell r="I94">
            <v>0</v>
          </cell>
          <cell r="J94">
            <v>208</v>
          </cell>
          <cell r="K94">
            <v>0</v>
          </cell>
        </row>
        <row r="95">
          <cell r="B95">
            <v>62</v>
          </cell>
          <cell r="C95">
            <v>0</v>
          </cell>
          <cell r="D95">
            <v>238</v>
          </cell>
          <cell r="E95">
            <v>0</v>
          </cell>
          <cell r="H95">
            <v>62</v>
          </cell>
          <cell r="I95">
            <v>0</v>
          </cell>
          <cell r="J95">
            <v>208</v>
          </cell>
          <cell r="K95">
            <v>0</v>
          </cell>
        </row>
        <row r="96">
          <cell r="B96">
            <v>62</v>
          </cell>
          <cell r="C96">
            <v>0</v>
          </cell>
          <cell r="D96">
            <v>238</v>
          </cell>
          <cell r="E96">
            <v>0</v>
          </cell>
          <cell r="H96">
            <v>62</v>
          </cell>
          <cell r="I96">
            <v>0</v>
          </cell>
          <cell r="J96">
            <v>208</v>
          </cell>
          <cell r="K96">
            <v>0</v>
          </cell>
        </row>
        <row r="97">
          <cell r="B97">
            <v>62</v>
          </cell>
          <cell r="C97">
            <v>0</v>
          </cell>
          <cell r="D97">
            <v>238</v>
          </cell>
          <cell r="E97">
            <v>0</v>
          </cell>
          <cell r="H97">
            <v>62</v>
          </cell>
          <cell r="I97">
            <v>0</v>
          </cell>
          <cell r="J97">
            <v>208</v>
          </cell>
          <cell r="K97">
            <v>0</v>
          </cell>
        </row>
        <row r="98">
          <cell r="B98">
            <v>62</v>
          </cell>
          <cell r="C98">
            <v>0</v>
          </cell>
          <cell r="D98">
            <v>238</v>
          </cell>
          <cell r="E98">
            <v>0</v>
          </cell>
          <cell r="H98">
            <v>62</v>
          </cell>
          <cell r="I98">
            <v>0</v>
          </cell>
          <cell r="J98">
            <v>208</v>
          </cell>
          <cell r="K98">
            <v>0</v>
          </cell>
        </row>
        <row r="99">
          <cell r="B99">
            <v>62</v>
          </cell>
          <cell r="C99">
            <v>0</v>
          </cell>
          <cell r="D99">
            <v>238</v>
          </cell>
          <cell r="E99">
            <v>0</v>
          </cell>
          <cell r="H99">
            <v>62</v>
          </cell>
          <cell r="I99">
            <v>0</v>
          </cell>
          <cell r="J99">
            <v>208</v>
          </cell>
          <cell r="K99">
            <v>0</v>
          </cell>
        </row>
        <row r="100">
          <cell r="B100">
            <v>62</v>
          </cell>
          <cell r="C100">
            <v>0</v>
          </cell>
          <cell r="D100">
            <v>238</v>
          </cell>
          <cell r="E100">
            <v>0</v>
          </cell>
          <cell r="H100">
            <v>62</v>
          </cell>
          <cell r="I100">
            <v>0</v>
          </cell>
          <cell r="J100">
            <v>208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960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338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960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338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960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268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960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318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960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321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960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400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960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400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960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400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960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400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960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400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960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400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960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400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960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400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960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400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960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400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960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400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960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400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960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400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960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400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960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400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960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400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960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400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960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400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960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400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960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400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960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400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960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400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960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400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960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400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960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400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960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400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960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400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960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400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960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400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960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400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960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400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960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400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960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400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960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400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960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400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406.32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400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400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400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400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400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400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400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400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400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400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400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400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400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400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400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403.4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440.4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539.14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561.4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528.4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600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600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600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600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600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600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600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600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600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910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590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910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590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590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590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590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590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590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581.6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590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590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513.41999999999996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500.42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514.41999999999996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517.41999999999996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400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400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400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424.5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532.41999999999996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546.5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590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590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546.41999999999996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573.41999999999996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590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590</v>
          </cell>
          <cell r="O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44677</v>
      </c>
      <c r="Z3" s="37">
        <f>S3</f>
        <v>44677</v>
      </c>
      <c r="AE3" s="36"/>
      <c r="AH3" s="38">
        <f>AV4</f>
        <v>44677</v>
      </c>
    </row>
    <row r="4" spans="1:48" ht="15.75" thickBot="1">
      <c r="A4" s="37">
        <f>frq!A1</f>
        <v>44677</v>
      </c>
      <c r="L4" s="37">
        <f>frq!A1</f>
        <v>44677</v>
      </c>
      <c r="P4" s="37">
        <f>frq!A1</f>
        <v>44677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44677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0.24</v>
      </c>
      <c r="C6" s="54"/>
      <c r="D6" s="54">
        <f t="shared" ref="D6:D69" si="0">A6+B6+C6</f>
        <v>0.32</v>
      </c>
      <c r="E6" s="55"/>
      <c r="F6" s="43"/>
      <c r="G6" s="54">
        <f>(BAWANA!Q3+BAWANA!R3+BAWANA!S3+BAWANA!T3)/4000</f>
        <v>0.08</v>
      </c>
      <c r="H6" s="54">
        <f>(BAWANA!U3+BAWANA!V3)/4000</f>
        <v>8.4500000000000006E-2</v>
      </c>
      <c r="I6" s="54"/>
      <c r="J6" s="54">
        <f>G6+H6+I6</f>
        <v>0.16450000000000001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18.664000000000001</v>
      </c>
      <c r="AF6" s="56">
        <f>'MSW BWN'!C3</f>
        <v>18.664000000000001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0.24</v>
      </c>
      <c r="C7" s="54"/>
      <c r="D7" s="54">
        <f t="shared" si="0"/>
        <v>0.32</v>
      </c>
      <c r="E7" s="55"/>
      <c r="F7" s="43"/>
      <c r="G7" s="54">
        <f>(BAWANA!Q4+BAWANA!R4+BAWANA!S4+BAWANA!T4)/4000</f>
        <v>0.08</v>
      </c>
      <c r="H7" s="54">
        <f>(BAWANA!U4+BAWANA!V4)/4000</f>
        <v>8.4500000000000006E-2</v>
      </c>
      <c r="I7" s="54"/>
      <c r="J7" s="54">
        <f t="shared" ref="J7:J70" si="3">G7+H7+I7</f>
        <v>0.16450000000000001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17.512</v>
      </c>
      <c r="AF7" s="56">
        <f>'MSW BWN'!C4</f>
        <v>17.512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0.24</v>
      </c>
      <c r="C8" s="54"/>
      <c r="D8" s="54">
        <f t="shared" si="0"/>
        <v>0.32</v>
      </c>
      <c r="E8" s="55"/>
      <c r="F8" s="43"/>
      <c r="G8" s="54">
        <f>(BAWANA!Q5+BAWANA!R5+BAWANA!S5+BAWANA!T5)/4000</f>
        <v>0.08</v>
      </c>
      <c r="H8" s="54">
        <f>(BAWANA!U5+BAWANA!V5)/4000</f>
        <v>6.7000000000000004E-2</v>
      </c>
      <c r="I8" s="54"/>
      <c r="J8" s="54">
        <f t="shared" si="3"/>
        <v>0.14700000000000002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18.988</v>
      </c>
      <c r="AF8" s="56">
        <f>'MSW BWN'!C5</f>
        <v>18.988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0.24</v>
      </c>
      <c r="C9" s="54"/>
      <c r="D9" s="54">
        <f t="shared" si="0"/>
        <v>0.32</v>
      </c>
      <c r="E9" s="55"/>
      <c r="F9" s="43"/>
      <c r="G9" s="54">
        <f>(BAWANA!Q6+BAWANA!R6+BAWANA!S6+BAWANA!T6)/4000</f>
        <v>0.08</v>
      </c>
      <c r="H9" s="54">
        <f>(BAWANA!U6+BAWANA!V6)/4000</f>
        <v>7.9500000000000001E-2</v>
      </c>
      <c r="I9" s="54"/>
      <c r="J9" s="54">
        <f t="shared" si="3"/>
        <v>0.1595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17.835999999999999</v>
      </c>
      <c r="AF9" s="56">
        <f>'MSW BWN'!C6</f>
        <v>17.835999999999999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0.24</v>
      </c>
      <c r="C10" s="54"/>
      <c r="D10" s="54">
        <f t="shared" si="0"/>
        <v>0.32</v>
      </c>
      <c r="E10" s="55"/>
      <c r="F10" s="43"/>
      <c r="G10" s="54">
        <f>(BAWANA!Q7+BAWANA!R7+BAWANA!S7+BAWANA!T7)/4000</f>
        <v>0.08</v>
      </c>
      <c r="H10" s="54">
        <f>(BAWANA!U7+BAWANA!V7)/4000</f>
        <v>8.0250000000000002E-2</v>
      </c>
      <c r="I10" s="54"/>
      <c r="J10" s="54">
        <f t="shared" si="3"/>
        <v>0.16025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18.088000000000001</v>
      </c>
      <c r="AF10" s="56">
        <f>'MSW BWN'!C7</f>
        <v>18.088000000000001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0.24</v>
      </c>
      <c r="C11" s="54"/>
      <c r="D11" s="54">
        <f t="shared" si="0"/>
        <v>0.32</v>
      </c>
      <c r="E11" s="55"/>
      <c r="F11" s="43"/>
      <c r="G11" s="54">
        <f>(BAWANA!Q8+BAWANA!R8+BAWANA!S8+BAWANA!T8)/4000</f>
        <v>0.08</v>
      </c>
      <c r="H11" s="54">
        <f>(BAWANA!U8+BAWANA!V8)/4000</f>
        <v>0.1</v>
      </c>
      <c r="I11" s="54"/>
      <c r="J11" s="54">
        <f t="shared" si="3"/>
        <v>0.18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18.472000000000001</v>
      </c>
      <c r="AF11" s="56">
        <f>'MSW BWN'!C8</f>
        <v>18.472000000000001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0.24</v>
      </c>
      <c r="C12" s="54"/>
      <c r="D12" s="54">
        <f t="shared" si="0"/>
        <v>0.32</v>
      </c>
      <c r="E12" s="55"/>
      <c r="F12" s="43"/>
      <c r="G12" s="54">
        <f>(BAWANA!Q9+BAWANA!R9+BAWANA!S9+BAWANA!T9)/4000</f>
        <v>0.08</v>
      </c>
      <c r="H12" s="54">
        <f>(BAWANA!U9+BAWANA!V9)/4000</f>
        <v>0.1</v>
      </c>
      <c r="I12" s="54"/>
      <c r="J12" s="54">
        <f t="shared" si="3"/>
        <v>0.18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18.568000000000001</v>
      </c>
      <c r="AF12" s="56">
        <f>'MSW BWN'!C9</f>
        <v>18.568000000000001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0.24</v>
      </c>
      <c r="C13" s="54"/>
      <c r="D13" s="54">
        <f t="shared" si="0"/>
        <v>0.32</v>
      </c>
      <c r="E13" s="55"/>
      <c r="F13" s="43"/>
      <c r="G13" s="54">
        <f>(BAWANA!Q10+BAWANA!R10+BAWANA!S10+BAWANA!T10)/4000</f>
        <v>0.08</v>
      </c>
      <c r="H13" s="54">
        <f>(BAWANA!U10+BAWANA!V10)/4000</f>
        <v>0.1</v>
      </c>
      <c r="I13" s="54"/>
      <c r="J13" s="54">
        <f t="shared" si="3"/>
        <v>0.18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18.356000000000002</v>
      </c>
      <c r="AF13" s="56">
        <f>'MSW BWN'!C10</f>
        <v>18.356000000000002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0.24</v>
      </c>
      <c r="C14" s="54"/>
      <c r="D14" s="54">
        <f t="shared" si="0"/>
        <v>0.32</v>
      </c>
      <c r="E14" s="55"/>
      <c r="F14" s="43"/>
      <c r="G14" s="54">
        <f>(BAWANA!Q11+BAWANA!R11+BAWANA!S11+BAWANA!T11)/4000</f>
        <v>0.08</v>
      </c>
      <c r="H14" s="54">
        <f>(BAWANA!U11+BAWANA!V11)/4000</f>
        <v>0.1</v>
      </c>
      <c r="I14" s="54"/>
      <c r="J14" s="54">
        <f t="shared" si="3"/>
        <v>0.18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18.547999999999998</v>
      </c>
      <c r="AF14" s="56">
        <f>'MSW BWN'!C11</f>
        <v>18.547999999999998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0.24</v>
      </c>
      <c r="C15" s="54"/>
      <c r="D15" s="54">
        <f t="shared" si="0"/>
        <v>0.32</v>
      </c>
      <c r="E15" s="55"/>
      <c r="F15" s="43"/>
      <c r="G15" s="54">
        <f>(BAWANA!Q12+BAWANA!R12+BAWANA!S12+BAWANA!T12)/4000</f>
        <v>0.08</v>
      </c>
      <c r="H15" s="54">
        <f>(BAWANA!U12+BAWANA!V12)/4000</f>
        <v>0.1</v>
      </c>
      <c r="I15" s="54"/>
      <c r="J15" s="54">
        <f t="shared" si="3"/>
        <v>0.18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18.760000000000002</v>
      </c>
      <c r="AF15" s="56">
        <f>'MSW BWN'!C12</f>
        <v>18.760000000000002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0.24</v>
      </c>
      <c r="C16" s="54"/>
      <c r="D16" s="54">
        <f t="shared" si="0"/>
        <v>0.32</v>
      </c>
      <c r="E16" s="55"/>
      <c r="F16" s="43"/>
      <c r="G16" s="54">
        <f>(BAWANA!Q13+BAWANA!R13+BAWANA!S13+BAWANA!T13)/4000</f>
        <v>0.08</v>
      </c>
      <c r="H16" s="54">
        <f>(BAWANA!U13+BAWANA!V13)/4000</f>
        <v>0.1</v>
      </c>
      <c r="I16" s="54"/>
      <c r="J16" s="54">
        <f t="shared" si="3"/>
        <v>0.18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18.776</v>
      </c>
      <c r="AF16" s="56">
        <f>'MSW BWN'!C13</f>
        <v>18.776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0.24</v>
      </c>
      <c r="C17" s="54"/>
      <c r="D17" s="54">
        <f t="shared" si="0"/>
        <v>0.32</v>
      </c>
      <c r="E17" s="55"/>
      <c r="F17" s="43"/>
      <c r="G17" s="54">
        <f>(BAWANA!Q14+BAWANA!R14+BAWANA!S14+BAWANA!T14)/4000</f>
        <v>0.08</v>
      </c>
      <c r="H17" s="54">
        <f>(BAWANA!U14+BAWANA!V14)/4000</f>
        <v>0.1</v>
      </c>
      <c r="I17" s="54"/>
      <c r="J17" s="54">
        <f t="shared" si="3"/>
        <v>0.18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18.507999999999999</v>
      </c>
      <c r="AF17" s="56">
        <f>'MSW BWN'!C14</f>
        <v>18.507999999999999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0.24</v>
      </c>
      <c r="C18" s="54"/>
      <c r="D18" s="54">
        <f t="shared" si="0"/>
        <v>0.32</v>
      </c>
      <c r="E18" s="55"/>
      <c r="F18" s="43"/>
      <c r="G18" s="54">
        <f>(BAWANA!Q15+BAWANA!R15+BAWANA!S15+BAWANA!T15)/4000</f>
        <v>0.08</v>
      </c>
      <c r="H18" s="54">
        <f>(BAWANA!U15+BAWANA!V15)/4000</f>
        <v>0.1</v>
      </c>
      <c r="I18" s="54"/>
      <c r="J18" s="54">
        <f t="shared" si="3"/>
        <v>0.18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19.084</v>
      </c>
      <c r="AF18" s="56">
        <f>'MSW BWN'!C15</f>
        <v>19.084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0.24</v>
      </c>
      <c r="C19" s="54"/>
      <c r="D19" s="54">
        <f t="shared" si="0"/>
        <v>0.32</v>
      </c>
      <c r="E19" s="55"/>
      <c r="F19" s="43"/>
      <c r="G19" s="54">
        <f>(BAWANA!Q16+BAWANA!R16+BAWANA!S16+BAWANA!T16)/4000</f>
        <v>0.08</v>
      </c>
      <c r="H19" s="54">
        <f>(BAWANA!U16+BAWANA!V16)/4000</f>
        <v>0.1</v>
      </c>
      <c r="I19" s="54"/>
      <c r="J19" s="54">
        <f t="shared" si="3"/>
        <v>0.18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18.603999999999999</v>
      </c>
      <c r="AF19" s="56">
        <f>'MSW BWN'!C16</f>
        <v>18.603999999999999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0.24</v>
      </c>
      <c r="C20" s="54"/>
      <c r="D20" s="54">
        <f t="shared" si="0"/>
        <v>0.32</v>
      </c>
      <c r="E20" s="55"/>
      <c r="F20" s="43"/>
      <c r="G20" s="54">
        <f>(BAWANA!Q17+BAWANA!R17+BAWANA!S17+BAWANA!T17)/4000</f>
        <v>0.08</v>
      </c>
      <c r="H20" s="54">
        <f>(BAWANA!U17+BAWANA!V17)/4000</f>
        <v>0.1</v>
      </c>
      <c r="I20" s="54"/>
      <c r="J20" s="54">
        <f t="shared" si="3"/>
        <v>0.18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18.568000000000001</v>
      </c>
      <c r="AF20" s="56">
        <f>'MSW BWN'!C17</f>
        <v>18.568000000000001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0.24</v>
      </c>
      <c r="C21" s="54"/>
      <c r="D21" s="54">
        <f t="shared" si="0"/>
        <v>0.32</v>
      </c>
      <c r="E21" s="55"/>
      <c r="F21" s="43"/>
      <c r="G21" s="54">
        <f>(BAWANA!Q18+BAWANA!R18+BAWANA!S18+BAWANA!T18)/4000</f>
        <v>0.08</v>
      </c>
      <c r="H21" s="54">
        <f>(BAWANA!U18+BAWANA!V18)/4000</f>
        <v>0.1</v>
      </c>
      <c r="I21" s="54"/>
      <c r="J21" s="54">
        <f t="shared" si="3"/>
        <v>0.18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18.643999999999998</v>
      </c>
      <c r="AF21" s="56">
        <f>'MSW BWN'!C18</f>
        <v>18.643999999999998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0.24</v>
      </c>
      <c r="C22" s="54"/>
      <c r="D22" s="54">
        <f t="shared" si="0"/>
        <v>0.32</v>
      </c>
      <c r="E22" s="55"/>
      <c r="F22" s="43"/>
      <c r="G22" s="54">
        <f>(BAWANA!Q19+BAWANA!R19+BAWANA!S19+BAWANA!T19)/4000</f>
        <v>0.08</v>
      </c>
      <c r="H22" s="54">
        <f>(BAWANA!U19+BAWANA!V19)/4000</f>
        <v>0.1</v>
      </c>
      <c r="I22" s="54"/>
      <c r="J22" s="54">
        <f t="shared" si="3"/>
        <v>0.18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18.643999999999998</v>
      </c>
      <c r="AF22" s="56">
        <f>'MSW BWN'!C19</f>
        <v>18.643999999999998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0.24</v>
      </c>
      <c r="C23" s="54"/>
      <c r="D23" s="54">
        <f t="shared" si="0"/>
        <v>0.32</v>
      </c>
      <c r="E23" s="55"/>
      <c r="F23" s="43"/>
      <c r="G23" s="54">
        <f>(BAWANA!Q20+BAWANA!R20+BAWANA!S20+BAWANA!T20)/4000</f>
        <v>0.08</v>
      </c>
      <c r="H23" s="54">
        <f>(BAWANA!U20+BAWANA!V20)/4000</f>
        <v>0.1</v>
      </c>
      <c r="I23" s="54"/>
      <c r="J23" s="54">
        <f t="shared" si="3"/>
        <v>0.18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18.760000000000002</v>
      </c>
      <c r="AF23" s="56">
        <f>'MSW BWN'!C20</f>
        <v>18.760000000000002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0.24</v>
      </c>
      <c r="C24" s="54"/>
      <c r="D24" s="54">
        <f t="shared" si="0"/>
        <v>0.32</v>
      </c>
      <c r="E24" s="55"/>
      <c r="F24" s="43"/>
      <c r="G24" s="54">
        <f>(BAWANA!Q21+BAWANA!R21+BAWANA!S21+BAWANA!T21)/4000</f>
        <v>0.08</v>
      </c>
      <c r="H24" s="54">
        <f>(BAWANA!U21+BAWANA!V21)/4000</f>
        <v>0.1</v>
      </c>
      <c r="I24" s="54"/>
      <c r="J24" s="54">
        <f t="shared" si="3"/>
        <v>0.18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18.047999999999998</v>
      </c>
      <c r="AF24" s="56">
        <f>'MSW BWN'!C21</f>
        <v>18.047999999999998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0.24</v>
      </c>
      <c r="C25" s="54"/>
      <c r="D25" s="54">
        <f t="shared" si="0"/>
        <v>0.32</v>
      </c>
      <c r="E25" s="55"/>
      <c r="F25" s="43"/>
      <c r="G25" s="54">
        <f>(BAWANA!Q22+BAWANA!R22+BAWANA!S22+BAWANA!T22)/4000</f>
        <v>0.08</v>
      </c>
      <c r="H25" s="54">
        <f>(BAWANA!U22+BAWANA!V22)/4000</f>
        <v>0.1</v>
      </c>
      <c r="I25" s="54"/>
      <c r="J25" s="54">
        <f t="shared" si="3"/>
        <v>0.18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18.123999999999999</v>
      </c>
      <c r="AF25" s="56">
        <f>'MSW BWN'!C22</f>
        <v>18.123999999999999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0.24</v>
      </c>
      <c r="C26" s="54"/>
      <c r="D26" s="54">
        <f t="shared" si="0"/>
        <v>0.32</v>
      </c>
      <c r="E26" s="55"/>
      <c r="F26" s="43"/>
      <c r="G26" s="54">
        <f>(BAWANA!Q23+BAWANA!R23+BAWANA!S23+BAWANA!T23)/4000</f>
        <v>0.08</v>
      </c>
      <c r="H26" s="54">
        <f>(BAWANA!U23+BAWANA!V23)/4000</f>
        <v>0.1</v>
      </c>
      <c r="I26" s="54"/>
      <c r="J26" s="54">
        <f t="shared" si="3"/>
        <v>0.18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18.911999999999999</v>
      </c>
      <c r="AF26" s="56">
        <f>'MSW BWN'!C23</f>
        <v>18.911999999999999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0.24</v>
      </c>
      <c r="C27" s="54"/>
      <c r="D27" s="54">
        <f t="shared" si="0"/>
        <v>0.32</v>
      </c>
      <c r="E27" s="55"/>
      <c r="F27" s="43"/>
      <c r="G27" s="54">
        <f>(BAWANA!Q24+BAWANA!R24+BAWANA!S24+BAWANA!T24)/4000</f>
        <v>0.08</v>
      </c>
      <c r="H27" s="54">
        <f>(BAWANA!U24+BAWANA!V24)/4000</f>
        <v>0.1</v>
      </c>
      <c r="I27" s="54"/>
      <c r="J27" s="54">
        <f t="shared" si="3"/>
        <v>0.18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19.544</v>
      </c>
      <c r="AF27" s="56">
        <f>'MSW BWN'!C24</f>
        <v>19.544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0.24</v>
      </c>
      <c r="C28" s="54"/>
      <c r="D28" s="54">
        <f t="shared" si="0"/>
        <v>0.32</v>
      </c>
      <c r="E28" s="55"/>
      <c r="F28" s="43"/>
      <c r="G28" s="54">
        <f>(BAWANA!Q25+BAWANA!R25+BAWANA!S25+BAWANA!T25)/4000</f>
        <v>0.08</v>
      </c>
      <c r="H28" s="54">
        <f>(BAWANA!U25+BAWANA!V25)/4000</f>
        <v>0.1</v>
      </c>
      <c r="I28" s="54"/>
      <c r="J28" s="54">
        <f t="shared" si="3"/>
        <v>0.18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18.835999999999999</v>
      </c>
      <c r="AF28" s="56">
        <f>'MSW BWN'!C25</f>
        <v>18.835999999999999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0.24</v>
      </c>
      <c r="C29" s="54"/>
      <c r="D29" s="54">
        <f t="shared" si="0"/>
        <v>0.32</v>
      </c>
      <c r="E29" s="55"/>
      <c r="F29" s="43"/>
      <c r="G29" s="54">
        <f>(BAWANA!Q26+BAWANA!R26+BAWANA!S26+BAWANA!T26)/4000</f>
        <v>0.08</v>
      </c>
      <c r="H29" s="54">
        <f>(BAWANA!U26+BAWANA!V26)/4000</f>
        <v>0.1</v>
      </c>
      <c r="I29" s="54"/>
      <c r="J29" s="54">
        <f t="shared" si="3"/>
        <v>0.18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18.643999999999998</v>
      </c>
      <c r="AF29" s="56">
        <f>'MSW BWN'!C26</f>
        <v>18.643999999999998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0.24</v>
      </c>
      <c r="C30" s="54"/>
      <c r="D30" s="54">
        <f t="shared" si="0"/>
        <v>0.32</v>
      </c>
      <c r="E30" s="55"/>
      <c r="F30" s="43"/>
      <c r="G30" s="54">
        <f>(BAWANA!Q27+BAWANA!R27+BAWANA!S27+BAWANA!T27)/4000</f>
        <v>0.08</v>
      </c>
      <c r="H30" s="54">
        <f>(BAWANA!U27+BAWANA!V27)/4000</f>
        <v>0.1</v>
      </c>
      <c r="I30" s="54"/>
      <c r="J30" s="54">
        <f t="shared" si="3"/>
        <v>0.18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16.84</v>
      </c>
      <c r="AF30" s="56">
        <f>'MSW BWN'!C27</f>
        <v>16.84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0.24</v>
      </c>
      <c r="C31" s="54"/>
      <c r="D31" s="54">
        <f t="shared" si="0"/>
        <v>0.32</v>
      </c>
      <c r="E31" s="55"/>
      <c r="F31" s="43"/>
      <c r="G31" s="54">
        <f>(BAWANA!Q28+BAWANA!R28+BAWANA!S28+BAWANA!T28)/4000</f>
        <v>0.08</v>
      </c>
      <c r="H31" s="54">
        <f>(BAWANA!U28+BAWANA!V28)/4000</f>
        <v>0.1</v>
      </c>
      <c r="I31" s="54"/>
      <c r="J31" s="54">
        <f t="shared" si="3"/>
        <v>0.18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17.911999999999999</v>
      </c>
      <c r="AF31" s="56">
        <f>'MSW BWN'!C28</f>
        <v>17.911999999999999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0.24</v>
      </c>
      <c r="C32" s="54"/>
      <c r="D32" s="54">
        <f t="shared" si="0"/>
        <v>0.32</v>
      </c>
      <c r="E32" s="55"/>
      <c r="F32" s="43"/>
      <c r="G32" s="54">
        <f>(BAWANA!Q29+BAWANA!R29+BAWANA!S29+BAWANA!T29)/4000</f>
        <v>0.08</v>
      </c>
      <c r="H32" s="54">
        <f>(BAWANA!U29+BAWANA!V29)/4000</f>
        <v>0.1</v>
      </c>
      <c r="I32" s="54"/>
      <c r="J32" s="54">
        <f t="shared" si="3"/>
        <v>0.18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17.896000000000001</v>
      </c>
      <c r="AF32" s="56">
        <f>'MSW BWN'!C29</f>
        <v>17.896000000000001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0.24</v>
      </c>
      <c r="C33" s="54"/>
      <c r="D33" s="54">
        <f t="shared" si="0"/>
        <v>0.32</v>
      </c>
      <c r="E33" s="55"/>
      <c r="F33" s="43"/>
      <c r="G33" s="54">
        <f>(BAWANA!Q30+BAWANA!R30+BAWANA!S30+BAWANA!T30)/4000</f>
        <v>0.08</v>
      </c>
      <c r="H33" s="54">
        <f>(BAWANA!U30+BAWANA!V30)/4000</f>
        <v>0.1</v>
      </c>
      <c r="I33" s="54"/>
      <c r="J33" s="54">
        <f t="shared" si="3"/>
        <v>0.18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18.72</v>
      </c>
      <c r="AF33" s="56">
        <f>'MSW BWN'!C30</f>
        <v>18.72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0.24</v>
      </c>
      <c r="C34" s="54"/>
      <c r="D34" s="54">
        <f t="shared" si="0"/>
        <v>0.32</v>
      </c>
      <c r="E34" s="55"/>
      <c r="F34" s="43"/>
      <c r="G34" s="54">
        <f>(BAWANA!Q31+BAWANA!R31+BAWANA!S31+BAWANA!T31)/4000</f>
        <v>0.08</v>
      </c>
      <c r="H34" s="54">
        <f>(BAWANA!U31+BAWANA!V31)/4000</f>
        <v>0.1</v>
      </c>
      <c r="I34" s="54"/>
      <c r="J34" s="54">
        <f t="shared" si="3"/>
        <v>0.18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18.2</v>
      </c>
      <c r="AF34" s="56">
        <f>'MSW BWN'!C31</f>
        <v>18.2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0.24</v>
      </c>
      <c r="C35" s="54"/>
      <c r="D35" s="54">
        <f t="shared" si="0"/>
        <v>0.32</v>
      </c>
      <c r="E35" s="55"/>
      <c r="F35" s="43"/>
      <c r="G35" s="54">
        <f>(BAWANA!Q32+BAWANA!R32+BAWANA!S32+BAWANA!T32)/4000</f>
        <v>0.08</v>
      </c>
      <c r="H35" s="54">
        <f>(BAWANA!U32+BAWANA!V32)/4000</f>
        <v>0.1</v>
      </c>
      <c r="I35" s="54"/>
      <c r="J35" s="54">
        <f t="shared" si="3"/>
        <v>0.18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17.588000000000001</v>
      </c>
      <c r="AF35" s="56">
        <f>'MSW BWN'!C32</f>
        <v>17.588000000000001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0.24</v>
      </c>
      <c r="C36" s="54"/>
      <c r="D36" s="54">
        <f t="shared" si="0"/>
        <v>0.32</v>
      </c>
      <c r="E36" s="55"/>
      <c r="F36" s="43"/>
      <c r="G36" s="54">
        <f>(BAWANA!Q33+BAWANA!R33+BAWANA!S33+BAWANA!T33)/4000</f>
        <v>0.08</v>
      </c>
      <c r="H36" s="54">
        <f>(BAWANA!U33+BAWANA!V33)/4000</f>
        <v>0.1</v>
      </c>
      <c r="I36" s="54"/>
      <c r="J36" s="54">
        <f t="shared" si="3"/>
        <v>0.18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18.931999999999999</v>
      </c>
      <c r="AF36" s="56">
        <f>'MSW BWN'!C33</f>
        <v>18.931999999999999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0.24</v>
      </c>
      <c r="C37" s="54"/>
      <c r="D37" s="54">
        <f t="shared" si="0"/>
        <v>0.32</v>
      </c>
      <c r="E37" s="55"/>
      <c r="F37" s="43"/>
      <c r="G37" s="54">
        <f>(BAWANA!Q34+BAWANA!R34+BAWANA!S34+BAWANA!T34)/4000</f>
        <v>0.08</v>
      </c>
      <c r="H37" s="54">
        <f>(BAWANA!U34+BAWANA!V34)/4000</f>
        <v>0.1</v>
      </c>
      <c r="I37" s="54"/>
      <c r="J37" s="54">
        <f t="shared" si="3"/>
        <v>0.18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18.239999999999998</v>
      </c>
      <c r="AF37" s="56">
        <f>'MSW BWN'!C34</f>
        <v>18.239999999999998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0.24</v>
      </c>
      <c r="C38" s="54"/>
      <c r="D38" s="54">
        <f t="shared" si="0"/>
        <v>0.32</v>
      </c>
      <c r="E38" s="55"/>
      <c r="F38" s="43"/>
      <c r="G38" s="54">
        <f>(BAWANA!Q35+BAWANA!R35+BAWANA!S35+BAWANA!T35)/4000</f>
        <v>0.08</v>
      </c>
      <c r="H38" s="54">
        <f>(BAWANA!U35+BAWANA!V35)/4000</f>
        <v>0.1</v>
      </c>
      <c r="I38" s="54"/>
      <c r="J38" s="54">
        <f t="shared" si="3"/>
        <v>0.18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17.856000000000002</v>
      </c>
      <c r="AF38" s="56">
        <f>'MSW BWN'!C35</f>
        <v>17.856000000000002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0.24</v>
      </c>
      <c r="C39" s="54"/>
      <c r="D39" s="54">
        <f t="shared" si="0"/>
        <v>0.32</v>
      </c>
      <c r="E39" s="55"/>
      <c r="F39" s="43"/>
      <c r="G39" s="54">
        <f>(BAWANA!Q36+BAWANA!R36+BAWANA!S36+BAWANA!T36)/4000</f>
        <v>0.08</v>
      </c>
      <c r="H39" s="54">
        <f>(BAWANA!U36+BAWANA!V36)/4000</f>
        <v>0.1</v>
      </c>
      <c r="I39" s="54"/>
      <c r="J39" s="54">
        <f t="shared" si="3"/>
        <v>0.18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17.8</v>
      </c>
      <c r="AF39" s="56">
        <f>'MSW BWN'!C36</f>
        <v>17.8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0.24</v>
      </c>
      <c r="C40" s="54"/>
      <c r="D40" s="54">
        <f t="shared" si="0"/>
        <v>0.32</v>
      </c>
      <c r="E40" s="55"/>
      <c r="F40" s="43"/>
      <c r="G40" s="54">
        <f>(BAWANA!Q37+BAWANA!R37+BAWANA!S37+BAWANA!T37)/4000</f>
        <v>0.08</v>
      </c>
      <c r="H40" s="54">
        <f>(BAWANA!U37+BAWANA!V37)/4000</f>
        <v>0.1</v>
      </c>
      <c r="I40" s="54"/>
      <c r="J40" s="54">
        <f t="shared" si="3"/>
        <v>0.18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18.643999999999998</v>
      </c>
      <c r="AF40" s="56">
        <f>'MSW BWN'!C37</f>
        <v>18.643999999999998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0.24</v>
      </c>
      <c r="C41" s="54"/>
      <c r="D41" s="54">
        <f t="shared" si="0"/>
        <v>0.32</v>
      </c>
      <c r="E41" s="55"/>
      <c r="F41" s="43"/>
      <c r="G41" s="54">
        <f>(BAWANA!Q38+BAWANA!R38+BAWANA!S38+BAWANA!T38)/4000</f>
        <v>0.08</v>
      </c>
      <c r="H41" s="54">
        <f>(BAWANA!U38+BAWANA!V38)/4000</f>
        <v>0.1</v>
      </c>
      <c r="I41" s="54"/>
      <c r="J41" s="54">
        <f t="shared" si="3"/>
        <v>0.18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19.564</v>
      </c>
      <c r="AF41" s="56">
        <f>'MSW BWN'!C38</f>
        <v>19.564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0.24</v>
      </c>
      <c r="C42" s="54"/>
      <c r="D42" s="54">
        <f t="shared" si="0"/>
        <v>0.32</v>
      </c>
      <c r="E42" s="55"/>
      <c r="F42" s="43"/>
      <c r="G42" s="54">
        <f>(BAWANA!Q39+BAWANA!R39+BAWANA!S39+BAWANA!T39)/4000</f>
        <v>0.08</v>
      </c>
      <c r="H42" s="54">
        <f>(BAWANA!U39+BAWANA!V39)/4000</f>
        <v>0.1</v>
      </c>
      <c r="I42" s="54"/>
      <c r="J42" s="54">
        <f t="shared" si="3"/>
        <v>0.18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19.064</v>
      </c>
      <c r="AF42" s="56">
        <f>'MSW BWN'!C39</f>
        <v>19.064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0.24</v>
      </c>
      <c r="C43" s="54"/>
      <c r="D43" s="54">
        <f t="shared" si="0"/>
        <v>0.32</v>
      </c>
      <c r="E43" s="55"/>
      <c r="F43" s="43"/>
      <c r="G43" s="54">
        <f>(BAWANA!Q40+BAWANA!R40+BAWANA!S40+BAWANA!T40)/4000</f>
        <v>0.08</v>
      </c>
      <c r="H43" s="54">
        <f>(BAWANA!U40+BAWANA!V40)/4000</f>
        <v>0.1</v>
      </c>
      <c r="I43" s="54"/>
      <c r="J43" s="54">
        <f t="shared" si="3"/>
        <v>0.18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18.2</v>
      </c>
      <c r="AF43" s="56">
        <f>'MSW BWN'!C40</f>
        <v>18.2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0.24</v>
      </c>
      <c r="C44" s="54"/>
      <c r="D44" s="54">
        <f t="shared" si="0"/>
        <v>0.32</v>
      </c>
      <c r="E44" s="55"/>
      <c r="F44" s="43"/>
      <c r="G44" s="54">
        <f>(BAWANA!Q41+BAWANA!R41+BAWANA!S41+BAWANA!T41)/4000</f>
        <v>0.08</v>
      </c>
      <c r="H44" s="54">
        <f>(BAWANA!U41+BAWANA!V41)/4000</f>
        <v>0.1</v>
      </c>
      <c r="I44" s="54"/>
      <c r="J44" s="54">
        <f t="shared" si="3"/>
        <v>0.18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18.643999999999998</v>
      </c>
      <c r="AF44" s="56">
        <f>'MSW BWN'!C41</f>
        <v>18.643999999999998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0.24</v>
      </c>
      <c r="C45" s="54"/>
      <c r="D45" s="54">
        <f t="shared" si="0"/>
        <v>0.32</v>
      </c>
      <c r="E45" s="55"/>
      <c r="F45" s="43"/>
      <c r="G45" s="54">
        <f>(BAWANA!Q42+BAWANA!R42+BAWANA!S42+BAWANA!T42)/4000</f>
        <v>0.08</v>
      </c>
      <c r="H45" s="54">
        <f>(BAWANA!U42+BAWANA!V42)/4000</f>
        <v>0.1</v>
      </c>
      <c r="I45" s="54"/>
      <c r="J45" s="54">
        <f t="shared" si="3"/>
        <v>0.18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18.184000000000001</v>
      </c>
      <c r="AF45" s="56">
        <f>'MSW BWN'!C42</f>
        <v>18.184000000000001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0.24</v>
      </c>
      <c r="C46" s="54"/>
      <c r="D46" s="54">
        <f t="shared" si="0"/>
        <v>0.32</v>
      </c>
      <c r="E46" s="55"/>
      <c r="F46" s="43"/>
      <c r="G46" s="54">
        <f>(BAWANA!Q43+BAWANA!R43+BAWANA!S43+BAWANA!T43)/4000</f>
        <v>0.08</v>
      </c>
      <c r="H46" s="54">
        <f>(BAWANA!U43+BAWANA!V43)/4000</f>
        <v>0.10158</v>
      </c>
      <c r="I46" s="54"/>
      <c r="J46" s="54">
        <f t="shared" si="3"/>
        <v>0.18158000000000002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18.911999999999999</v>
      </c>
      <c r="AF46" s="56">
        <f>'MSW BWN'!C43</f>
        <v>18.911999999999999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0.24</v>
      </c>
      <c r="C47" s="54"/>
      <c r="D47" s="54">
        <f t="shared" si="0"/>
        <v>0.32</v>
      </c>
      <c r="E47" s="55"/>
      <c r="F47" s="43"/>
      <c r="G47" s="54">
        <f>(BAWANA!Q44+BAWANA!R44+BAWANA!S44+BAWANA!T44)/4000</f>
        <v>0.08</v>
      </c>
      <c r="H47" s="54">
        <f>(BAWANA!U44+BAWANA!V44)/4000</f>
        <v>0.1</v>
      </c>
      <c r="I47" s="54"/>
      <c r="J47" s="54">
        <f t="shared" si="3"/>
        <v>0.18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18.007999999999999</v>
      </c>
      <c r="AF47" s="56">
        <f>'MSW BWN'!C44</f>
        <v>18.007999999999999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0.24</v>
      </c>
      <c r="C48" s="54"/>
      <c r="D48" s="54">
        <f t="shared" si="0"/>
        <v>0.32</v>
      </c>
      <c r="E48" s="55"/>
      <c r="F48" s="43"/>
      <c r="G48" s="54">
        <f>(BAWANA!Q45+BAWANA!R45+BAWANA!S45+BAWANA!T45)/4000</f>
        <v>0.08</v>
      </c>
      <c r="H48" s="54">
        <f>(BAWANA!U45+BAWANA!V45)/4000</f>
        <v>0.1</v>
      </c>
      <c r="I48" s="54"/>
      <c r="J48" s="54">
        <f t="shared" si="3"/>
        <v>0.18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17.376000000000001</v>
      </c>
      <c r="AF48" s="56">
        <f>'MSW BWN'!C45</f>
        <v>17.376000000000001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0.24</v>
      </c>
      <c r="C49" s="54"/>
      <c r="D49" s="54">
        <f t="shared" si="0"/>
        <v>0.32</v>
      </c>
      <c r="E49" s="55"/>
      <c r="F49" s="43"/>
      <c r="G49" s="54">
        <f>(BAWANA!Q46+BAWANA!R46+BAWANA!S46+BAWANA!T46)/4000</f>
        <v>0.08</v>
      </c>
      <c r="H49" s="54">
        <f>(BAWANA!U46+BAWANA!V46)/4000</f>
        <v>0.1</v>
      </c>
      <c r="I49" s="54"/>
      <c r="J49" s="54">
        <f t="shared" si="3"/>
        <v>0.18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18.931999999999999</v>
      </c>
      <c r="AF49" s="56">
        <f>'MSW BWN'!C46</f>
        <v>18.931999999999999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0.24</v>
      </c>
      <c r="C50" s="54"/>
      <c r="D50" s="54">
        <f t="shared" si="0"/>
        <v>0.32</v>
      </c>
      <c r="E50" s="55"/>
      <c r="F50" s="43"/>
      <c r="G50" s="54">
        <f>(BAWANA!Q47+BAWANA!R47+BAWANA!S47+BAWANA!T47)/4000</f>
        <v>0.08</v>
      </c>
      <c r="H50" s="54">
        <f>(BAWANA!U47+BAWANA!V47)/4000</f>
        <v>0.1</v>
      </c>
      <c r="I50" s="54"/>
      <c r="J50" s="54">
        <f t="shared" si="3"/>
        <v>0.18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19.123999999999999</v>
      </c>
      <c r="AF50" s="56">
        <f>'MSW BWN'!C47</f>
        <v>19.123999999999999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0.24</v>
      </c>
      <c r="C51" s="54"/>
      <c r="D51" s="54">
        <f t="shared" si="0"/>
        <v>0.32</v>
      </c>
      <c r="E51" s="55"/>
      <c r="F51" s="43"/>
      <c r="G51" s="54">
        <f>(BAWANA!Q48+BAWANA!R48+BAWANA!S48+BAWANA!T48)/4000</f>
        <v>0.08</v>
      </c>
      <c r="H51" s="54">
        <f>(BAWANA!U48+BAWANA!V48)/4000</f>
        <v>0.1</v>
      </c>
      <c r="I51" s="54"/>
      <c r="J51" s="54">
        <f t="shared" si="3"/>
        <v>0.18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18.664000000000001</v>
      </c>
      <c r="AF51" s="56">
        <f>'MSW BWN'!C48</f>
        <v>18.664000000000001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0.24</v>
      </c>
      <c r="C52" s="54"/>
      <c r="D52" s="54">
        <f t="shared" si="0"/>
        <v>0.32</v>
      </c>
      <c r="E52" s="55"/>
      <c r="F52" s="43"/>
      <c r="G52" s="54">
        <f>(BAWANA!Q49+BAWANA!R49+BAWANA!S49+BAWANA!T49)/4000</f>
        <v>0.08</v>
      </c>
      <c r="H52" s="54">
        <f>(BAWANA!U49+BAWANA!V49)/4000</f>
        <v>0.1</v>
      </c>
      <c r="I52" s="54"/>
      <c r="J52" s="54">
        <f t="shared" si="3"/>
        <v>0.18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18.027999999999999</v>
      </c>
      <c r="AF52" s="56">
        <f>'MSW BWN'!C49</f>
        <v>18.027999999999999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0.24</v>
      </c>
      <c r="C53" s="54"/>
      <c r="D53" s="54">
        <f t="shared" si="0"/>
        <v>0.32</v>
      </c>
      <c r="E53" s="55"/>
      <c r="F53" s="43"/>
      <c r="G53" s="54">
        <f>(BAWANA!Q50+BAWANA!R50+BAWANA!S50+BAWANA!T50)/4000</f>
        <v>0.08</v>
      </c>
      <c r="H53" s="54">
        <f>(BAWANA!U50+BAWANA!V50)/4000</f>
        <v>0.1</v>
      </c>
      <c r="I53" s="54"/>
      <c r="J53" s="54">
        <f t="shared" si="3"/>
        <v>0.18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18.047999999999998</v>
      </c>
      <c r="AF53" s="56">
        <f>'MSW BWN'!C50</f>
        <v>18.047999999999998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0.08</v>
      </c>
      <c r="H54" s="54">
        <f>(BAWANA!U51+BAWANA!V51)/4000</f>
        <v>0.1</v>
      </c>
      <c r="I54" s="54"/>
      <c r="J54" s="54">
        <f t="shared" si="3"/>
        <v>0.18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18.2</v>
      </c>
      <c r="AF54" s="56">
        <f>'MSW BWN'!C51</f>
        <v>18.2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0.08</v>
      </c>
      <c r="H55" s="54">
        <f>(BAWANA!U52+BAWANA!V52)/4000</f>
        <v>0.1</v>
      </c>
      <c r="I55" s="54"/>
      <c r="J55" s="54">
        <f t="shared" si="3"/>
        <v>0.18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18.835999999999999</v>
      </c>
      <c r="AF55" s="56">
        <f>'MSW BWN'!C52</f>
        <v>18.835999999999999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0.08</v>
      </c>
      <c r="H56" s="54">
        <f>(BAWANA!U53+BAWANA!V53)/4000</f>
        <v>0.1</v>
      </c>
      <c r="I56" s="54"/>
      <c r="J56" s="54">
        <f t="shared" si="3"/>
        <v>0.18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17.815999999999999</v>
      </c>
      <c r="AF56" s="56">
        <f>'MSW BWN'!C53</f>
        <v>17.815999999999999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0.08</v>
      </c>
      <c r="H57" s="54">
        <f>(BAWANA!U54+BAWANA!V54)/4000</f>
        <v>0.1</v>
      </c>
      <c r="I57" s="54"/>
      <c r="J57" s="54">
        <f t="shared" si="3"/>
        <v>0.18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17.608000000000001</v>
      </c>
      <c r="AF57" s="56">
        <f>'MSW BWN'!C54</f>
        <v>17.608000000000001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0.08</v>
      </c>
      <c r="H58" s="54">
        <f>(BAWANA!U55+BAWANA!V55)/4000</f>
        <v>0.1</v>
      </c>
      <c r="I58" s="54"/>
      <c r="J58" s="54">
        <f t="shared" si="3"/>
        <v>0.18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17.931999999999999</v>
      </c>
      <c r="AF58" s="56">
        <f>'MSW BWN'!C55</f>
        <v>17.931999999999999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0.08</v>
      </c>
      <c r="H59" s="54">
        <f>(BAWANA!U56+BAWANA!V56)/4000</f>
        <v>0.1</v>
      </c>
      <c r="I59" s="54"/>
      <c r="J59" s="54">
        <f t="shared" si="3"/>
        <v>0.18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17.684000000000001</v>
      </c>
      <c r="AF59" s="56">
        <f>'MSW BWN'!C56</f>
        <v>17.684000000000001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0.08</v>
      </c>
      <c r="H60" s="54">
        <f>(BAWANA!U57+BAWANA!V57)/4000</f>
        <v>0.1</v>
      </c>
      <c r="I60" s="54"/>
      <c r="J60" s="54">
        <f t="shared" si="3"/>
        <v>0.18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16.724</v>
      </c>
      <c r="AF60" s="56">
        <f>'MSW BWN'!C57</f>
        <v>16.724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0.08</v>
      </c>
      <c r="H61" s="54">
        <f>(BAWANA!U58+BAWANA!V58)/4000</f>
        <v>0.1</v>
      </c>
      <c r="I61" s="54"/>
      <c r="J61" s="54">
        <f t="shared" si="3"/>
        <v>0.18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17.815999999999999</v>
      </c>
      <c r="AF61" s="56">
        <f>'MSW BWN'!C58</f>
        <v>17.815999999999999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0.08</v>
      </c>
      <c r="H62" s="54">
        <f>(BAWANA!U59+BAWANA!V59)/4000</f>
        <v>0.10085</v>
      </c>
      <c r="I62" s="54"/>
      <c r="J62" s="54">
        <f t="shared" si="3"/>
        <v>0.18085000000000001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17.952000000000002</v>
      </c>
      <c r="AF62" s="56">
        <f>'MSW BWN'!C59</f>
        <v>17.952000000000002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0.08</v>
      </c>
      <c r="H63" s="54">
        <f>(BAWANA!U60+BAWANA!V60)/4000</f>
        <v>0.11009999999999999</v>
      </c>
      <c r="I63" s="54"/>
      <c r="J63" s="54">
        <f t="shared" si="3"/>
        <v>0.19009999999999999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18.68</v>
      </c>
      <c r="AF63" s="56">
        <f>'MSW BWN'!C60</f>
        <v>18.68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0.08</v>
      </c>
      <c r="H64" s="54">
        <f>(BAWANA!U61+BAWANA!V61)/4000</f>
        <v>0.13478499999999999</v>
      </c>
      <c r="I64" s="54"/>
      <c r="J64" s="54">
        <f t="shared" si="3"/>
        <v>0.214785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19.007999999999999</v>
      </c>
      <c r="AF64" s="56">
        <f>'MSW BWN'!C61</f>
        <v>19.007999999999999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0.08</v>
      </c>
      <c r="H65" s="54">
        <f>(BAWANA!U62+BAWANA!V62)/4000</f>
        <v>0.14035</v>
      </c>
      <c r="I65" s="54"/>
      <c r="J65" s="54">
        <f t="shared" si="3"/>
        <v>0.22034999999999999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17.760000000000002</v>
      </c>
      <c r="AF65" s="56">
        <f>'MSW BWN'!C62</f>
        <v>17.760000000000002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0.08</v>
      </c>
      <c r="H66" s="54">
        <f>(BAWANA!U63+BAWANA!V63)/4000</f>
        <v>0.1321</v>
      </c>
      <c r="I66" s="54"/>
      <c r="J66" s="54">
        <f t="shared" si="3"/>
        <v>0.21210000000000001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18.72</v>
      </c>
      <c r="AF66" s="56">
        <f>'MSW BWN'!C63</f>
        <v>18.72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0.08</v>
      </c>
      <c r="H67" s="54">
        <f>(BAWANA!U64+BAWANA!V64)/4000</f>
        <v>0.15</v>
      </c>
      <c r="I67" s="54"/>
      <c r="J67" s="54">
        <f t="shared" si="3"/>
        <v>0.22999999999999998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18.356000000000002</v>
      </c>
      <c r="AF67" s="56">
        <f>'MSW BWN'!C64</f>
        <v>18.356000000000002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0.08</v>
      </c>
      <c r="H68" s="54">
        <f>(BAWANA!U65+BAWANA!V65)/4000</f>
        <v>0.15</v>
      </c>
      <c r="I68" s="54"/>
      <c r="J68" s="54">
        <f t="shared" si="3"/>
        <v>0.22999999999999998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18.739999999999998</v>
      </c>
      <c r="AF68" s="56">
        <f>'MSW BWN'!C65</f>
        <v>18.739999999999998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0.08</v>
      </c>
      <c r="H69" s="54">
        <f>(BAWANA!U66+BAWANA!V66)/4000</f>
        <v>0.15</v>
      </c>
      <c r="I69" s="54"/>
      <c r="J69" s="54">
        <f t="shared" si="3"/>
        <v>0.22999999999999998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17.8</v>
      </c>
      <c r="AF69" s="56">
        <f>'MSW BWN'!C66</f>
        <v>17.8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0.08</v>
      </c>
      <c r="H70" s="54">
        <f>(BAWANA!U67+BAWANA!V67)/4000</f>
        <v>0.15</v>
      </c>
      <c r="I70" s="54"/>
      <c r="J70" s="54">
        <f t="shared" si="3"/>
        <v>0.22999999999999998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18.123999999999999</v>
      </c>
      <c r="AF70" s="56">
        <f>'MSW BWN'!C67</f>
        <v>18.123999999999999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0.08</v>
      </c>
      <c r="H71" s="54">
        <f>(BAWANA!U68+BAWANA!V68)/4000</f>
        <v>0.15</v>
      </c>
      <c r="I71" s="54"/>
      <c r="J71" s="54">
        <f t="shared" ref="J71:J101" si="9">G71+H71+I71</f>
        <v>0.22999999999999998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17.28</v>
      </c>
      <c r="AF71" s="56">
        <f>'MSW BWN'!C68</f>
        <v>17.28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0.08</v>
      </c>
      <c r="H72" s="54">
        <f>(BAWANA!U69+BAWANA!V69)/4000</f>
        <v>0.15</v>
      </c>
      <c r="I72" s="54"/>
      <c r="J72" s="54">
        <f t="shared" si="9"/>
        <v>0.22999999999999998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18.856000000000002</v>
      </c>
      <c r="AF72" s="56">
        <f>'MSW BWN'!C69</f>
        <v>18.856000000000002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0.08</v>
      </c>
      <c r="H73" s="54">
        <f>(BAWANA!U70+BAWANA!V70)/4000</f>
        <v>0.15</v>
      </c>
      <c r="I73" s="54"/>
      <c r="J73" s="54">
        <f t="shared" si="9"/>
        <v>0.22999999999999998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17.856000000000002</v>
      </c>
      <c r="AF73" s="56">
        <f>'MSW BWN'!C70</f>
        <v>17.856000000000002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0.08</v>
      </c>
      <c r="H74" s="54">
        <f>(BAWANA!U71+BAWANA!V71)/4000</f>
        <v>0.15</v>
      </c>
      <c r="I74" s="54"/>
      <c r="J74" s="54">
        <f t="shared" si="9"/>
        <v>0.22999999999999998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18.547999999999998</v>
      </c>
      <c r="AF74" s="56">
        <f>'MSW BWN'!C71</f>
        <v>18.547999999999998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0.08</v>
      </c>
      <c r="H75" s="54">
        <f>(BAWANA!U72+BAWANA!V72)/4000</f>
        <v>0.15</v>
      </c>
      <c r="I75" s="54"/>
      <c r="J75" s="54">
        <f t="shared" si="9"/>
        <v>0.22999999999999998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18.28</v>
      </c>
      <c r="AF75" s="56">
        <f>'MSW BWN'!C72</f>
        <v>18.28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0.22750000000000001</v>
      </c>
      <c r="C76" s="54"/>
      <c r="D76" s="54">
        <f t="shared" si="8"/>
        <v>0.3075</v>
      </c>
      <c r="E76" s="55"/>
      <c r="F76" s="43"/>
      <c r="G76" s="54">
        <f>(BAWANA!Q73+BAWANA!R73+BAWANA!S73+BAWANA!T73)/4000</f>
        <v>0.08</v>
      </c>
      <c r="H76" s="54">
        <f>(BAWANA!U73+BAWANA!V73)/4000</f>
        <v>0.14749999999999999</v>
      </c>
      <c r="I76" s="54"/>
      <c r="J76" s="54">
        <f t="shared" si="9"/>
        <v>0.22749999999999998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18.643999999999998</v>
      </c>
      <c r="AF76" s="56">
        <f>'MSW BWN'!C73</f>
        <v>18.643999999999998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0.22750000000000001</v>
      </c>
      <c r="C77" s="54"/>
      <c r="D77" s="54">
        <f t="shared" si="8"/>
        <v>0.3075</v>
      </c>
      <c r="E77" s="55"/>
      <c r="F77" s="43"/>
      <c r="G77" s="54">
        <f>(BAWANA!Q74+BAWANA!R74+BAWANA!S74+BAWANA!T74)/4000</f>
        <v>0.08</v>
      </c>
      <c r="H77" s="54">
        <f>(BAWANA!U74+BAWANA!V74)/4000</f>
        <v>0.14749999999999999</v>
      </c>
      <c r="I77" s="54"/>
      <c r="J77" s="54">
        <f t="shared" si="9"/>
        <v>0.22749999999999998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18.968</v>
      </c>
      <c r="AF77" s="56">
        <f>'MSW BWN'!C74</f>
        <v>18.968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0.08</v>
      </c>
      <c r="H78" s="54">
        <f>(BAWANA!U75+BAWANA!V75)/4000</f>
        <v>0.14749999999999999</v>
      </c>
      <c r="I78" s="54"/>
      <c r="J78" s="54">
        <f t="shared" si="9"/>
        <v>0.22749999999999998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18.143999999999998</v>
      </c>
      <c r="AF78" s="56">
        <f>'MSW BWN'!C75</f>
        <v>18.143999999999998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0.08</v>
      </c>
      <c r="H79" s="54">
        <f>(BAWANA!U76+BAWANA!V76)/4000</f>
        <v>0.14749999999999999</v>
      </c>
      <c r="I79" s="54"/>
      <c r="J79" s="54">
        <f t="shared" si="9"/>
        <v>0.22749999999999998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18.164000000000001</v>
      </c>
      <c r="AF79" s="56">
        <f>'MSW BWN'!C76</f>
        <v>18.164000000000001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0.08</v>
      </c>
      <c r="H80" s="54">
        <f>(BAWANA!U77+BAWANA!V77)/4000</f>
        <v>0.14749999999999999</v>
      </c>
      <c r="I80" s="54"/>
      <c r="J80" s="54">
        <f t="shared" si="9"/>
        <v>0.22749999999999998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17.952000000000002</v>
      </c>
      <c r="AF80" s="56">
        <f>'MSW BWN'!C77</f>
        <v>17.952000000000002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0.08</v>
      </c>
      <c r="H81" s="54">
        <f>(BAWANA!U78+BAWANA!V78)/4000</f>
        <v>0.14749999999999999</v>
      </c>
      <c r="I81" s="54"/>
      <c r="J81" s="54">
        <f t="shared" si="9"/>
        <v>0.22749999999999998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17.896000000000001</v>
      </c>
      <c r="AF81" s="56">
        <f>'MSW BWN'!C78</f>
        <v>17.896000000000001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0.08</v>
      </c>
      <c r="H82" s="54">
        <f>(BAWANA!U79+BAWANA!V79)/4000</f>
        <v>0.14749999999999999</v>
      </c>
      <c r="I82" s="54"/>
      <c r="J82" s="54">
        <f t="shared" si="9"/>
        <v>0.22749999999999998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18.795999999999999</v>
      </c>
      <c r="AF82" s="56">
        <f>'MSW BWN'!C79</f>
        <v>18.795999999999999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0.08</v>
      </c>
      <c r="H83" s="54">
        <f>(BAWANA!U80+BAWANA!V80)/4000</f>
        <v>0.1454</v>
      </c>
      <c r="I83" s="54"/>
      <c r="J83" s="54">
        <f t="shared" si="9"/>
        <v>0.22539999999999999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19.391999999999999</v>
      </c>
      <c r="AF83" s="56">
        <f>'MSW BWN'!C80</f>
        <v>19.391999999999999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0.08</v>
      </c>
      <c r="H84" s="54">
        <f>(BAWANA!U81+BAWANA!V81)/4000</f>
        <v>0.14749999999999999</v>
      </c>
      <c r="I84" s="54"/>
      <c r="J84" s="54">
        <f t="shared" si="9"/>
        <v>0.22749999999999998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18.472000000000001</v>
      </c>
      <c r="AF84" s="56">
        <f>'MSW BWN'!C81</f>
        <v>18.472000000000001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0.08</v>
      </c>
      <c r="H85" s="54">
        <f>(BAWANA!U82+BAWANA!V82)/4000</f>
        <v>0.14749999999999999</v>
      </c>
      <c r="I85" s="54"/>
      <c r="J85" s="54">
        <f t="shared" si="9"/>
        <v>0.22749999999999998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16.684000000000001</v>
      </c>
      <c r="AF85" s="56">
        <f>'MSW BWN'!C82</f>
        <v>16.684000000000001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0.08</v>
      </c>
      <c r="H86" s="54">
        <f>(BAWANA!U83+BAWANA!V83)/4000</f>
        <v>0.128355</v>
      </c>
      <c r="I86" s="54"/>
      <c r="J86" s="54">
        <f t="shared" si="9"/>
        <v>0.20835500000000001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17.416</v>
      </c>
      <c r="AF86" s="56">
        <f>'MSW BWN'!C83</f>
        <v>17.416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0.08</v>
      </c>
      <c r="H87" s="54">
        <f>(BAWANA!U84+BAWANA!V84)/4000</f>
        <v>0.12510499999999999</v>
      </c>
      <c r="I87" s="54"/>
      <c r="J87" s="54">
        <f t="shared" si="9"/>
        <v>0.20510499999999998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18.815999999999999</v>
      </c>
      <c r="AF87" s="56">
        <f>'MSW BWN'!C84</f>
        <v>18.815999999999999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0.08</v>
      </c>
      <c r="H88" s="54">
        <f>(BAWANA!U85+BAWANA!V85)/4000</f>
        <v>0.128605</v>
      </c>
      <c r="I88" s="54"/>
      <c r="J88" s="54">
        <f t="shared" si="9"/>
        <v>0.20860499999999998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18.7</v>
      </c>
      <c r="AF88" s="56">
        <f>'MSW BWN'!C85</f>
        <v>18.7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0.08</v>
      </c>
      <c r="H89" s="54">
        <f>(BAWANA!U86+BAWANA!V86)/4000</f>
        <v>0.129355</v>
      </c>
      <c r="I89" s="54"/>
      <c r="J89" s="54">
        <f t="shared" si="9"/>
        <v>0.20935500000000001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18.488</v>
      </c>
      <c r="AF89" s="56">
        <f>'MSW BWN'!C86</f>
        <v>18.488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0.08</v>
      </c>
      <c r="H90" s="54">
        <f>(BAWANA!U87+BAWANA!V87)/4000</f>
        <v>0.1</v>
      </c>
      <c r="I90" s="54"/>
      <c r="J90" s="54">
        <f t="shared" si="9"/>
        <v>0.18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17.608000000000001</v>
      </c>
      <c r="AF90" s="56">
        <f>'MSW BWN'!C87</f>
        <v>17.608000000000001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0.08</v>
      </c>
      <c r="H91" s="54">
        <f>(BAWANA!U88+BAWANA!V88)/4000</f>
        <v>0.1</v>
      </c>
      <c r="I91" s="54"/>
      <c r="J91" s="54">
        <f t="shared" si="9"/>
        <v>0.18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18.488</v>
      </c>
      <c r="AF91" s="56">
        <f>'MSW BWN'!C88</f>
        <v>18.488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0.08</v>
      </c>
      <c r="H92" s="54">
        <f>(BAWANA!U89+BAWANA!V89)/4000</f>
        <v>0.1</v>
      </c>
      <c r="I92" s="54"/>
      <c r="J92" s="54">
        <f t="shared" si="9"/>
        <v>0.18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18.776</v>
      </c>
      <c r="AF92" s="56">
        <f>'MSW BWN'!C89</f>
        <v>18.776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0.08</v>
      </c>
      <c r="H93" s="54">
        <f>(BAWANA!U90+BAWANA!V90)/4000</f>
        <v>0.106125</v>
      </c>
      <c r="I93" s="54"/>
      <c r="J93" s="54">
        <f t="shared" si="9"/>
        <v>0.18612499999999998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18.664000000000001</v>
      </c>
      <c r="AF93" s="56">
        <f>'MSW BWN'!C90</f>
        <v>18.664000000000001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0.08</v>
      </c>
      <c r="H94" s="54">
        <f>(BAWANA!U91+BAWANA!V91)/4000</f>
        <v>0.133105</v>
      </c>
      <c r="I94" s="54"/>
      <c r="J94" s="54">
        <f t="shared" si="9"/>
        <v>0.21310499999999999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18.452000000000002</v>
      </c>
      <c r="AF94" s="56">
        <f>'MSW BWN'!C91</f>
        <v>18.452000000000002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0.08</v>
      </c>
      <c r="H95" s="54">
        <f>(BAWANA!U92+BAWANA!V92)/4000</f>
        <v>0.136625</v>
      </c>
      <c r="I95" s="54"/>
      <c r="J95" s="54">
        <f t="shared" si="9"/>
        <v>0.21662500000000001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18.260000000000002</v>
      </c>
      <c r="AF95" s="56">
        <f>'MSW BWN'!C92</f>
        <v>18.260000000000002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0.08</v>
      </c>
      <c r="H96" s="54">
        <f>(BAWANA!U93+BAWANA!V93)/4000</f>
        <v>0.14749999999999999</v>
      </c>
      <c r="I96" s="54"/>
      <c r="J96" s="54">
        <f t="shared" si="9"/>
        <v>0.22749999999999998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18.260000000000002</v>
      </c>
      <c r="AF96" s="56">
        <f>'MSW BWN'!C93</f>
        <v>18.260000000000002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0.08</v>
      </c>
      <c r="H97" s="54">
        <f>(BAWANA!U94+BAWANA!V94)/4000</f>
        <v>0.14749999999999999</v>
      </c>
      <c r="I97" s="54"/>
      <c r="J97" s="54">
        <f t="shared" si="9"/>
        <v>0.22749999999999998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17.952000000000002</v>
      </c>
      <c r="AF97" s="56">
        <f>'MSW BWN'!C94</f>
        <v>17.952000000000002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0.08</v>
      </c>
      <c r="H98" s="54">
        <f>(BAWANA!U95+BAWANA!V95)/4000</f>
        <v>0.13660499999999998</v>
      </c>
      <c r="I98" s="54"/>
      <c r="J98" s="54">
        <f t="shared" si="9"/>
        <v>0.21660499999999999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17.896000000000001</v>
      </c>
      <c r="AF98" s="56">
        <f>'MSW BWN'!C95</f>
        <v>17.896000000000001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0.08</v>
      </c>
      <c r="H99" s="54">
        <f>(BAWANA!U96+BAWANA!V96)/4000</f>
        <v>0.14335499999999998</v>
      </c>
      <c r="I99" s="54"/>
      <c r="J99" s="54">
        <f t="shared" si="9"/>
        <v>0.22335499999999997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18.2</v>
      </c>
      <c r="AF99" s="56">
        <f>'MSW BWN'!C96</f>
        <v>18.2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0.08</v>
      </c>
      <c r="H100" s="54">
        <f>(BAWANA!U97+BAWANA!V97)/4000</f>
        <v>0.14749999999999999</v>
      </c>
      <c r="I100" s="54"/>
      <c r="J100" s="54">
        <f t="shared" si="9"/>
        <v>0.22749999999999998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18.068000000000001</v>
      </c>
      <c r="AF100" s="56">
        <f>'MSW BWN'!C97</f>
        <v>18.068000000000001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0.08</v>
      </c>
      <c r="H101" s="54">
        <f>(BAWANA!U98+BAWANA!V98)/4000</f>
        <v>0.14749999999999999</v>
      </c>
      <c r="I101" s="54"/>
      <c r="J101" s="54">
        <f t="shared" si="9"/>
        <v>0.22749999999999998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18.376000000000001</v>
      </c>
      <c r="AF101" s="56">
        <f>'MSW BWN'!C98</f>
        <v>18.376000000000001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22.675000000000001</v>
      </c>
      <c r="C102" s="54">
        <f t="shared" si="14"/>
        <v>0</v>
      </c>
      <c r="D102" s="54">
        <f t="shared" si="14"/>
        <v>30.355000000000018</v>
      </c>
      <c r="E102" s="54">
        <f t="shared" si="14"/>
        <v>0</v>
      </c>
      <c r="F102" s="54">
        <f t="shared" si="14"/>
        <v>0</v>
      </c>
      <c r="G102" s="54">
        <f t="shared" si="14"/>
        <v>7.680000000000005</v>
      </c>
      <c r="H102" s="54">
        <f t="shared" si="14"/>
        <v>10.995650000000008</v>
      </c>
      <c r="I102" s="54"/>
      <c r="J102" s="54">
        <f t="shared" si="14"/>
        <v>18.675649999999983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1758.9720000000002</v>
      </c>
      <c r="AF102" s="71">
        <f t="shared" si="16"/>
        <v>1758.9720000000002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-80</v>
      </c>
      <c r="P3" s="95">
        <v>-180</v>
      </c>
      <c r="Q3" s="95">
        <v>0</v>
      </c>
      <c r="R3" s="95">
        <v>0</v>
      </c>
      <c r="S3" s="114">
        <v>0</v>
      </c>
      <c r="U3" s="115">
        <v>-260</v>
      </c>
      <c r="V3" s="116">
        <v>0</v>
      </c>
      <c r="W3">
        <v>0</v>
      </c>
      <c r="X3">
        <v>-80</v>
      </c>
      <c r="Y3">
        <v>0</v>
      </c>
      <c r="Z3">
        <v>0</v>
      </c>
      <c r="AA3">
        <v>0</v>
      </c>
      <c r="AB3">
        <v>-180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-95</v>
      </c>
      <c r="P4" s="88">
        <v>-170</v>
      </c>
      <c r="Q4" s="88">
        <v>0</v>
      </c>
      <c r="R4" s="88">
        <v>0</v>
      </c>
      <c r="S4" s="116">
        <v>0</v>
      </c>
      <c r="U4" s="115">
        <v>-265</v>
      </c>
      <c r="V4" s="116">
        <v>0</v>
      </c>
      <c r="W4">
        <v>0</v>
      </c>
      <c r="X4">
        <v>-95</v>
      </c>
      <c r="Y4">
        <v>0</v>
      </c>
      <c r="Z4">
        <v>0</v>
      </c>
      <c r="AA4">
        <v>0</v>
      </c>
      <c r="AB4">
        <v>-170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-20</v>
      </c>
      <c r="O5" s="88">
        <v>-25</v>
      </c>
      <c r="P5" s="88">
        <v>-160</v>
      </c>
      <c r="Q5" s="88">
        <v>0</v>
      </c>
      <c r="R5" s="88">
        <v>0</v>
      </c>
      <c r="S5" s="116">
        <v>0</v>
      </c>
      <c r="U5" s="115">
        <v>-205</v>
      </c>
      <c r="V5" s="116">
        <v>0</v>
      </c>
      <c r="W5">
        <v>-20</v>
      </c>
      <c r="X5">
        <v>-25</v>
      </c>
      <c r="Y5">
        <v>0</v>
      </c>
      <c r="Z5">
        <v>0</v>
      </c>
      <c r="AA5">
        <v>0</v>
      </c>
      <c r="AB5">
        <v>-160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-95</v>
      </c>
      <c r="O6" s="88">
        <v>-40</v>
      </c>
      <c r="P6" s="88">
        <v>-150</v>
      </c>
      <c r="Q6" s="88">
        <v>0</v>
      </c>
      <c r="R6" s="88">
        <v>0</v>
      </c>
      <c r="S6" s="116">
        <v>0</v>
      </c>
      <c r="U6" s="115">
        <v>-285</v>
      </c>
      <c r="V6" s="116">
        <v>0</v>
      </c>
      <c r="W6">
        <v>-95</v>
      </c>
      <c r="X6">
        <v>-40</v>
      </c>
      <c r="Y6">
        <v>0</v>
      </c>
      <c r="Z6">
        <v>0</v>
      </c>
      <c r="AA6">
        <v>0</v>
      </c>
      <c r="AB6">
        <v>-150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-94</v>
      </c>
      <c r="O7" s="88">
        <v>-50</v>
      </c>
      <c r="P7" s="88">
        <v>-150</v>
      </c>
      <c r="Q7" s="88">
        <v>-50</v>
      </c>
      <c r="R7" s="88">
        <v>0</v>
      </c>
      <c r="S7" s="116">
        <v>0</v>
      </c>
      <c r="U7" s="115">
        <v>-344</v>
      </c>
      <c r="V7" s="116">
        <v>0</v>
      </c>
      <c r="W7">
        <v>-94</v>
      </c>
      <c r="X7">
        <v>-50</v>
      </c>
      <c r="Y7">
        <v>0</v>
      </c>
      <c r="Z7">
        <v>-50</v>
      </c>
      <c r="AA7">
        <v>0</v>
      </c>
      <c r="AB7">
        <v>-150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-130</v>
      </c>
      <c r="O8" s="88">
        <v>-90</v>
      </c>
      <c r="P8" s="88">
        <v>-150</v>
      </c>
      <c r="Q8" s="88">
        <v>0</v>
      </c>
      <c r="R8" s="88">
        <v>0</v>
      </c>
      <c r="S8" s="116">
        <v>0</v>
      </c>
      <c r="U8" s="115">
        <v>-370</v>
      </c>
      <c r="V8" s="116">
        <v>0</v>
      </c>
      <c r="W8">
        <v>-130</v>
      </c>
      <c r="X8">
        <v>-90</v>
      </c>
      <c r="Y8">
        <v>0</v>
      </c>
      <c r="Z8">
        <v>0</v>
      </c>
      <c r="AA8">
        <v>0</v>
      </c>
      <c r="AB8">
        <v>-150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-95</v>
      </c>
      <c r="O9" s="88">
        <v>-40</v>
      </c>
      <c r="P9" s="88">
        <v>-150</v>
      </c>
      <c r="Q9" s="88">
        <v>0</v>
      </c>
      <c r="R9" s="88">
        <v>0</v>
      </c>
      <c r="S9" s="116">
        <v>0</v>
      </c>
      <c r="U9" s="115">
        <v>-285</v>
      </c>
      <c r="V9" s="116">
        <v>0</v>
      </c>
      <c r="W9">
        <v>-95</v>
      </c>
      <c r="X9">
        <v>-40</v>
      </c>
      <c r="Y9">
        <v>0</v>
      </c>
      <c r="Z9">
        <v>0</v>
      </c>
      <c r="AA9">
        <v>0</v>
      </c>
      <c r="AB9">
        <v>-150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-116</v>
      </c>
      <c r="O10" s="88">
        <v>-90</v>
      </c>
      <c r="P10" s="88">
        <v>-150</v>
      </c>
      <c r="Q10" s="88">
        <v>0</v>
      </c>
      <c r="R10" s="88">
        <v>0</v>
      </c>
      <c r="S10" s="116">
        <v>0</v>
      </c>
      <c r="U10" s="115">
        <v>-356</v>
      </c>
      <c r="V10" s="116">
        <v>0</v>
      </c>
      <c r="W10">
        <v>-116</v>
      </c>
      <c r="X10">
        <v>-90</v>
      </c>
      <c r="Y10">
        <v>0</v>
      </c>
      <c r="Z10">
        <v>0</v>
      </c>
      <c r="AA10">
        <v>0</v>
      </c>
      <c r="AB10">
        <v>-150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-10</v>
      </c>
      <c r="O11" s="88">
        <v>-15</v>
      </c>
      <c r="P11" s="88">
        <v>-240</v>
      </c>
      <c r="Q11" s="88">
        <v>-55</v>
      </c>
      <c r="R11" s="88">
        <v>0</v>
      </c>
      <c r="S11" s="116">
        <v>0</v>
      </c>
      <c r="U11" s="115">
        <v>-320</v>
      </c>
      <c r="V11" s="116">
        <v>0</v>
      </c>
      <c r="W11">
        <v>-10</v>
      </c>
      <c r="X11">
        <v>-15</v>
      </c>
      <c r="Y11">
        <v>0</v>
      </c>
      <c r="Z11">
        <v>-55</v>
      </c>
      <c r="AA11">
        <v>0</v>
      </c>
      <c r="AB11">
        <v>-240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-35</v>
      </c>
      <c r="O12" s="88">
        <v>-32</v>
      </c>
      <c r="P12" s="88">
        <v>-170</v>
      </c>
      <c r="Q12" s="88">
        <v>0</v>
      </c>
      <c r="R12" s="88">
        <v>0</v>
      </c>
      <c r="S12" s="116">
        <v>0</v>
      </c>
      <c r="U12" s="115">
        <v>-237</v>
      </c>
      <c r="V12" s="116">
        <v>0</v>
      </c>
      <c r="W12">
        <v>-35</v>
      </c>
      <c r="X12">
        <v>-32</v>
      </c>
      <c r="Y12">
        <v>0</v>
      </c>
      <c r="Z12">
        <v>0</v>
      </c>
      <c r="AA12">
        <v>0</v>
      </c>
      <c r="AB12">
        <v>-170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-134</v>
      </c>
      <c r="O13" s="88">
        <v>-62</v>
      </c>
      <c r="P13" s="88">
        <v>-170</v>
      </c>
      <c r="Q13" s="88">
        <v>0</v>
      </c>
      <c r="R13" s="88">
        <v>0</v>
      </c>
      <c r="S13" s="116">
        <v>0</v>
      </c>
      <c r="U13" s="115">
        <v>-366</v>
      </c>
      <c r="V13" s="116">
        <v>0</v>
      </c>
      <c r="W13">
        <v>-134</v>
      </c>
      <c r="X13">
        <v>-62</v>
      </c>
      <c r="Y13">
        <v>0</v>
      </c>
      <c r="Z13">
        <v>0</v>
      </c>
      <c r="AA13">
        <v>0</v>
      </c>
      <c r="AB13">
        <v>-170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-129</v>
      </c>
      <c r="O14" s="88">
        <v>-88</v>
      </c>
      <c r="P14" s="88">
        <v>-170</v>
      </c>
      <c r="Q14" s="88">
        <v>0</v>
      </c>
      <c r="R14" s="88">
        <v>0</v>
      </c>
      <c r="S14" s="116">
        <v>0</v>
      </c>
      <c r="U14" s="115">
        <v>-387</v>
      </c>
      <c r="V14" s="116">
        <v>0</v>
      </c>
      <c r="W14">
        <v>-129</v>
      </c>
      <c r="X14">
        <v>-88</v>
      </c>
      <c r="Y14">
        <v>0</v>
      </c>
      <c r="Z14">
        <v>0</v>
      </c>
      <c r="AA14">
        <v>0</v>
      </c>
      <c r="AB14">
        <v>-170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-80</v>
      </c>
      <c r="P15" s="88">
        <v>-240</v>
      </c>
      <c r="Q15" s="88">
        <v>0</v>
      </c>
      <c r="R15" s="88">
        <v>0</v>
      </c>
      <c r="S15" s="116">
        <v>0</v>
      </c>
      <c r="U15" s="115">
        <v>-320</v>
      </c>
      <c r="V15" s="116">
        <v>0</v>
      </c>
      <c r="W15">
        <v>0</v>
      </c>
      <c r="X15">
        <v>-80</v>
      </c>
      <c r="Y15">
        <v>0</v>
      </c>
      <c r="Z15">
        <v>0</v>
      </c>
      <c r="AA15">
        <v>0</v>
      </c>
      <c r="AB15">
        <v>-240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-34</v>
      </c>
      <c r="O16" s="88">
        <v>-105</v>
      </c>
      <c r="P16" s="88">
        <v>-200</v>
      </c>
      <c r="Q16" s="88">
        <v>-10</v>
      </c>
      <c r="R16" s="88">
        <v>0</v>
      </c>
      <c r="S16" s="116">
        <v>0</v>
      </c>
      <c r="U16" s="115">
        <v>-349</v>
      </c>
      <c r="V16" s="116">
        <v>0</v>
      </c>
      <c r="W16">
        <v>-34</v>
      </c>
      <c r="X16">
        <v>-105</v>
      </c>
      <c r="Y16">
        <v>0</v>
      </c>
      <c r="Z16">
        <v>-10</v>
      </c>
      <c r="AA16">
        <v>0</v>
      </c>
      <c r="AB16">
        <v>-200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-150</v>
      </c>
      <c r="P17" s="88">
        <v>-160</v>
      </c>
      <c r="Q17" s="88">
        <v>0</v>
      </c>
      <c r="R17" s="88">
        <v>0</v>
      </c>
      <c r="S17" s="116">
        <v>0</v>
      </c>
      <c r="U17" s="115">
        <v>-310</v>
      </c>
      <c r="V17" s="116">
        <v>0</v>
      </c>
      <c r="W17">
        <v>0</v>
      </c>
      <c r="X17">
        <v>-150</v>
      </c>
      <c r="Y17">
        <v>0</v>
      </c>
      <c r="Z17">
        <v>0</v>
      </c>
      <c r="AA17">
        <v>0</v>
      </c>
      <c r="AB17">
        <v>-160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-75</v>
      </c>
      <c r="P18" s="88">
        <v>-220</v>
      </c>
      <c r="Q18" s="88">
        <v>0</v>
      </c>
      <c r="R18" s="88">
        <v>0</v>
      </c>
      <c r="S18" s="116">
        <v>0</v>
      </c>
      <c r="U18" s="115">
        <v>-295</v>
      </c>
      <c r="V18" s="116">
        <v>0</v>
      </c>
      <c r="W18">
        <v>0</v>
      </c>
      <c r="X18">
        <v>-75</v>
      </c>
      <c r="Y18">
        <v>0</v>
      </c>
      <c r="Z18">
        <v>0</v>
      </c>
      <c r="AA18">
        <v>0</v>
      </c>
      <c r="AB18">
        <v>-220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-34</v>
      </c>
      <c r="O19" s="88">
        <v>-65</v>
      </c>
      <c r="P19" s="88">
        <v>-130</v>
      </c>
      <c r="Q19" s="88">
        <v>0</v>
      </c>
      <c r="R19" s="88">
        <v>0</v>
      </c>
      <c r="S19" s="116">
        <v>0</v>
      </c>
      <c r="U19" s="115">
        <v>-229</v>
      </c>
      <c r="V19" s="116">
        <v>0</v>
      </c>
      <c r="W19">
        <v>-34</v>
      </c>
      <c r="X19">
        <v>-65</v>
      </c>
      <c r="Y19">
        <v>0</v>
      </c>
      <c r="Z19">
        <v>0</v>
      </c>
      <c r="AA19">
        <v>0</v>
      </c>
      <c r="AB19">
        <v>-130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-80</v>
      </c>
      <c r="P20" s="88">
        <v>-150</v>
      </c>
      <c r="Q20" s="88">
        <v>0</v>
      </c>
      <c r="R20" s="88">
        <v>0</v>
      </c>
      <c r="S20" s="116">
        <v>0</v>
      </c>
      <c r="U20" s="115">
        <v>-230</v>
      </c>
      <c r="V20" s="116">
        <v>0</v>
      </c>
      <c r="W20">
        <v>0</v>
      </c>
      <c r="X20">
        <v>-80</v>
      </c>
      <c r="Y20">
        <v>0</v>
      </c>
      <c r="Z20">
        <v>0</v>
      </c>
      <c r="AA20">
        <v>0</v>
      </c>
      <c r="AB20">
        <v>-150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0.28000000000000003</v>
      </c>
      <c r="N21" s="115">
        <v>0</v>
      </c>
      <c r="O21" s="88">
        <v>-80</v>
      </c>
      <c r="P21" s="88">
        <v>-140</v>
      </c>
      <c r="Q21" s="88">
        <v>-10</v>
      </c>
      <c r="R21" s="88">
        <v>0</v>
      </c>
      <c r="S21" s="116">
        <v>0</v>
      </c>
      <c r="U21" s="115">
        <v>-230</v>
      </c>
      <c r="V21" s="116">
        <v>0.28000000000000003</v>
      </c>
      <c r="W21">
        <v>0</v>
      </c>
      <c r="X21">
        <v>-80</v>
      </c>
      <c r="Y21">
        <v>0</v>
      </c>
      <c r="Z21">
        <v>-10</v>
      </c>
      <c r="AA21">
        <v>0.28000000000000003</v>
      </c>
      <c r="AB21">
        <v>-140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-36</v>
      </c>
      <c r="O22" s="88">
        <v>-95</v>
      </c>
      <c r="P22" s="88">
        <v>-120</v>
      </c>
      <c r="Q22" s="88">
        <v>0</v>
      </c>
      <c r="R22" s="88">
        <v>0</v>
      </c>
      <c r="S22" s="116">
        <v>0</v>
      </c>
      <c r="U22" s="115">
        <v>-251</v>
      </c>
      <c r="V22" s="116">
        <v>0</v>
      </c>
      <c r="W22">
        <v>-36</v>
      </c>
      <c r="X22">
        <v>-95</v>
      </c>
      <c r="Y22">
        <v>0</v>
      </c>
      <c r="Z22">
        <v>0</v>
      </c>
      <c r="AA22">
        <v>0</v>
      </c>
      <c r="AB22">
        <v>-120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0.45</v>
      </c>
      <c r="N23" s="115">
        <v>-138</v>
      </c>
      <c r="O23" s="88">
        <v>-108</v>
      </c>
      <c r="P23" s="88">
        <v>-190</v>
      </c>
      <c r="Q23" s="88">
        <v>0</v>
      </c>
      <c r="R23" s="88">
        <v>0</v>
      </c>
      <c r="S23" s="116">
        <v>0</v>
      </c>
      <c r="U23" s="115">
        <v>-436</v>
      </c>
      <c r="V23" s="116">
        <v>0.45</v>
      </c>
      <c r="W23">
        <v>-138</v>
      </c>
      <c r="X23">
        <v>-108</v>
      </c>
      <c r="Y23">
        <v>0</v>
      </c>
      <c r="Z23">
        <v>0</v>
      </c>
      <c r="AA23">
        <v>0.45</v>
      </c>
      <c r="AB23">
        <v>-190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0.35</v>
      </c>
      <c r="N24" s="115">
        <v>-112</v>
      </c>
      <c r="O24" s="88">
        <v>-75</v>
      </c>
      <c r="P24" s="88">
        <v>-120</v>
      </c>
      <c r="Q24" s="88">
        <v>0</v>
      </c>
      <c r="R24" s="88">
        <v>0</v>
      </c>
      <c r="S24" s="116">
        <v>0</v>
      </c>
      <c r="U24" s="115">
        <v>-307</v>
      </c>
      <c r="V24" s="116">
        <v>0.35</v>
      </c>
      <c r="W24">
        <v>-112</v>
      </c>
      <c r="X24">
        <v>-75</v>
      </c>
      <c r="Y24">
        <v>0</v>
      </c>
      <c r="Z24">
        <v>0</v>
      </c>
      <c r="AA24">
        <v>0.35</v>
      </c>
      <c r="AB24">
        <v>-120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0.86</v>
      </c>
      <c r="N25" s="115">
        <v>-150</v>
      </c>
      <c r="O25" s="88">
        <v>-80</v>
      </c>
      <c r="P25" s="88">
        <v>-120</v>
      </c>
      <c r="Q25" s="88">
        <v>0</v>
      </c>
      <c r="R25" s="88">
        <v>0</v>
      </c>
      <c r="S25" s="116">
        <v>0</v>
      </c>
      <c r="U25" s="115">
        <v>-350</v>
      </c>
      <c r="V25" s="116">
        <v>0.86</v>
      </c>
      <c r="W25">
        <v>-150</v>
      </c>
      <c r="X25">
        <v>-80</v>
      </c>
      <c r="Y25">
        <v>0</v>
      </c>
      <c r="Z25">
        <v>0</v>
      </c>
      <c r="AA25">
        <v>0.86</v>
      </c>
      <c r="AB25">
        <v>-120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0.17</v>
      </c>
      <c r="N26" s="115">
        <v>-182</v>
      </c>
      <c r="O26" s="88">
        <v>-80</v>
      </c>
      <c r="P26" s="88">
        <v>-120</v>
      </c>
      <c r="Q26" s="88">
        <v>-10</v>
      </c>
      <c r="R26" s="88">
        <v>0</v>
      </c>
      <c r="S26" s="116">
        <v>0</v>
      </c>
      <c r="U26" s="115">
        <v>-392</v>
      </c>
      <c r="V26" s="116">
        <v>0.17</v>
      </c>
      <c r="W26">
        <v>-182</v>
      </c>
      <c r="X26">
        <v>-80</v>
      </c>
      <c r="Y26">
        <v>0</v>
      </c>
      <c r="Z26">
        <v>-10</v>
      </c>
      <c r="AA26">
        <v>0.17</v>
      </c>
      <c r="AB26">
        <v>-120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0.28000000000000003</v>
      </c>
      <c r="N27" s="115">
        <v>-162</v>
      </c>
      <c r="O27" s="88">
        <v>-80</v>
      </c>
      <c r="P27" s="88">
        <v>-170</v>
      </c>
      <c r="Q27" s="88">
        <v>0</v>
      </c>
      <c r="R27" s="88">
        <v>0</v>
      </c>
      <c r="S27" s="116">
        <v>0</v>
      </c>
      <c r="U27" s="115">
        <v>-412</v>
      </c>
      <c r="V27" s="116">
        <v>0.28000000000000003</v>
      </c>
      <c r="W27">
        <v>-162</v>
      </c>
      <c r="X27">
        <v>-80</v>
      </c>
      <c r="Y27">
        <v>0</v>
      </c>
      <c r="Z27">
        <v>0</v>
      </c>
      <c r="AA27">
        <v>0.28000000000000003</v>
      </c>
      <c r="AB27">
        <v>-170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0.31</v>
      </c>
      <c r="N28" s="115">
        <v>-212</v>
      </c>
      <c r="O28" s="88">
        <v>-65</v>
      </c>
      <c r="P28" s="88">
        <v>-120</v>
      </c>
      <c r="Q28" s="88">
        <v>0</v>
      </c>
      <c r="R28" s="88">
        <v>0</v>
      </c>
      <c r="S28" s="116">
        <v>0</v>
      </c>
      <c r="U28" s="115">
        <v>-397</v>
      </c>
      <c r="V28" s="116">
        <v>0.31</v>
      </c>
      <c r="W28">
        <v>-212</v>
      </c>
      <c r="X28">
        <v>-65</v>
      </c>
      <c r="Y28">
        <v>0</v>
      </c>
      <c r="Z28">
        <v>0</v>
      </c>
      <c r="AA28">
        <v>0.31</v>
      </c>
      <c r="AB28">
        <v>-120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-198</v>
      </c>
      <c r="O29" s="88">
        <v>-20</v>
      </c>
      <c r="P29" s="88">
        <v>-120</v>
      </c>
      <c r="Q29" s="88">
        <v>0</v>
      </c>
      <c r="R29" s="88">
        <v>0</v>
      </c>
      <c r="S29" s="116">
        <v>0</v>
      </c>
      <c r="U29" s="115">
        <v>-338</v>
      </c>
      <c r="V29" s="116">
        <v>0</v>
      </c>
      <c r="W29">
        <v>-198</v>
      </c>
      <c r="X29">
        <v>-20</v>
      </c>
      <c r="Y29">
        <v>0</v>
      </c>
      <c r="Z29">
        <v>0</v>
      </c>
      <c r="AA29">
        <v>0</v>
      </c>
      <c r="AB29">
        <v>-120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0.47</v>
      </c>
      <c r="N30" s="115">
        <v>-241</v>
      </c>
      <c r="O30" s="88">
        <v>-20</v>
      </c>
      <c r="P30" s="88">
        <v>-120</v>
      </c>
      <c r="Q30" s="88">
        <v>0</v>
      </c>
      <c r="R30" s="88">
        <v>0</v>
      </c>
      <c r="S30" s="116">
        <v>0</v>
      </c>
      <c r="U30" s="115">
        <v>-381</v>
      </c>
      <c r="V30" s="116">
        <v>0.47</v>
      </c>
      <c r="W30">
        <v>-241</v>
      </c>
      <c r="X30">
        <v>-20</v>
      </c>
      <c r="Y30">
        <v>0</v>
      </c>
      <c r="Z30">
        <v>0</v>
      </c>
      <c r="AA30">
        <v>0.47</v>
      </c>
      <c r="AB30">
        <v>-120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0.36</v>
      </c>
      <c r="N31" s="115">
        <v>-311</v>
      </c>
      <c r="O31" s="88">
        <v>-20</v>
      </c>
      <c r="P31" s="88">
        <v>-180</v>
      </c>
      <c r="Q31" s="88">
        <v>-10</v>
      </c>
      <c r="R31" s="88">
        <v>0</v>
      </c>
      <c r="S31" s="116">
        <v>0</v>
      </c>
      <c r="U31" s="115">
        <v>-521</v>
      </c>
      <c r="V31" s="116">
        <v>0.36</v>
      </c>
      <c r="W31">
        <v>-311</v>
      </c>
      <c r="X31">
        <v>-20</v>
      </c>
      <c r="Y31">
        <v>0</v>
      </c>
      <c r="Z31">
        <v>-10</v>
      </c>
      <c r="AA31">
        <v>0.36</v>
      </c>
      <c r="AB31">
        <v>-180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0.99</v>
      </c>
      <c r="N32" s="115">
        <v>-323</v>
      </c>
      <c r="O32" s="88">
        <v>-50</v>
      </c>
      <c r="P32" s="88">
        <v>-120</v>
      </c>
      <c r="Q32" s="88">
        <v>0</v>
      </c>
      <c r="R32" s="88">
        <v>0</v>
      </c>
      <c r="S32" s="116">
        <v>0</v>
      </c>
      <c r="U32" s="115">
        <v>-493</v>
      </c>
      <c r="V32" s="116">
        <v>0.99</v>
      </c>
      <c r="W32">
        <v>-323</v>
      </c>
      <c r="X32">
        <v>-50</v>
      </c>
      <c r="Y32">
        <v>0</v>
      </c>
      <c r="Z32">
        <v>0</v>
      </c>
      <c r="AA32">
        <v>0.99</v>
      </c>
      <c r="AB32">
        <v>-120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-386</v>
      </c>
      <c r="O33" s="88">
        <v>-20</v>
      </c>
      <c r="P33" s="88">
        <v>-120</v>
      </c>
      <c r="Q33" s="88">
        <v>0</v>
      </c>
      <c r="R33" s="88">
        <v>0</v>
      </c>
      <c r="S33" s="116">
        <v>0</v>
      </c>
      <c r="U33" s="115">
        <v>-526</v>
      </c>
      <c r="V33" s="116">
        <v>0</v>
      </c>
      <c r="W33">
        <v>-386</v>
      </c>
      <c r="X33">
        <v>-20</v>
      </c>
      <c r="Y33">
        <v>0</v>
      </c>
      <c r="Z33">
        <v>0</v>
      </c>
      <c r="AA33">
        <v>0</v>
      </c>
      <c r="AB33">
        <v>-120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-374</v>
      </c>
      <c r="O34" s="88">
        <v>-10</v>
      </c>
      <c r="P34" s="88">
        <v>-140</v>
      </c>
      <c r="Q34" s="88">
        <v>0</v>
      </c>
      <c r="R34" s="88">
        <v>0</v>
      </c>
      <c r="S34" s="116">
        <v>0</v>
      </c>
      <c r="U34" s="115">
        <v>-524</v>
      </c>
      <c r="V34" s="116">
        <v>0</v>
      </c>
      <c r="W34">
        <v>-374</v>
      </c>
      <c r="X34">
        <v>-10</v>
      </c>
      <c r="Y34">
        <v>0</v>
      </c>
      <c r="Z34">
        <v>0</v>
      </c>
      <c r="AA34">
        <v>0</v>
      </c>
      <c r="AB34">
        <v>-140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-405</v>
      </c>
      <c r="O35" s="88">
        <v>-10</v>
      </c>
      <c r="P35" s="88">
        <v>-190</v>
      </c>
      <c r="Q35" s="88">
        <v>0</v>
      </c>
      <c r="R35" s="88">
        <v>0</v>
      </c>
      <c r="S35" s="116">
        <v>0</v>
      </c>
      <c r="U35" s="115">
        <v>-605</v>
      </c>
      <c r="V35" s="116">
        <v>0</v>
      </c>
      <c r="W35">
        <v>-405</v>
      </c>
      <c r="X35">
        <v>-10</v>
      </c>
      <c r="Y35">
        <v>0</v>
      </c>
      <c r="Z35">
        <v>0</v>
      </c>
      <c r="AA35">
        <v>0</v>
      </c>
      <c r="AB35">
        <v>-190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-414</v>
      </c>
      <c r="O36" s="88">
        <v>-60</v>
      </c>
      <c r="P36" s="88">
        <v>-120</v>
      </c>
      <c r="Q36" s="88">
        <v>-10</v>
      </c>
      <c r="R36" s="88">
        <v>0</v>
      </c>
      <c r="S36" s="116">
        <v>0</v>
      </c>
      <c r="U36" s="115">
        <v>-604</v>
      </c>
      <c r="V36" s="116">
        <v>0</v>
      </c>
      <c r="W36">
        <v>-414</v>
      </c>
      <c r="X36">
        <v>-60</v>
      </c>
      <c r="Y36">
        <v>0</v>
      </c>
      <c r="Z36">
        <v>-10</v>
      </c>
      <c r="AA36">
        <v>0</v>
      </c>
      <c r="AB36">
        <v>-120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0.57999999999999996</v>
      </c>
      <c r="N37" s="115">
        <v>-371</v>
      </c>
      <c r="O37" s="88">
        <v>-20</v>
      </c>
      <c r="P37" s="88">
        <v>-120</v>
      </c>
      <c r="Q37" s="88">
        <v>0</v>
      </c>
      <c r="R37" s="88">
        <v>0</v>
      </c>
      <c r="S37" s="116">
        <v>0</v>
      </c>
      <c r="U37" s="115">
        <v>-511</v>
      </c>
      <c r="V37" s="116">
        <v>0.57999999999999996</v>
      </c>
      <c r="W37">
        <v>-371</v>
      </c>
      <c r="X37">
        <v>-20</v>
      </c>
      <c r="Y37">
        <v>0</v>
      </c>
      <c r="Z37">
        <v>0</v>
      </c>
      <c r="AA37">
        <v>0.57999999999999996</v>
      </c>
      <c r="AB37">
        <v>-120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0.77</v>
      </c>
      <c r="N38" s="115">
        <v>-409</v>
      </c>
      <c r="O38" s="88">
        <v>-30</v>
      </c>
      <c r="P38" s="88">
        <v>-190</v>
      </c>
      <c r="Q38" s="88">
        <v>0</v>
      </c>
      <c r="R38" s="88">
        <v>0</v>
      </c>
      <c r="S38" s="116">
        <v>0</v>
      </c>
      <c r="U38" s="115">
        <v>-629</v>
      </c>
      <c r="V38" s="116">
        <v>0.77</v>
      </c>
      <c r="W38">
        <v>-409</v>
      </c>
      <c r="X38">
        <v>-30</v>
      </c>
      <c r="Y38">
        <v>0</v>
      </c>
      <c r="Z38">
        <v>0</v>
      </c>
      <c r="AA38">
        <v>0.77</v>
      </c>
      <c r="AB38">
        <v>-190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-329</v>
      </c>
      <c r="O39" s="88">
        <v>-20</v>
      </c>
      <c r="P39" s="88">
        <v>-100</v>
      </c>
      <c r="Q39" s="88">
        <v>0</v>
      </c>
      <c r="R39" s="88">
        <v>0</v>
      </c>
      <c r="S39" s="116">
        <v>0</v>
      </c>
      <c r="U39" s="115">
        <v>-449</v>
      </c>
      <c r="V39" s="116">
        <v>0</v>
      </c>
      <c r="W39">
        <v>-329</v>
      </c>
      <c r="X39">
        <v>-20</v>
      </c>
      <c r="Y39">
        <v>0</v>
      </c>
      <c r="Z39">
        <v>0</v>
      </c>
      <c r="AA39">
        <v>0</v>
      </c>
      <c r="AB39">
        <v>-100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-291</v>
      </c>
      <c r="O40" s="88">
        <v>-10</v>
      </c>
      <c r="P40" s="88">
        <v>-100</v>
      </c>
      <c r="Q40" s="88">
        <v>0</v>
      </c>
      <c r="R40" s="88">
        <v>0</v>
      </c>
      <c r="S40" s="116">
        <v>0</v>
      </c>
      <c r="U40" s="115">
        <v>-401</v>
      </c>
      <c r="V40" s="116">
        <v>0</v>
      </c>
      <c r="W40">
        <v>-291</v>
      </c>
      <c r="X40">
        <v>-10</v>
      </c>
      <c r="Y40">
        <v>0</v>
      </c>
      <c r="Z40">
        <v>0</v>
      </c>
      <c r="AA40">
        <v>0</v>
      </c>
      <c r="AB40">
        <v>-100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-262</v>
      </c>
      <c r="O41" s="88">
        <v>0</v>
      </c>
      <c r="P41" s="88">
        <v>-120</v>
      </c>
      <c r="Q41" s="88">
        <v>0</v>
      </c>
      <c r="R41" s="88">
        <v>0</v>
      </c>
      <c r="S41" s="116">
        <v>0</v>
      </c>
      <c r="U41" s="115">
        <v>-382</v>
      </c>
      <c r="V41" s="116">
        <v>0</v>
      </c>
      <c r="W41">
        <v>-262</v>
      </c>
      <c r="X41">
        <v>0</v>
      </c>
      <c r="Y41">
        <v>0</v>
      </c>
      <c r="Z41">
        <v>0</v>
      </c>
      <c r="AA41">
        <v>0</v>
      </c>
      <c r="AB41">
        <v>-120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-236</v>
      </c>
      <c r="O42" s="88">
        <v>-10</v>
      </c>
      <c r="P42" s="88">
        <v>-100</v>
      </c>
      <c r="Q42" s="88">
        <v>0</v>
      </c>
      <c r="R42" s="88">
        <v>0</v>
      </c>
      <c r="S42" s="116">
        <v>0</v>
      </c>
      <c r="U42" s="115">
        <v>-346</v>
      </c>
      <c r="V42" s="116">
        <v>0</v>
      </c>
      <c r="W42">
        <v>-236</v>
      </c>
      <c r="X42">
        <v>-10</v>
      </c>
      <c r="Y42">
        <v>0</v>
      </c>
      <c r="Z42">
        <v>0</v>
      </c>
      <c r="AA42">
        <v>0</v>
      </c>
      <c r="AB42">
        <v>-100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-196</v>
      </c>
      <c r="O43" s="88">
        <v>-35</v>
      </c>
      <c r="P43" s="88">
        <v>-180</v>
      </c>
      <c r="Q43" s="88">
        <v>0</v>
      </c>
      <c r="R43" s="88">
        <v>0</v>
      </c>
      <c r="S43" s="116">
        <v>0</v>
      </c>
      <c r="U43" s="115">
        <v>-411</v>
      </c>
      <c r="V43" s="116">
        <v>0</v>
      </c>
      <c r="W43">
        <v>-196</v>
      </c>
      <c r="X43">
        <v>-35</v>
      </c>
      <c r="Y43">
        <v>0</v>
      </c>
      <c r="Z43">
        <v>0</v>
      </c>
      <c r="AA43">
        <v>0</v>
      </c>
      <c r="AB43">
        <v>-180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-191</v>
      </c>
      <c r="O44" s="88">
        <v>0</v>
      </c>
      <c r="P44" s="88">
        <v>-130</v>
      </c>
      <c r="Q44" s="88">
        <v>0</v>
      </c>
      <c r="R44" s="88">
        <v>0</v>
      </c>
      <c r="S44" s="116">
        <v>0</v>
      </c>
      <c r="U44" s="115">
        <v>-321</v>
      </c>
      <c r="V44" s="116">
        <v>0</v>
      </c>
      <c r="W44">
        <v>-191</v>
      </c>
      <c r="X44">
        <v>0</v>
      </c>
      <c r="Y44">
        <v>0</v>
      </c>
      <c r="Z44">
        <v>0</v>
      </c>
      <c r="AA44">
        <v>0</v>
      </c>
      <c r="AB44">
        <v>-130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-126</v>
      </c>
      <c r="O45" s="88">
        <v>-10</v>
      </c>
      <c r="P45" s="88">
        <v>-130</v>
      </c>
      <c r="Q45" s="88">
        <v>-15</v>
      </c>
      <c r="R45" s="88">
        <v>0</v>
      </c>
      <c r="S45" s="116">
        <v>0</v>
      </c>
      <c r="U45" s="115">
        <v>-281</v>
      </c>
      <c r="V45" s="116">
        <v>0</v>
      </c>
      <c r="W45">
        <v>-126</v>
      </c>
      <c r="X45">
        <v>-10</v>
      </c>
      <c r="Y45">
        <v>0</v>
      </c>
      <c r="Z45">
        <v>-15</v>
      </c>
      <c r="AA45">
        <v>0</v>
      </c>
      <c r="AB45">
        <v>-130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-112</v>
      </c>
      <c r="O46" s="88">
        <v>-17</v>
      </c>
      <c r="P46" s="88">
        <v>-130</v>
      </c>
      <c r="Q46" s="88">
        <v>-15</v>
      </c>
      <c r="R46" s="88">
        <v>0</v>
      </c>
      <c r="S46" s="116">
        <v>0</v>
      </c>
      <c r="U46" s="115">
        <v>-274</v>
      </c>
      <c r="V46" s="116">
        <v>0</v>
      </c>
      <c r="W46">
        <v>-112</v>
      </c>
      <c r="X46">
        <v>-17</v>
      </c>
      <c r="Y46">
        <v>0</v>
      </c>
      <c r="Z46">
        <v>-15</v>
      </c>
      <c r="AA46">
        <v>0</v>
      </c>
      <c r="AB46">
        <v>-130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-157</v>
      </c>
      <c r="O47" s="88">
        <v>-35</v>
      </c>
      <c r="P47" s="88">
        <v>-230</v>
      </c>
      <c r="Q47" s="88">
        <v>-15</v>
      </c>
      <c r="R47" s="88">
        <v>0</v>
      </c>
      <c r="S47" s="116">
        <v>0</v>
      </c>
      <c r="U47" s="115">
        <v>-437</v>
      </c>
      <c r="V47" s="116">
        <v>0</v>
      </c>
      <c r="W47">
        <v>-157</v>
      </c>
      <c r="X47">
        <v>-35</v>
      </c>
      <c r="Y47">
        <v>0</v>
      </c>
      <c r="Z47">
        <v>-15</v>
      </c>
      <c r="AA47">
        <v>0</v>
      </c>
      <c r="AB47">
        <v>-230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-124</v>
      </c>
      <c r="O48" s="88">
        <v>-35</v>
      </c>
      <c r="P48" s="88">
        <v>-170</v>
      </c>
      <c r="Q48" s="88">
        <v>-40</v>
      </c>
      <c r="R48" s="88">
        <v>0</v>
      </c>
      <c r="S48" s="116">
        <v>0</v>
      </c>
      <c r="U48" s="115">
        <v>-369</v>
      </c>
      <c r="V48" s="116">
        <v>0</v>
      </c>
      <c r="W48">
        <v>-124</v>
      </c>
      <c r="X48">
        <v>-35</v>
      </c>
      <c r="Y48">
        <v>0</v>
      </c>
      <c r="Z48">
        <v>-40</v>
      </c>
      <c r="AA48">
        <v>0</v>
      </c>
      <c r="AB48">
        <v>-170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0.77</v>
      </c>
      <c r="M49" s="116">
        <v>0</v>
      </c>
      <c r="N49" s="115">
        <v>-205</v>
      </c>
      <c r="O49" s="88">
        <v>-35</v>
      </c>
      <c r="P49" s="88">
        <v>-155</v>
      </c>
      <c r="Q49" s="88">
        <v>-15</v>
      </c>
      <c r="R49" s="88">
        <v>0</v>
      </c>
      <c r="S49" s="116">
        <v>0</v>
      </c>
      <c r="U49" s="115">
        <v>-410</v>
      </c>
      <c r="V49" s="116">
        <v>0.77</v>
      </c>
      <c r="W49">
        <v>-205</v>
      </c>
      <c r="X49">
        <v>-35</v>
      </c>
      <c r="Y49">
        <v>0.77</v>
      </c>
      <c r="Z49">
        <v>-15</v>
      </c>
      <c r="AA49">
        <v>0</v>
      </c>
      <c r="AB49">
        <v>-155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-157</v>
      </c>
      <c r="O50" s="88">
        <v>-70</v>
      </c>
      <c r="P50" s="88">
        <v>-155</v>
      </c>
      <c r="Q50" s="88">
        <v>-15</v>
      </c>
      <c r="R50" s="88">
        <v>0</v>
      </c>
      <c r="S50" s="116">
        <v>0</v>
      </c>
      <c r="U50" s="115">
        <v>-397</v>
      </c>
      <c r="V50" s="116">
        <v>0</v>
      </c>
      <c r="W50">
        <v>-157</v>
      </c>
      <c r="X50">
        <v>-70</v>
      </c>
      <c r="Y50">
        <v>0</v>
      </c>
      <c r="Z50">
        <v>-15</v>
      </c>
      <c r="AA50">
        <v>0</v>
      </c>
      <c r="AB50">
        <v>-155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-164</v>
      </c>
      <c r="O51" s="88">
        <v>-20</v>
      </c>
      <c r="P51" s="88">
        <v>-235</v>
      </c>
      <c r="Q51" s="88">
        <v>-15</v>
      </c>
      <c r="R51" s="88">
        <v>0</v>
      </c>
      <c r="S51" s="116">
        <v>0</v>
      </c>
      <c r="U51" s="115">
        <v>-434</v>
      </c>
      <c r="V51" s="116">
        <v>0</v>
      </c>
      <c r="W51">
        <v>-164</v>
      </c>
      <c r="X51">
        <v>-20</v>
      </c>
      <c r="Y51">
        <v>0</v>
      </c>
      <c r="Z51">
        <v>-15</v>
      </c>
      <c r="AA51">
        <v>0</v>
      </c>
      <c r="AB51">
        <v>-235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-126</v>
      </c>
      <c r="O52" s="88">
        <v>-30</v>
      </c>
      <c r="P52" s="88">
        <v>-160</v>
      </c>
      <c r="Q52" s="88">
        <v>-5</v>
      </c>
      <c r="R52" s="88">
        <v>0</v>
      </c>
      <c r="S52" s="116">
        <v>0</v>
      </c>
      <c r="U52" s="115">
        <v>-321</v>
      </c>
      <c r="V52" s="116">
        <v>0</v>
      </c>
      <c r="W52">
        <v>-126</v>
      </c>
      <c r="X52">
        <v>-30</v>
      </c>
      <c r="Y52">
        <v>0</v>
      </c>
      <c r="Z52">
        <v>-5</v>
      </c>
      <c r="AA52">
        <v>0</v>
      </c>
      <c r="AB52">
        <v>-160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-108</v>
      </c>
      <c r="O53" s="88">
        <v>-25</v>
      </c>
      <c r="P53" s="88">
        <v>-170</v>
      </c>
      <c r="Q53" s="88">
        <v>-15</v>
      </c>
      <c r="R53" s="88">
        <v>0</v>
      </c>
      <c r="S53" s="116">
        <v>0</v>
      </c>
      <c r="U53" s="115">
        <v>-318</v>
      </c>
      <c r="V53" s="116">
        <v>0</v>
      </c>
      <c r="W53">
        <v>-108</v>
      </c>
      <c r="X53">
        <v>-25</v>
      </c>
      <c r="Y53">
        <v>0</v>
      </c>
      <c r="Z53">
        <v>-15</v>
      </c>
      <c r="AA53">
        <v>0</v>
      </c>
      <c r="AB53">
        <v>-170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-122</v>
      </c>
      <c r="O54" s="88">
        <v>-25</v>
      </c>
      <c r="P54" s="88">
        <v>-150</v>
      </c>
      <c r="Q54" s="88">
        <v>-15</v>
      </c>
      <c r="R54" s="88">
        <v>0</v>
      </c>
      <c r="S54" s="116">
        <v>0</v>
      </c>
      <c r="U54" s="115">
        <v>-312</v>
      </c>
      <c r="V54" s="116">
        <v>0</v>
      </c>
      <c r="W54">
        <v>-122</v>
      </c>
      <c r="X54">
        <v>-25</v>
      </c>
      <c r="Y54">
        <v>0</v>
      </c>
      <c r="Z54">
        <v>-15</v>
      </c>
      <c r="AA54">
        <v>0</v>
      </c>
      <c r="AB54">
        <v>-150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2.9</v>
      </c>
      <c r="M55" s="116">
        <v>0</v>
      </c>
      <c r="N55" s="115">
        <v>-72</v>
      </c>
      <c r="O55" s="88">
        <v>-65</v>
      </c>
      <c r="P55" s="88">
        <v>-295</v>
      </c>
      <c r="Q55" s="88">
        <v>-10</v>
      </c>
      <c r="R55" s="88">
        <v>0</v>
      </c>
      <c r="S55" s="116">
        <v>0</v>
      </c>
      <c r="U55" s="115">
        <v>-442</v>
      </c>
      <c r="V55" s="116">
        <v>2.9</v>
      </c>
      <c r="W55">
        <v>-72</v>
      </c>
      <c r="X55">
        <v>-65</v>
      </c>
      <c r="Y55">
        <v>2.9</v>
      </c>
      <c r="Z55">
        <v>-10</v>
      </c>
      <c r="AA55">
        <v>0</v>
      </c>
      <c r="AB55">
        <v>-295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0.68</v>
      </c>
      <c r="N56" s="115">
        <v>-72</v>
      </c>
      <c r="O56" s="88">
        <v>-65</v>
      </c>
      <c r="P56" s="88">
        <v>-250</v>
      </c>
      <c r="Q56" s="88">
        <v>-15</v>
      </c>
      <c r="R56" s="88">
        <v>0</v>
      </c>
      <c r="S56" s="116">
        <v>0</v>
      </c>
      <c r="U56" s="115">
        <v>-402</v>
      </c>
      <c r="V56" s="116">
        <v>0.68</v>
      </c>
      <c r="W56">
        <v>-72</v>
      </c>
      <c r="X56">
        <v>-65</v>
      </c>
      <c r="Y56">
        <v>0</v>
      </c>
      <c r="Z56">
        <v>-15</v>
      </c>
      <c r="AA56">
        <v>0.68</v>
      </c>
      <c r="AB56">
        <v>-250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-40</v>
      </c>
      <c r="P57" s="88">
        <v>-185</v>
      </c>
      <c r="Q57" s="88">
        <v>-15</v>
      </c>
      <c r="R57" s="88">
        <v>0</v>
      </c>
      <c r="S57" s="116">
        <v>0</v>
      </c>
      <c r="U57" s="115">
        <v>-240</v>
      </c>
      <c r="V57" s="116">
        <v>0</v>
      </c>
      <c r="W57">
        <v>0</v>
      </c>
      <c r="X57">
        <v>-40</v>
      </c>
      <c r="Y57">
        <v>0</v>
      </c>
      <c r="Z57">
        <v>-15</v>
      </c>
      <c r="AA57">
        <v>0</v>
      </c>
      <c r="AB57">
        <v>-185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-50</v>
      </c>
      <c r="P58" s="88">
        <v>-185</v>
      </c>
      <c r="Q58" s="88">
        <v>-10</v>
      </c>
      <c r="R58" s="88">
        <v>0</v>
      </c>
      <c r="S58" s="116">
        <v>0</v>
      </c>
      <c r="U58" s="115">
        <v>-245</v>
      </c>
      <c r="V58" s="116">
        <v>0</v>
      </c>
      <c r="W58">
        <v>0</v>
      </c>
      <c r="X58">
        <v>-50</v>
      </c>
      <c r="Y58">
        <v>0</v>
      </c>
      <c r="Z58">
        <v>-10</v>
      </c>
      <c r="AA58">
        <v>0</v>
      </c>
      <c r="AB58">
        <v>-185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-30</v>
      </c>
      <c r="P59" s="88">
        <v>-260</v>
      </c>
      <c r="Q59" s="88">
        <v>-10</v>
      </c>
      <c r="R59" s="88">
        <v>0</v>
      </c>
      <c r="S59" s="116">
        <v>0</v>
      </c>
      <c r="U59" s="115">
        <v>-300</v>
      </c>
      <c r="V59" s="116">
        <v>0</v>
      </c>
      <c r="W59">
        <v>0</v>
      </c>
      <c r="X59">
        <v>-30</v>
      </c>
      <c r="Y59">
        <v>0</v>
      </c>
      <c r="Z59">
        <v>-10</v>
      </c>
      <c r="AA59">
        <v>0</v>
      </c>
      <c r="AB59">
        <v>-260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-15</v>
      </c>
      <c r="P60" s="88">
        <v>-180</v>
      </c>
      <c r="Q60" s="88">
        <v>-5</v>
      </c>
      <c r="R60" s="88">
        <v>0</v>
      </c>
      <c r="S60" s="116">
        <v>0</v>
      </c>
      <c r="U60" s="115">
        <v>-200</v>
      </c>
      <c r="V60" s="116">
        <v>0</v>
      </c>
      <c r="W60">
        <v>0</v>
      </c>
      <c r="X60">
        <v>-15</v>
      </c>
      <c r="Y60">
        <v>0</v>
      </c>
      <c r="Z60">
        <v>-5</v>
      </c>
      <c r="AA60">
        <v>0</v>
      </c>
      <c r="AB60">
        <v>-180</v>
      </c>
    </row>
    <row r="61" spans="7:28">
      <c r="G61" t="s">
        <v>103</v>
      </c>
      <c r="H61" s="115">
        <v>0</v>
      </c>
      <c r="I61" s="88">
        <v>24.32</v>
      </c>
      <c r="J61" s="88">
        <v>0</v>
      </c>
      <c r="K61" s="88">
        <v>0</v>
      </c>
      <c r="L61" s="88">
        <v>0.73</v>
      </c>
      <c r="M61" s="116">
        <v>0</v>
      </c>
      <c r="N61" s="115">
        <v>0</v>
      </c>
      <c r="O61" s="88">
        <v>0</v>
      </c>
      <c r="P61" s="88">
        <v>-140</v>
      </c>
      <c r="Q61" s="88">
        <v>-5</v>
      </c>
      <c r="R61" s="88">
        <v>0</v>
      </c>
      <c r="S61" s="116">
        <v>0</v>
      </c>
      <c r="U61" s="115">
        <v>-145</v>
      </c>
      <c r="V61" s="116">
        <v>25.05</v>
      </c>
      <c r="W61">
        <v>0</v>
      </c>
      <c r="X61">
        <v>24.32</v>
      </c>
      <c r="Y61">
        <v>0.73</v>
      </c>
      <c r="Z61">
        <v>-5</v>
      </c>
      <c r="AA61">
        <v>0</v>
      </c>
      <c r="AB61">
        <v>-140</v>
      </c>
    </row>
    <row r="62" spans="7:28">
      <c r="G62" t="s">
        <v>104</v>
      </c>
      <c r="H62" s="115">
        <v>0</v>
      </c>
      <c r="I62" s="88">
        <v>34.82</v>
      </c>
      <c r="J62" s="88">
        <v>0</v>
      </c>
      <c r="K62" s="88">
        <v>0</v>
      </c>
      <c r="L62" s="88">
        <v>0</v>
      </c>
      <c r="M62" s="116">
        <v>0.28000000000000003</v>
      </c>
      <c r="N62" s="115">
        <v>0</v>
      </c>
      <c r="O62" s="88">
        <v>0</v>
      </c>
      <c r="P62" s="88">
        <v>-170</v>
      </c>
      <c r="Q62" s="88">
        <v>-5</v>
      </c>
      <c r="R62" s="88">
        <v>0</v>
      </c>
      <c r="S62" s="116">
        <v>0</v>
      </c>
      <c r="U62" s="115">
        <v>-175</v>
      </c>
      <c r="V62" s="116">
        <v>35.1</v>
      </c>
      <c r="W62">
        <v>0</v>
      </c>
      <c r="X62">
        <v>34.82</v>
      </c>
      <c r="Y62">
        <v>0</v>
      </c>
      <c r="Z62">
        <v>-5</v>
      </c>
      <c r="AA62">
        <v>0.28000000000000003</v>
      </c>
      <c r="AB62">
        <v>-170</v>
      </c>
    </row>
    <row r="63" spans="7:28">
      <c r="G63" t="s">
        <v>105</v>
      </c>
      <c r="H63" s="115">
        <v>5.54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-40</v>
      </c>
      <c r="P63" s="88">
        <v>-252</v>
      </c>
      <c r="Q63" s="88">
        <v>0</v>
      </c>
      <c r="R63" s="88">
        <v>0</v>
      </c>
      <c r="S63" s="116">
        <v>0</v>
      </c>
      <c r="U63" s="115">
        <v>-292</v>
      </c>
      <c r="V63" s="116">
        <v>5.54</v>
      </c>
      <c r="W63">
        <v>5.54</v>
      </c>
      <c r="X63">
        <v>-40</v>
      </c>
      <c r="Y63">
        <v>0</v>
      </c>
      <c r="Z63">
        <v>0</v>
      </c>
      <c r="AA63">
        <v>0</v>
      </c>
      <c r="AB63">
        <v>-252</v>
      </c>
    </row>
    <row r="64" spans="7:28">
      <c r="G64" t="s">
        <v>106</v>
      </c>
      <c r="H64" s="115">
        <v>16.39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-60</v>
      </c>
      <c r="P64" s="88">
        <v>-160</v>
      </c>
      <c r="Q64" s="88">
        <v>0</v>
      </c>
      <c r="R64" s="88">
        <v>0</v>
      </c>
      <c r="S64" s="116">
        <v>0</v>
      </c>
      <c r="U64" s="115">
        <v>-220</v>
      </c>
      <c r="V64" s="116">
        <v>16.39</v>
      </c>
      <c r="W64">
        <v>16.39</v>
      </c>
      <c r="X64">
        <v>-60</v>
      </c>
      <c r="Y64">
        <v>0</v>
      </c>
      <c r="Z64">
        <v>0</v>
      </c>
      <c r="AA64">
        <v>0</v>
      </c>
      <c r="AB64">
        <v>-160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-40</v>
      </c>
      <c r="P65" s="88">
        <v>-125</v>
      </c>
      <c r="Q65" s="88">
        <v>0</v>
      </c>
      <c r="R65" s="88">
        <v>0</v>
      </c>
      <c r="S65" s="116">
        <v>0</v>
      </c>
      <c r="U65" s="115">
        <v>-165</v>
      </c>
      <c r="V65" s="116">
        <v>0</v>
      </c>
      <c r="W65">
        <v>0</v>
      </c>
      <c r="X65">
        <v>-40</v>
      </c>
      <c r="Y65">
        <v>0</v>
      </c>
      <c r="Z65">
        <v>0</v>
      </c>
      <c r="AA65">
        <v>0</v>
      </c>
      <c r="AB65">
        <v>-125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-10</v>
      </c>
      <c r="P66" s="88">
        <v>-120</v>
      </c>
      <c r="Q66" s="88">
        <v>0</v>
      </c>
      <c r="R66" s="88">
        <v>0</v>
      </c>
      <c r="S66" s="116">
        <v>0</v>
      </c>
      <c r="U66" s="115">
        <v>-130</v>
      </c>
      <c r="V66" s="116">
        <v>0</v>
      </c>
      <c r="W66">
        <v>0</v>
      </c>
      <c r="X66">
        <v>-10</v>
      </c>
      <c r="Y66">
        <v>0</v>
      </c>
      <c r="Z66">
        <v>0</v>
      </c>
      <c r="AA66">
        <v>0</v>
      </c>
      <c r="AB66">
        <v>-120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0.3</v>
      </c>
      <c r="M67" s="116">
        <v>0</v>
      </c>
      <c r="N67" s="115">
        <v>-15</v>
      </c>
      <c r="O67" s="88">
        <v>0</v>
      </c>
      <c r="P67" s="88">
        <v>-165</v>
      </c>
      <c r="Q67" s="88">
        <v>0</v>
      </c>
      <c r="R67" s="88">
        <v>0</v>
      </c>
      <c r="S67" s="116">
        <v>0</v>
      </c>
      <c r="U67" s="115">
        <v>-180</v>
      </c>
      <c r="V67" s="116">
        <v>0.3</v>
      </c>
      <c r="W67">
        <v>-15</v>
      </c>
      <c r="X67">
        <v>0</v>
      </c>
      <c r="Y67">
        <v>0.3</v>
      </c>
      <c r="Z67">
        <v>0</v>
      </c>
      <c r="AA67">
        <v>0</v>
      </c>
      <c r="AB67">
        <v>-165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0.23</v>
      </c>
      <c r="N68" s="115">
        <v>0</v>
      </c>
      <c r="O68" s="88">
        <v>0</v>
      </c>
      <c r="P68" s="88">
        <v>-100</v>
      </c>
      <c r="Q68" s="88">
        <v>0</v>
      </c>
      <c r="R68" s="88">
        <v>0</v>
      </c>
      <c r="S68" s="116">
        <v>0</v>
      </c>
      <c r="U68" s="115">
        <v>-100</v>
      </c>
      <c r="V68" s="116">
        <v>0.23</v>
      </c>
      <c r="W68">
        <v>0</v>
      </c>
      <c r="X68">
        <v>0</v>
      </c>
      <c r="Y68">
        <v>0</v>
      </c>
      <c r="Z68">
        <v>0</v>
      </c>
      <c r="AA68">
        <v>0.23</v>
      </c>
      <c r="AB68">
        <v>-100</v>
      </c>
    </row>
    <row r="69" spans="7:28">
      <c r="G69" t="s">
        <v>111</v>
      </c>
      <c r="H69" s="115">
        <v>12.38</v>
      </c>
      <c r="I69" s="88">
        <v>23.82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-90</v>
      </c>
      <c r="Q69" s="88">
        <v>0</v>
      </c>
      <c r="R69" s="88">
        <v>0</v>
      </c>
      <c r="S69" s="116">
        <v>0</v>
      </c>
      <c r="U69" s="115">
        <v>-90</v>
      </c>
      <c r="V69" s="116">
        <v>36.200000000000003</v>
      </c>
      <c r="W69">
        <v>12.38</v>
      </c>
      <c r="X69">
        <v>23.82</v>
      </c>
      <c r="Y69">
        <v>0</v>
      </c>
      <c r="Z69">
        <v>0</v>
      </c>
      <c r="AA69">
        <v>0</v>
      </c>
      <c r="AB69">
        <v>-90</v>
      </c>
    </row>
    <row r="70" spans="7:28">
      <c r="G70" t="s">
        <v>112</v>
      </c>
      <c r="H70" s="115">
        <v>15.32</v>
      </c>
      <c r="I70" s="88">
        <v>23.2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-90</v>
      </c>
      <c r="Q70" s="88">
        <v>0</v>
      </c>
      <c r="R70" s="88">
        <v>0</v>
      </c>
      <c r="S70" s="116">
        <v>0</v>
      </c>
      <c r="U70" s="115">
        <v>-90</v>
      </c>
      <c r="V70" s="116">
        <v>38.520000000000003</v>
      </c>
      <c r="W70">
        <v>15.32</v>
      </c>
      <c r="X70">
        <v>23.2</v>
      </c>
      <c r="Y70">
        <v>0</v>
      </c>
      <c r="Z70">
        <v>0</v>
      </c>
      <c r="AA70">
        <v>0</v>
      </c>
      <c r="AB70">
        <v>-90</v>
      </c>
    </row>
    <row r="71" spans="7:28">
      <c r="G71" t="s">
        <v>113</v>
      </c>
      <c r="H71" s="115">
        <v>18.11</v>
      </c>
      <c r="I71" s="88">
        <v>32.6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-180</v>
      </c>
      <c r="Q71" s="88">
        <v>0</v>
      </c>
      <c r="R71" s="88">
        <v>0</v>
      </c>
      <c r="S71" s="116">
        <v>0</v>
      </c>
      <c r="U71" s="115">
        <v>-180</v>
      </c>
      <c r="V71" s="116">
        <v>50.71</v>
      </c>
      <c r="W71">
        <v>18.11</v>
      </c>
      <c r="X71">
        <v>32.6</v>
      </c>
      <c r="Y71">
        <v>0</v>
      </c>
      <c r="Z71">
        <v>0</v>
      </c>
      <c r="AA71">
        <v>0</v>
      </c>
      <c r="AB71">
        <v>-180</v>
      </c>
    </row>
    <row r="72" spans="7:28">
      <c r="G72" t="s">
        <v>114</v>
      </c>
      <c r="H72" s="115">
        <v>12.94</v>
      </c>
      <c r="I72" s="88">
        <v>29.11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-120</v>
      </c>
      <c r="Q72" s="88">
        <v>0</v>
      </c>
      <c r="R72" s="88">
        <v>0</v>
      </c>
      <c r="S72" s="116">
        <v>0</v>
      </c>
      <c r="U72" s="115">
        <v>-120</v>
      </c>
      <c r="V72" s="116">
        <v>42.05</v>
      </c>
      <c r="W72">
        <v>12.94</v>
      </c>
      <c r="X72">
        <v>29.11</v>
      </c>
      <c r="Y72">
        <v>0</v>
      </c>
      <c r="Z72">
        <v>0</v>
      </c>
      <c r="AA72">
        <v>0</v>
      </c>
      <c r="AB72">
        <v>-120</v>
      </c>
    </row>
    <row r="73" spans="7:28">
      <c r="G73" t="s">
        <v>115</v>
      </c>
      <c r="H73" s="115">
        <v>26.93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-140</v>
      </c>
      <c r="Q73" s="88">
        <v>0</v>
      </c>
      <c r="R73" s="88">
        <v>0</v>
      </c>
      <c r="S73" s="116">
        <v>0</v>
      </c>
      <c r="U73" s="115">
        <v>-140</v>
      </c>
      <c r="V73" s="116">
        <v>26.93</v>
      </c>
      <c r="W73">
        <v>26.93</v>
      </c>
      <c r="X73">
        <v>0</v>
      </c>
      <c r="Y73">
        <v>0</v>
      </c>
      <c r="Z73">
        <v>0</v>
      </c>
      <c r="AA73">
        <v>0</v>
      </c>
      <c r="AB73">
        <v>-140</v>
      </c>
    </row>
    <row r="74" spans="7:28">
      <c r="G74" t="s">
        <v>116</v>
      </c>
      <c r="H74" s="115">
        <v>23.63</v>
      </c>
      <c r="I74" s="88">
        <v>0</v>
      </c>
      <c r="J74" s="88">
        <v>0</v>
      </c>
      <c r="K74" s="88">
        <v>0</v>
      </c>
      <c r="L74" s="88">
        <v>0</v>
      </c>
      <c r="M74" s="116">
        <v>0.85</v>
      </c>
      <c r="N74" s="115">
        <v>0</v>
      </c>
      <c r="O74" s="88">
        <v>-30</v>
      </c>
      <c r="P74" s="88">
        <v>-155</v>
      </c>
      <c r="Q74" s="88">
        <v>0</v>
      </c>
      <c r="R74" s="88">
        <v>0</v>
      </c>
      <c r="S74" s="116">
        <v>0</v>
      </c>
      <c r="U74" s="115">
        <v>-185</v>
      </c>
      <c r="V74" s="116">
        <v>24.48</v>
      </c>
      <c r="W74">
        <v>23.63</v>
      </c>
      <c r="X74">
        <v>-30</v>
      </c>
      <c r="Y74">
        <v>0</v>
      </c>
      <c r="Z74">
        <v>0</v>
      </c>
      <c r="AA74">
        <v>0.85</v>
      </c>
      <c r="AB74">
        <v>-155</v>
      </c>
    </row>
    <row r="75" spans="7:28">
      <c r="G75" t="s">
        <v>117</v>
      </c>
      <c r="H75" s="115">
        <v>14.21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-230</v>
      </c>
      <c r="Q75" s="88">
        <v>0</v>
      </c>
      <c r="R75" s="88">
        <v>0</v>
      </c>
      <c r="S75" s="116">
        <v>0</v>
      </c>
      <c r="U75" s="115">
        <v>-230</v>
      </c>
      <c r="V75" s="116">
        <v>14.21</v>
      </c>
      <c r="W75">
        <v>14.21</v>
      </c>
      <c r="X75">
        <v>0</v>
      </c>
      <c r="Y75">
        <v>0</v>
      </c>
      <c r="Z75">
        <v>0</v>
      </c>
      <c r="AA75">
        <v>0</v>
      </c>
      <c r="AB75">
        <v>-230</v>
      </c>
    </row>
    <row r="76" spans="7:28">
      <c r="G76" t="s">
        <v>118</v>
      </c>
      <c r="H76" s="115">
        <v>7.1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-175</v>
      </c>
      <c r="Q76" s="88">
        <v>0</v>
      </c>
      <c r="R76" s="88">
        <v>0</v>
      </c>
      <c r="S76" s="116">
        <v>0</v>
      </c>
      <c r="U76" s="115">
        <v>-175</v>
      </c>
      <c r="V76" s="116">
        <v>7.1</v>
      </c>
      <c r="W76">
        <v>7.1</v>
      </c>
      <c r="X76">
        <v>0</v>
      </c>
      <c r="Y76">
        <v>0</v>
      </c>
      <c r="Z76">
        <v>0</v>
      </c>
      <c r="AA76">
        <v>0</v>
      </c>
      <c r="AB76">
        <v>-175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-37</v>
      </c>
      <c r="O77" s="88">
        <v>-40</v>
      </c>
      <c r="P77" s="88">
        <v>-185</v>
      </c>
      <c r="Q77" s="88">
        <v>0</v>
      </c>
      <c r="R77" s="88">
        <v>0</v>
      </c>
      <c r="S77" s="116">
        <v>0</v>
      </c>
      <c r="U77" s="115">
        <v>-262</v>
      </c>
      <c r="V77" s="116">
        <v>0</v>
      </c>
      <c r="W77">
        <v>-37</v>
      </c>
      <c r="X77">
        <v>-40</v>
      </c>
      <c r="Y77">
        <v>0</v>
      </c>
      <c r="Z77">
        <v>0</v>
      </c>
      <c r="AA77">
        <v>0</v>
      </c>
      <c r="AB77">
        <v>-185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-88</v>
      </c>
      <c r="O78" s="88">
        <v>-70</v>
      </c>
      <c r="P78" s="88">
        <v>-195</v>
      </c>
      <c r="Q78" s="88">
        <v>0</v>
      </c>
      <c r="R78" s="88">
        <v>0</v>
      </c>
      <c r="S78" s="116">
        <v>0</v>
      </c>
      <c r="U78" s="115">
        <v>-353</v>
      </c>
      <c r="V78" s="116">
        <v>0</v>
      </c>
      <c r="W78">
        <v>-88</v>
      </c>
      <c r="X78">
        <v>-70</v>
      </c>
      <c r="Y78">
        <v>0</v>
      </c>
      <c r="Z78">
        <v>0</v>
      </c>
      <c r="AA78">
        <v>0</v>
      </c>
      <c r="AB78">
        <v>-195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-89</v>
      </c>
      <c r="O79" s="88">
        <v>-105</v>
      </c>
      <c r="P79" s="88">
        <v>-175</v>
      </c>
      <c r="Q79" s="88">
        <v>0</v>
      </c>
      <c r="R79" s="88">
        <v>0</v>
      </c>
      <c r="S79" s="116">
        <v>0</v>
      </c>
      <c r="U79" s="115">
        <v>-369</v>
      </c>
      <c r="V79" s="116">
        <v>0</v>
      </c>
      <c r="W79">
        <v>-89</v>
      </c>
      <c r="X79">
        <v>-105</v>
      </c>
      <c r="Y79">
        <v>0</v>
      </c>
      <c r="Z79">
        <v>0</v>
      </c>
      <c r="AA79">
        <v>0</v>
      </c>
      <c r="AB79">
        <v>-175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0.42</v>
      </c>
      <c r="N80" s="115">
        <v>-73</v>
      </c>
      <c r="O80" s="88">
        <v>-60</v>
      </c>
      <c r="P80" s="88">
        <v>-175</v>
      </c>
      <c r="Q80" s="88">
        <v>0</v>
      </c>
      <c r="R80" s="88">
        <v>0</v>
      </c>
      <c r="S80" s="116">
        <v>0</v>
      </c>
      <c r="U80" s="115">
        <v>-308</v>
      </c>
      <c r="V80" s="116">
        <v>0.42</v>
      </c>
      <c r="W80">
        <v>-73</v>
      </c>
      <c r="X80">
        <v>-60</v>
      </c>
      <c r="Y80">
        <v>0</v>
      </c>
      <c r="Z80">
        <v>0</v>
      </c>
      <c r="AA80">
        <v>0.42</v>
      </c>
      <c r="AB80">
        <v>-175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0.69</v>
      </c>
      <c r="N81" s="115">
        <v>-118</v>
      </c>
      <c r="O81" s="88">
        <v>-90</v>
      </c>
      <c r="P81" s="88">
        <v>-190</v>
      </c>
      <c r="Q81" s="88">
        <v>0</v>
      </c>
      <c r="R81" s="88">
        <v>0</v>
      </c>
      <c r="S81" s="116">
        <v>0</v>
      </c>
      <c r="U81" s="115">
        <v>-398</v>
      </c>
      <c r="V81" s="116">
        <v>0.69</v>
      </c>
      <c r="W81">
        <v>-118</v>
      </c>
      <c r="X81">
        <v>-90</v>
      </c>
      <c r="Y81">
        <v>0</v>
      </c>
      <c r="Z81">
        <v>0</v>
      </c>
      <c r="AA81">
        <v>0.69</v>
      </c>
      <c r="AB81">
        <v>-190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0.45</v>
      </c>
      <c r="N82" s="115">
        <v>-71</v>
      </c>
      <c r="O82" s="88">
        <v>-80</v>
      </c>
      <c r="P82" s="88">
        <v>-265</v>
      </c>
      <c r="Q82" s="88">
        <v>0</v>
      </c>
      <c r="R82" s="88">
        <v>0</v>
      </c>
      <c r="S82" s="116">
        <v>0</v>
      </c>
      <c r="U82" s="115">
        <v>-416</v>
      </c>
      <c r="V82" s="116">
        <v>0.45</v>
      </c>
      <c r="W82">
        <v>-71</v>
      </c>
      <c r="X82">
        <v>-80</v>
      </c>
      <c r="Y82">
        <v>0</v>
      </c>
      <c r="Z82">
        <v>0</v>
      </c>
      <c r="AA82">
        <v>0.45</v>
      </c>
      <c r="AB82">
        <v>-265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0.28999999999999998</v>
      </c>
      <c r="N83" s="115">
        <v>-142</v>
      </c>
      <c r="O83" s="88">
        <v>-105</v>
      </c>
      <c r="P83" s="88">
        <v>-200</v>
      </c>
      <c r="Q83" s="88">
        <v>0</v>
      </c>
      <c r="R83" s="88">
        <v>0</v>
      </c>
      <c r="S83" s="116">
        <v>0</v>
      </c>
      <c r="U83" s="115">
        <v>-447</v>
      </c>
      <c r="V83" s="116">
        <v>0.28999999999999998</v>
      </c>
      <c r="W83">
        <v>-142</v>
      </c>
      <c r="X83">
        <v>-105</v>
      </c>
      <c r="Y83">
        <v>0</v>
      </c>
      <c r="Z83">
        <v>0</v>
      </c>
      <c r="AA83">
        <v>0.28999999999999998</v>
      </c>
      <c r="AB83">
        <v>-200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0.2</v>
      </c>
      <c r="N84" s="115">
        <v>-97</v>
      </c>
      <c r="O84" s="88">
        <v>-68</v>
      </c>
      <c r="P84" s="88">
        <v>-180</v>
      </c>
      <c r="Q84" s="88">
        <v>0</v>
      </c>
      <c r="R84" s="88">
        <v>0</v>
      </c>
      <c r="S84" s="116">
        <v>0</v>
      </c>
      <c r="U84" s="115">
        <v>-345</v>
      </c>
      <c r="V84" s="116">
        <v>0.2</v>
      </c>
      <c r="W84">
        <v>-97</v>
      </c>
      <c r="X84">
        <v>-68</v>
      </c>
      <c r="Y84">
        <v>0</v>
      </c>
      <c r="Z84">
        <v>0</v>
      </c>
      <c r="AA84">
        <v>0.2</v>
      </c>
      <c r="AB84">
        <v>-180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-63</v>
      </c>
      <c r="O85" s="88">
        <v>-70</v>
      </c>
      <c r="P85" s="88">
        <v>-245</v>
      </c>
      <c r="Q85" s="88">
        <v>0</v>
      </c>
      <c r="R85" s="88">
        <v>0</v>
      </c>
      <c r="S85" s="116">
        <v>0</v>
      </c>
      <c r="U85" s="115">
        <v>-378</v>
      </c>
      <c r="V85" s="116">
        <v>0</v>
      </c>
      <c r="W85">
        <v>-63</v>
      </c>
      <c r="X85">
        <v>-70</v>
      </c>
      <c r="Y85">
        <v>0</v>
      </c>
      <c r="Z85">
        <v>0</v>
      </c>
      <c r="AA85">
        <v>0</v>
      </c>
      <c r="AB85">
        <v>-245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0.08</v>
      </c>
      <c r="N86" s="115">
        <v>-45</v>
      </c>
      <c r="O86" s="88">
        <v>-60</v>
      </c>
      <c r="P86" s="88">
        <v>-180</v>
      </c>
      <c r="Q86" s="88">
        <v>0</v>
      </c>
      <c r="R86" s="88">
        <v>0</v>
      </c>
      <c r="S86" s="116">
        <v>0</v>
      </c>
      <c r="U86" s="115">
        <v>-285</v>
      </c>
      <c r="V86" s="116">
        <v>0.08</v>
      </c>
      <c r="W86">
        <v>-45</v>
      </c>
      <c r="X86">
        <v>-60</v>
      </c>
      <c r="Y86">
        <v>0</v>
      </c>
      <c r="Z86">
        <v>0</v>
      </c>
      <c r="AA86">
        <v>0.08</v>
      </c>
      <c r="AB86">
        <v>-180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0.02</v>
      </c>
      <c r="N87" s="115">
        <v>-72</v>
      </c>
      <c r="O87" s="88">
        <v>-70</v>
      </c>
      <c r="P87" s="88">
        <v>-170</v>
      </c>
      <c r="Q87" s="88">
        <v>0</v>
      </c>
      <c r="R87" s="88">
        <v>0</v>
      </c>
      <c r="S87" s="116">
        <v>0</v>
      </c>
      <c r="U87" s="115">
        <v>-312</v>
      </c>
      <c r="V87" s="116">
        <v>0.02</v>
      </c>
      <c r="W87">
        <v>-72</v>
      </c>
      <c r="X87">
        <v>-70</v>
      </c>
      <c r="Y87">
        <v>0</v>
      </c>
      <c r="Z87">
        <v>0</v>
      </c>
      <c r="AA87">
        <v>0.02</v>
      </c>
      <c r="AB87">
        <v>-170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0.11</v>
      </c>
      <c r="N88" s="115">
        <v>-22</v>
      </c>
      <c r="O88" s="88">
        <v>-100</v>
      </c>
      <c r="P88" s="88">
        <v>-170</v>
      </c>
      <c r="Q88" s="88">
        <v>0</v>
      </c>
      <c r="R88" s="88">
        <v>0</v>
      </c>
      <c r="S88" s="116">
        <v>0</v>
      </c>
      <c r="U88" s="115">
        <v>-292</v>
      </c>
      <c r="V88" s="116">
        <v>0.11</v>
      </c>
      <c r="W88">
        <v>-22</v>
      </c>
      <c r="X88">
        <v>-100</v>
      </c>
      <c r="Y88">
        <v>0</v>
      </c>
      <c r="Z88">
        <v>0</v>
      </c>
      <c r="AA88">
        <v>0.11</v>
      </c>
      <c r="AB88">
        <v>-170</v>
      </c>
    </row>
    <row r="89" spans="7:28">
      <c r="G89" t="s">
        <v>131</v>
      </c>
      <c r="H89" s="115">
        <v>1.36</v>
      </c>
      <c r="I89" s="88">
        <v>0</v>
      </c>
      <c r="J89" s="88">
        <v>0</v>
      </c>
      <c r="K89" s="88">
        <v>0</v>
      </c>
      <c r="L89" s="88">
        <v>0</v>
      </c>
      <c r="M89" s="116">
        <v>0.03</v>
      </c>
      <c r="N89" s="115">
        <v>0</v>
      </c>
      <c r="O89" s="88">
        <v>-120</v>
      </c>
      <c r="P89" s="88">
        <v>-230</v>
      </c>
      <c r="Q89" s="88">
        <v>0</v>
      </c>
      <c r="R89" s="88">
        <v>0</v>
      </c>
      <c r="S89" s="116">
        <v>0</v>
      </c>
      <c r="U89" s="115">
        <v>-350</v>
      </c>
      <c r="V89" s="116">
        <v>1.39</v>
      </c>
      <c r="W89">
        <v>1.36</v>
      </c>
      <c r="X89">
        <v>-120</v>
      </c>
      <c r="Y89">
        <v>0</v>
      </c>
      <c r="Z89">
        <v>0</v>
      </c>
      <c r="AA89">
        <v>0.03</v>
      </c>
      <c r="AB89">
        <v>-230</v>
      </c>
    </row>
    <row r="90" spans="7:28">
      <c r="G90" t="s">
        <v>132</v>
      </c>
      <c r="H90" s="115">
        <v>1.48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-48</v>
      </c>
      <c r="P90" s="88">
        <v>-180</v>
      </c>
      <c r="Q90" s="88">
        <v>0</v>
      </c>
      <c r="R90" s="88">
        <v>0</v>
      </c>
      <c r="S90" s="116">
        <v>0</v>
      </c>
      <c r="U90" s="115">
        <v>-228</v>
      </c>
      <c r="V90" s="116">
        <v>1.48</v>
      </c>
      <c r="W90">
        <v>1.48</v>
      </c>
      <c r="X90">
        <v>-48</v>
      </c>
      <c r="Y90">
        <v>0</v>
      </c>
      <c r="Z90">
        <v>0</v>
      </c>
      <c r="AA90">
        <v>0</v>
      </c>
      <c r="AB90">
        <v>-180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-32</v>
      </c>
      <c r="O91" s="88">
        <v>-135</v>
      </c>
      <c r="P91" s="88">
        <v>-180</v>
      </c>
      <c r="Q91" s="88">
        <v>0</v>
      </c>
      <c r="R91" s="88">
        <v>0</v>
      </c>
      <c r="S91" s="116">
        <v>0</v>
      </c>
      <c r="U91" s="115">
        <v>-347</v>
      </c>
      <c r="V91" s="116">
        <v>0</v>
      </c>
      <c r="W91">
        <v>-32</v>
      </c>
      <c r="X91">
        <v>-135</v>
      </c>
      <c r="Y91">
        <v>0</v>
      </c>
      <c r="Z91">
        <v>0</v>
      </c>
      <c r="AA91">
        <v>0</v>
      </c>
      <c r="AB91">
        <v>-180</v>
      </c>
    </row>
    <row r="92" spans="7:28">
      <c r="G92" t="s">
        <v>134</v>
      </c>
      <c r="H92" s="115">
        <v>2.42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-115</v>
      </c>
      <c r="P92" s="88">
        <v>-210</v>
      </c>
      <c r="Q92" s="88">
        <v>0</v>
      </c>
      <c r="R92" s="88">
        <v>0</v>
      </c>
      <c r="S92" s="116">
        <v>0</v>
      </c>
      <c r="U92" s="115">
        <v>-325</v>
      </c>
      <c r="V92" s="116">
        <v>2.42</v>
      </c>
      <c r="W92">
        <v>2.42</v>
      </c>
      <c r="X92">
        <v>-115</v>
      </c>
      <c r="Y92">
        <v>0</v>
      </c>
      <c r="Z92">
        <v>0</v>
      </c>
      <c r="AA92">
        <v>0</v>
      </c>
      <c r="AB92">
        <v>-210</v>
      </c>
    </row>
    <row r="93" spans="7:28">
      <c r="G93" t="s">
        <v>135</v>
      </c>
      <c r="H93" s="115">
        <v>8.24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-75</v>
      </c>
      <c r="P93" s="88">
        <v>-120</v>
      </c>
      <c r="Q93" s="88">
        <v>0</v>
      </c>
      <c r="R93" s="88">
        <v>0</v>
      </c>
      <c r="S93" s="116">
        <v>0</v>
      </c>
      <c r="U93" s="115">
        <v>-195</v>
      </c>
      <c r="V93" s="116">
        <v>8.24</v>
      </c>
      <c r="W93">
        <v>8.24</v>
      </c>
      <c r="X93">
        <v>-75</v>
      </c>
      <c r="Y93">
        <v>0</v>
      </c>
      <c r="Z93">
        <v>0</v>
      </c>
      <c r="AA93">
        <v>0</v>
      </c>
      <c r="AB93">
        <v>-120</v>
      </c>
    </row>
    <row r="94" spans="7:28">
      <c r="G94" t="s">
        <v>136</v>
      </c>
      <c r="H94" s="115">
        <v>7.52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-52</v>
      </c>
      <c r="P94" s="88">
        <v>-90</v>
      </c>
      <c r="Q94" s="88">
        <v>0</v>
      </c>
      <c r="R94" s="88">
        <v>0</v>
      </c>
      <c r="S94" s="116">
        <v>0</v>
      </c>
      <c r="U94" s="115">
        <v>-142</v>
      </c>
      <c r="V94" s="116">
        <v>7.52</v>
      </c>
      <c r="W94">
        <v>7.52</v>
      </c>
      <c r="X94">
        <v>-52</v>
      </c>
      <c r="Y94">
        <v>0</v>
      </c>
      <c r="Z94">
        <v>0</v>
      </c>
      <c r="AA94">
        <v>0</v>
      </c>
      <c r="AB94">
        <v>-90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0.01</v>
      </c>
      <c r="N95" s="115">
        <v>0</v>
      </c>
      <c r="O95" s="88">
        <v>-35</v>
      </c>
      <c r="P95" s="88">
        <v>-80</v>
      </c>
      <c r="Q95" s="88">
        <v>0</v>
      </c>
      <c r="R95" s="88">
        <v>0</v>
      </c>
      <c r="S95" s="116">
        <v>0</v>
      </c>
      <c r="U95" s="115">
        <v>-115</v>
      </c>
      <c r="V95" s="116">
        <v>0.01</v>
      </c>
      <c r="W95">
        <v>0</v>
      </c>
      <c r="X95">
        <v>-35</v>
      </c>
      <c r="Y95">
        <v>0</v>
      </c>
      <c r="Z95">
        <v>0</v>
      </c>
      <c r="AA95">
        <v>0.01</v>
      </c>
      <c r="AB95">
        <v>-80</v>
      </c>
    </row>
    <row r="96" spans="7:28">
      <c r="G96" t="s">
        <v>138</v>
      </c>
      <c r="H96" s="115">
        <v>5.41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-45</v>
      </c>
      <c r="P96" s="88">
        <v>-50</v>
      </c>
      <c r="Q96" s="88">
        <v>0</v>
      </c>
      <c r="R96" s="88">
        <v>0</v>
      </c>
      <c r="S96" s="116">
        <v>0</v>
      </c>
      <c r="U96" s="115">
        <v>-95</v>
      </c>
      <c r="V96" s="116">
        <v>5.41</v>
      </c>
      <c r="W96">
        <v>5.41</v>
      </c>
      <c r="X96">
        <v>-45</v>
      </c>
      <c r="Y96">
        <v>0</v>
      </c>
      <c r="Z96">
        <v>0</v>
      </c>
      <c r="AA96">
        <v>0</v>
      </c>
      <c r="AB96">
        <v>-50</v>
      </c>
    </row>
    <row r="97" spans="1:83">
      <c r="G97" t="s">
        <v>139</v>
      </c>
      <c r="H97" s="115">
        <v>4.8</v>
      </c>
      <c r="I97" s="88">
        <v>0.24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-30</v>
      </c>
      <c r="Q97" s="88">
        <v>0</v>
      </c>
      <c r="R97" s="88">
        <v>0</v>
      </c>
      <c r="S97" s="116">
        <v>0</v>
      </c>
      <c r="U97" s="115">
        <v>-30</v>
      </c>
      <c r="V97" s="116">
        <v>5.04</v>
      </c>
      <c r="W97">
        <v>4.8</v>
      </c>
      <c r="X97">
        <v>0.24</v>
      </c>
      <c r="Y97">
        <v>0</v>
      </c>
      <c r="Z97">
        <v>0</v>
      </c>
      <c r="AA97">
        <v>0</v>
      </c>
      <c r="AB97">
        <v>-30</v>
      </c>
    </row>
    <row r="98" spans="1:83">
      <c r="G98" t="s">
        <v>140</v>
      </c>
      <c r="H98" s="115">
        <v>5.86</v>
      </c>
      <c r="I98" s="88">
        <v>0.28999999999999998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-30</v>
      </c>
      <c r="Q98" s="88">
        <v>0</v>
      </c>
      <c r="R98" s="88">
        <v>0</v>
      </c>
      <c r="S98" s="116">
        <v>0</v>
      </c>
      <c r="U98" s="115">
        <v>-30</v>
      </c>
      <c r="V98" s="116">
        <v>6.15</v>
      </c>
      <c r="W98">
        <v>5.86</v>
      </c>
      <c r="X98">
        <v>0.28999999999999998</v>
      </c>
      <c r="Y98">
        <v>0</v>
      </c>
      <c r="Z98">
        <v>0</v>
      </c>
      <c r="AA98">
        <v>0</v>
      </c>
      <c r="AB98">
        <v>-30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4.7410000000000008E-2</v>
      </c>
      <c r="I99" s="111">
        <f t="shared" ref="I99:BQ99" si="1">SUM(I3:I98)/4000</f>
        <v>4.2099999999999999E-2</v>
      </c>
      <c r="J99" s="111">
        <f t="shared" si="1"/>
        <v>0</v>
      </c>
      <c r="K99" s="111">
        <f t="shared" si="1"/>
        <v>0</v>
      </c>
      <c r="L99" s="111">
        <f t="shared" si="1"/>
        <v>1.175E-3</v>
      </c>
      <c r="M99" s="111">
        <f t="shared" si="1"/>
        <v>2.5524999999999988E-3</v>
      </c>
      <c r="N99" s="110">
        <f t="shared" si="1"/>
        <v>-2.3410000000000002</v>
      </c>
      <c r="O99" s="111">
        <f t="shared" si="1"/>
        <v>-1.1375</v>
      </c>
      <c r="P99" s="111">
        <f t="shared" si="1"/>
        <v>-3.8355000000000001</v>
      </c>
      <c r="Q99" s="111">
        <f t="shared" si="1"/>
        <v>-9.8750000000000004E-2</v>
      </c>
      <c r="R99" s="111">
        <f t="shared" si="1"/>
        <v>0</v>
      </c>
      <c r="S99" s="112">
        <f t="shared" si="1"/>
        <v>0</v>
      </c>
      <c r="U99" s="110">
        <f t="shared" si="1"/>
        <v>-7.41275</v>
      </c>
      <c r="V99" s="112">
        <f t="shared" si="1"/>
        <v>9.3237500000000029E-2</v>
      </c>
      <c r="W99">
        <f t="shared" si="1"/>
        <v>-2.29359</v>
      </c>
      <c r="X99">
        <f t="shared" si="1"/>
        <v>-1.0953999999999999</v>
      </c>
      <c r="Y99">
        <f t="shared" si="1"/>
        <v>1.175E-3</v>
      </c>
      <c r="Z99">
        <f t="shared" si="1"/>
        <v>-9.8750000000000004E-2</v>
      </c>
      <c r="AA99">
        <f t="shared" si="1"/>
        <v>2.5524999999999988E-3</v>
      </c>
      <c r="AB99">
        <f t="shared" si="1"/>
        <v>-3.8355000000000001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44677</v>
      </c>
      <c r="U2" s="115" t="s">
        <v>231</v>
      </c>
      <c r="V2" s="116" t="s">
        <v>230</v>
      </c>
      <c r="W2" s="30" t="s">
        <v>423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48.52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48.52</v>
      </c>
      <c r="W3">
        <v>48.52</v>
      </c>
    </row>
    <row r="4" spans="1:23">
      <c r="A4" t="s">
        <v>417</v>
      </c>
      <c r="B4" t="s">
        <v>263</v>
      </c>
      <c r="G4" t="s">
        <v>46</v>
      </c>
      <c r="H4" s="115">
        <v>0</v>
      </c>
      <c r="I4" s="88">
        <v>48.53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48.53</v>
      </c>
      <c r="W4">
        <v>48.53</v>
      </c>
    </row>
    <row r="5" spans="1:23">
      <c r="B5" t="s">
        <v>423</v>
      </c>
      <c r="G5" t="s">
        <v>47</v>
      </c>
      <c r="H5" s="115">
        <v>0</v>
      </c>
      <c r="I5" s="88">
        <v>48.37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48.37</v>
      </c>
      <c r="W5">
        <v>48.37</v>
      </c>
    </row>
    <row r="6" spans="1:23">
      <c r="B6" t="s">
        <v>423</v>
      </c>
      <c r="G6" t="s">
        <v>48</v>
      </c>
      <c r="H6" s="115">
        <v>0</v>
      </c>
      <c r="I6" s="88">
        <v>48.92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48.92</v>
      </c>
      <c r="W6">
        <v>48.92</v>
      </c>
    </row>
    <row r="7" spans="1:23">
      <c r="G7" t="s">
        <v>49</v>
      </c>
      <c r="H7" s="115">
        <v>0</v>
      </c>
      <c r="I7" s="88">
        <v>50.32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50.32</v>
      </c>
      <c r="W7">
        <v>50.32</v>
      </c>
    </row>
    <row r="8" spans="1:23">
      <c r="G8" t="s">
        <v>50</v>
      </c>
      <c r="H8" s="115">
        <v>0</v>
      </c>
      <c r="I8" s="88">
        <v>50.43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50.43</v>
      </c>
      <c r="W8">
        <v>50.43</v>
      </c>
    </row>
    <row r="9" spans="1:23">
      <c r="G9" t="s">
        <v>51</v>
      </c>
      <c r="H9" s="115">
        <v>0</v>
      </c>
      <c r="I9" s="88">
        <v>34.19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34.19</v>
      </c>
      <c r="W9">
        <v>34.19</v>
      </c>
    </row>
    <row r="10" spans="1:23">
      <c r="G10" t="s">
        <v>52</v>
      </c>
      <c r="H10" s="115">
        <v>0</v>
      </c>
      <c r="I10" s="88">
        <v>34.200000000000003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34.200000000000003</v>
      </c>
      <c r="W10">
        <v>34.200000000000003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</row>
    <row r="75" spans="7:23">
      <c r="G75" t="s">
        <v>117</v>
      </c>
      <c r="H75" s="115">
        <v>0</v>
      </c>
      <c r="I75" s="88">
        <v>27.02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27.02</v>
      </c>
      <c r="W75">
        <v>27.02</v>
      </c>
    </row>
    <row r="76" spans="7:23">
      <c r="G76" t="s">
        <v>118</v>
      </c>
      <c r="H76" s="115">
        <v>0</v>
      </c>
      <c r="I76" s="88">
        <v>22.54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22.54</v>
      </c>
      <c r="W76">
        <v>22.54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50.56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50.56</v>
      </c>
      <c r="W97">
        <v>50.56</v>
      </c>
    </row>
    <row r="98" spans="1:83">
      <c r="G98" t="s">
        <v>140</v>
      </c>
      <c r="H98" s="115">
        <v>0</v>
      </c>
      <c r="I98" s="88">
        <v>51.22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51.22</v>
      </c>
      <c r="W98">
        <v>51.22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0.12870500000000001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0.12870500000000001</v>
      </c>
      <c r="W99">
        <f t="shared" si="1"/>
        <v>0.12870500000000001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44677</v>
      </c>
      <c r="B1" s="217"/>
      <c r="C1" s="217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7"/>
      <c r="C2" s="217"/>
      <c r="D2" s="211"/>
      <c r="E2" s="211"/>
      <c r="F2" s="211"/>
      <c r="G2" s="211"/>
      <c r="H2" s="211"/>
      <c r="I2" s="211"/>
      <c r="J2" s="211"/>
      <c r="K2" s="211"/>
      <c r="L2" s="217"/>
      <c r="M2" s="217"/>
      <c r="N2" s="217"/>
      <c r="O2" s="217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GT_NG!P3</f>
        <v>11.087202718006795</v>
      </c>
      <c r="F3">
        <f>GT_Spot!P3</f>
        <v>0</v>
      </c>
      <c r="G3">
        <f>PPCL_NG!P3</f>
        <v>17.54</v>
      </c>
      <c r="H3">
        <f>PPCL_Spot!P3</f>
        <v>77</v>
      </c>
      <c r="I3">
        <f>Bawana_NG!P3</f>
        <v>99.62</v>
      </c>
      <c r="J3">
        <f>Bawana_RLNG!P3</f>
        <v>0</v>
      </c>
      <c r="K3">
        <f>Bawana_Spot!P3</f>
        <v>265</v>
      </c>
      <c r="L3">
        <f>TWOMCL!O3</f>
        <v>-0.30633951240552487</v>
      </c>
      <c r="M3">
        <f>EDWPCL!S3</f>
        <v>0</v>
      </c>
      <c r="N3">
        <f>'MSW BWN'!S3</f>
        <v>7.8034183999999991</v>
      </c>
      <c r="O3">
        <f>BRPL_ISGS_exbus!BB3</f>
        <v>1005.8904111091954</v>
      </c>
      <c r="P3" s="77">
        <v>118.25067050596464</v>
      </c>
      <c r="Q3" s="77">
        <v>29.742623999999999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103.2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18.399999999999999</v>
      </c>
      <c r="Z3" s="75">
        <f>IEX!N3</f>
        <v>0</v>
      </c>
      <c r="AA3" s="117">
        <f>STOA!H3</f>
        <v>535.75</v>
      </c>
      <c r="AB3" s="117">
        <f>-STOA!N3</f>
        <v>0</v>
      </c>
      <c r="AC3">
        <f>SUMIF(B3:AB3,"&gt;0")*$AC$2-SUMIF(B3:AB3,"&lt;0")*($AC$2/(1-$AC$2))+SUMIF(AI3:AR3,"&gt;0")*$AC$2-SUMIF(AI3:AR3,"&lt;0")*($AC$2/(1-$AC$2))</f>
        <v>20.148421796508092</v>
      </c>
      <c r="AD3">
        <f>SUM(B3:AB3,AI3:AR3)-AC3</f>
        <v>2268.8295654242529</v>
      </c>
      <c r="AE3">
        <f>'IDT-1'!B3</f>
        <v>0</v>
      </c>
      <c r="AF3" s="26"/>
      <c r="AG3">
        <f>SUM(AD3:AF3)</f>
        <v>2268.8295654242529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11.087202718006795</v>
      </c>
      <c r="F4">
        <f>GT_Spot!P4</f>
        <v>0</v>
      </c>
      <c r="G4">
        <f>PPCL_NG!P4</f>
        <v>17.54</v>
      </c>
      <c r="H4">
        <f>PPCL_Spot!P4</f>
        <v>77</v>
      </c>
      <c r="I4">
        <f>Bawana_NG!P4</f>
        <v>99.62</v>
      </c>
      <c r="J4">
        <f>Bawana_RLNG!P4</f>
        <v>0</v>
      </c>
      <c r="K4">
        <f>Bawana_Spot!P4</f>
        <v>265</v>
      </c>
      <c r="L4">
        <f>TWOMCL!O4</f>
        <v>-0.30633951240552487</v>
      </c>
      <c r="M4">
        <f>EDWPCL!S4</f>
        <v>0</v>
      </c>
      <c r="N4">
        <f>'MSW BWN'!S4</f>
        <v>7.3217671999999991</v>
      </c>
      <c r="O4">
        <f>BRPL_ISGS_exbus!BB4</f>
        <v>1005.8904111091954</v>
      </c>
      <c r="P4" s="77">
        <v>118.25067050596464</v>
      </c>
      <c r="Q4" s="77">
        <v>29.742623999999999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101.85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14.84</v>
      </c>
      <c r="Z4" s="75">
        <f>IEX!N4</f>
        <v>0</v>
      </c>
      <c r="AA4" s="117">
        <f>STOA!H4</f>
        <v>535.79999999999995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20.101415265948091</v>
      </c>
      <c r="AD4">
        <f t="shared" ref="AD4:AD67" si="1">SUM(B4:AB4,AI4:AR4)-AC4</f>
        <v>2263.5349207548129</v>
      </c>
      <c r="AE4">
        <f>'IDT-1'!B4</f>
        <v>0</v>
      </c>
      <c r="AF4" s="26"/>
      <c r="AG4">
        <f t="shared" ref="AG4:AG67" si="2">SUM(AD4:AF4)</f>
        <v>2263.5349207548129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15.226689478186485</v>
      </c>
      <c r="F5">
        <f>GT_Spot!P5</f>
        <v>0</v>
      </c>
      <c r="G5">
        <f>PPCL_NG!P5</f>
        <v>17.54</v>
      </c>
      <c r="H5">
        <f>PPCL_Spot!P5</f>
        <v>77</v>
      </c>
      <c r="I5">
        <f>Bawana_NG!P5</f>
        <v>99.62</v>
      </c>
      <c r="J5">
        <f>Bawana_RLNG!P5</f>
        <v>0</v>
      </c>
      <c r="K5">
        <f>Bawana_Spot!P5</f>
        <v>200</v>
      </c>
      <c r="L5">
        <f>TWOMCL!O5</f>
        <v>-0.30633951240552487</v>
      </c>
      <c r="M5">
        <f>EDWPCL!S5</f>
        <v>0</v>
      </c>
      <c r="N5">
        <f>'MSW BWN'!S5</f>
        <v>7.9388827999999991</v>
      </c>
      <c r="O5">
        <f>BRPL_ISGS_exbus!BB5</f>
        <v>992.0474838991953</v>
      </c>
      <c r="P5" s="77">
        <v>118.25067050596464</v>
      </c>
      <c r="Q5" s="77">
        <v>29.742623999999999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100.1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12.65</v>
      </c>
      <c r="Z5" s="75">
        <f>IEX!N5</f>
        <v>0</v>
      </c>
      <c r="AA5" s="117">
        <f>STOA!H5</f>
        <v>540.63</v>
      </c>
      <c r="AB5" s="117">
        <f>-STOA!N5</f>
        <v>0</v>
      </c>
      <c r="AC5">
        <f t="shared" si="0"/>
        <v>19.634850157713579</v>
      </c>
      <c r="AD5">
        <f t="shared" si="1"/>
        <v>2170.805161013227</v>
      </c>
      <c r="AE5">
        <f>'IDT-1'!B5</f>
        <v>0</v>
      </c>
      <c r="AF5" s="26"/>
      <c r="AG5">
        <f t="shared" si="2"/>
        <v>2170.805161013227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-20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15.226689478186485</v>
      </c>
      <c r="F6">
        <f>GT_Spot!P6</f>
        <v>0</v>
      </c>
      <c r="G6">
        <f>PPCL_NG!P6</f>
        <v>17.54</v>
      </c>
      <c r="H6">
        <f>PPCL_Spot!P6</f>
        <v>77</v>
      </c>
      <c r="I6">
        <f>Bawana_NG!P6</f>
        <v>99.62</v>
      </c>
      <c r="J6">
        <f>Bawana_RLNG!P6</f>
        <v>0</v>
      </c>
      <c r="K6">
        <f>Bawana_Spot!P6</f>
        <v>250</v>
      </c>
      <c r="L6">
        <f>TWOMCL!O6</f>
        <v>-0.30633951240552487</v>
      </c>
      <c r="M6">
        <f>EDWPCL!S6</f>
        <v>0</v>
      </c>
      <c r="N6">
        <f>'MSW BWN'!S6</f>
        <v>7.4572315999999992</v>
      </c>
      <c r="O6">
        <f>BRPL_ISGS_exbus!BB6</f>
        <v>992.0474838991953</v>
      </c>
      <c r="P6" s="77">
        <v>118.25067050596464</v>
      </c>
      <c r="Q6" s="77">
        <v>29.742623999999999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99.710000000000008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9.99</v>
      </c>
      <c r="Z6" s="75">
        <f>IEX!N6</f>
        <v>0</v>
      </c>
      <c r="AA6" s="117">
        <f>STOA!H6</f>
        <v>540.63</v>
      </c>
      <c r="AB6" s="117">
        <f>-STOA!N6</f>
        <v>0</v>
      </c>
      <c r="AC6">
        <f t="shared" si="0"/>
        <v>20.709631191318227</v>
      </c>
      <c r="AD6">
        <f t="shared" si="1"/>
        <v>2141.1987287796223</v>
      </c>
      <c r="AE6">
        <f>'IDT-1'!B6</f>
        <v>0</v>
      </c>
      <c r="AF6" s="26"/>
      <c r="AG6">
        <f t="shared" si="2"/>
        <v>2141.1987287796223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-95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15.226689478186485</v>
      </c>
      <c r="F7">
        <f>GT_Spot!P7</f>
        <v>0</v>
      </c>
      <c r="G7">
        <f>PPCL_NG!P7</f>
        <v>17.54</v>
      </c>
      <c r="H7">
        <f>PPCL_Spot!P7</f>
        <v>77</v>
      </c>
      <c r="I7">
        <f>Bawana_NG!P7</f>
        <v>99.62</v>
      </c>
      <c r="J7">
        <f>Bawana_RLNG!P7</f>
        <v>0</v>
      </c>
      <c r="K7">
        <f>Bawana_Spot!P7</f>
        <v>250</v>
      </c>
      <c r="L7">
        <f>TWOMCL!O7</f>
        <v>-0.30633951240552487</v>
      </c>
      <c r="M7">
        <f>EDWPCL!S7</f>
        <v>0</v>
      </c>
      <c r="N7">
        <f>'MSW BWN'!S7</f>
        <v>7.5625928</v>
      </c>
      <c r="O7">
        <f>BRPL_ISGS_exbus!BB7</f>
        <v>976.14265359799549</v>
      </c>
      <c r="P7" s="77">
        <v>118.25067050596464</v>
      </c>
      <c r="Q7" s="77">
        <v>29.742623999999999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97.31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12.38</v>
      </c>
      <c r="Z7" s="75">
        <f>IEX!N7</f>
        <v>0</v>
      </c>
      <c r="AA7" s="117">
        <f>STOA!H7</f>
        <v>500.96</v>
      </c>
      <c r="AB7" s="117">
        <f>-STOA!N7</f>
        <v>0</v>
      </c>
      <c r="AC7">
        <f t="shared" si="0"/>
        <v>20.212533735705474</v>
      </c>
      <c r="AD7">
        <f t="shared" si="1"/>
        <v>2087.2163571340352</v>
      </c>
      <c r="AE7">
        <f>'IDT-1'!B7</f>
        <v>0</v>
      </c>
      <c r="AF7" s="26"/>
      <c r="AG7">
        <f t="shared" si="2"/>
        <v>2087.2163571340352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-94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15.226689478186485</v>
      </c>
      <c r="F8">
        <f>GT_Spot!P8</f>
        <v>0</v>
      </c>
      <c r="G8">
        <f>PPCL_NG!P8</f>
        <v>17.54</v>
      </c>
      <c r="H8">
        <f>PPCL_Spot!P8</f>
        <v>77</v>
      </c>
      <c r="I8">
        <f>Bawana_NG!P8</f>
        <v>99.62</v>
      </c>
      <c r="J8">
        <f>Bawana_RLNG!P8</f>
        <v>0</v>
      </c>
      <c r="K8">
        <f>Bawana_Spot!P8</f>
        <v>308.85000000000002</v>
      </c>
      <c r="L8">
        <f>TWOMCL!O8</f>
        <v>-0.30633951240552487</v>
      </c>
      <c r="M8">
        <f>EDWPCL!S8</f>
        <v>0</v>
      </c>
      <c r="N8">
        <f>'MSW BWN'!S8</f>
        <v>7.7231432</v>
      </c>
      <c r="O8">
        <f>BRPL_ISGS_exbus!BB8</f>
        <v>975.46906090279549</v>
      </c>
      <c r="P8" s="77">
        <v>118.25067050596464</v>
      </c>
      <c r="Q8" s="77">
        <v>29.742623999999999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96.679999999999993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10.49</v>
      </c>
      <c r="Z8" s="75">
        <f>IEX!N8</f>
        <v>0</v>
      </c>
      <c r="AA8" s="117">
        <f>STOA!H8</f>
        <v>500.96</v>
      </c>
      <c r="AB8" s="117">
        <f>-STOA!N8</f>
        <v>0</v>
      </c>
      <c r="AC8">
        <f t="shared" si="0"/>
        <v>21.023335554306744</v>
      </c>
      <c r="AD8">
        <f t="shared" si="1"/>
        <v>2106.2225130202341</v>
      </c>
      <c r="AE8">
        <f>'IDT-1'!B8</f>
        <v>0</v>
      </c>
      <c r="AF8" s="26"/>
      <c r="AG8">
        <f t="shared" si="2"/>
        <v>2106.2225130202341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-130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15.226689478186485</v>
      </c>
      <c r="F9">
        <f>GT_Spot!P9</f>
        <v>0</v>
      </c>
      <c r="G9">
        <f>PPCL_NG!P9</f>
        <v>17.54</v>
      </c>
      <c r="H9">
        <f>PPCL_Spot!P9</f>
        <v>77</v>
      </c>
      <c r="I9">
        <f>Bawana_NG!P9</f>
        <v>99.62</v>
      </c>
      <c r="J9">
        <f>Bawana_RLNG!P9</f>
        <v>0</v>
      </c>
      <c r="K9">
        <f>Bawana_Spot!P9</f>
        <v>308.84178262604763</v>
      </c>
      <c r="L9">
        <f>TWOMCL!O9</f>
        <v>-0.30633951240552487</v>
      </c>
      <c r="M9">
        <f>EDWPCL!S9</f>
        <v>0</v>
      </c>
      <c r="N9">
        <f>'MSW BWN'!S9</f>
        <v>7.7632808000000004</v>
      </c>
      <c r="O9">
        <f>BRPL_ISGS_exbus!BB9</f>
        <v>972.26949549079541</v>
      </c>
      <c r="P9" s="77">
        <v>118.25067050596464</v>
      </c>
      <c r="Q9" s="77">
        <v>29.742623999999999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96.02000000000001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7</v>
      </c>
      <c r="Z9" s="75">
        <f>IEX!N9</f>
        <v>0</v>
      </c>
      <c r="AA9" s="117">
        <f>STOA!H9</f>
        <v>500.96</v>
      </c>
      <c r="AB9" s="117">
        <f>-STOA!N9</f>
        <v>0</v>
      </c>
      <c r="AC9">
        <f t="shared" si="0"/>
        <v>20.648205813393524</v>
      </c>
      <c r="AD9">
        <f t="shared" si="1"/>
        <v>2134.279997575195</v>
      </c>
      <c r="AE9">
        <f>'IDT-1'!B9</f>
        <v>4.25</v>
      </c>
      <c r="AF9" s="26"/>
      <c r="AG9">
        <f t="shared" si="2"/>
        <v>2138.529997575195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-95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15.226689478186485</v>
      </c>
      <c r="F10">
        <f>GT_Spot!P10</f>
        <v>0</v>
      </c>
      <c r="G10">
        <f>PPCL_NG!P10</f>
        <v>17.54</v>
      </c>
      <c r="H10">
        <f>PPCL_Spot!P10</f>
        <v>77</v>
      </c>
      <c r="I10">
        <f>Bawana_NG!P10</f>
        <v>99.62</v>
      </c>
      <c r="J10">
        <f>Bawana_RLNG!P10</f>
        <v>0</v>
      </c>
      <c r="K10">
        <f>Bawana_Spot!P10</f>
        <v>308.84178262604763</v>
      </c>
      <c r="L10">
        <f>TWOMCL!O10</f>
        <v>-0.30633951240552487</v>
      </c>
      <c r="M10">
        <f>EDWPCL!S10</f>
        <v>0</v>
      </c>
      <c r="N10">
        <f>'MSW BWN'!S10</f>
        <v>7.6746435999999996</v>
      </c>
      <c r="O10">
        <f>BRPL_ISGS_exbus!BB10</f>
        <v>965.55162986920834</v>
      </c>
      <c r="P10" s="77">
        <v>118.25067050596464</v>
      </c>
      <c r="Q10" s="77">
        <v>29.742623999999999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95.52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500.96</v>
      </c>
      <c r="AB10" s="117">
        <f>-STOA!N10</f>
        <v>0</v>
      </c>
      <c r="AC10">
        <f t="shared" si="0"/>
        <v>20.708749266529662</v>
      </c>
      <c r="AD10">
        <f t="shared" si="1"/>
        <v>2098.9129513004718</v>
      </c>
      <c r="AE10">
        <f>'IDT-1'!B10</f>
        <v>12.843</v>
      </c>
      <c r="AF10" s="26"/>
      <c r="AG10">
        <f t="shared" si="2"/>
        <v>2111.7559513004717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-116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15.226689478186485</v>
      </c>
      <c r="F11">
        <f>GT_Spot!P11</f>
        <v>0</v>
      </c>
      <c r="G11">
        <f>PPCL_NG!P11</f>
        <v>17.54</v>
      </c>
      <c r="H11">
        <f>PPCL_Spot!P11</f>
        <v>77</v>
      </c>
      <c r="I11">
        <f>Bawana_NG!P11</f>
        <v>99.62</v>
      </c>
      <c r="J11">
        <f>Bawana_RLNG!P11</f>
        <v>0</v>
      </c>
      <c r="K11">
        <f>Bawana_Spot!P11</f>
        <v>308.84178262604763</v>
      </c>
      <c r="L11">
        <f>TWOMCL!O11</f>
        <v>-0.30633951240552487</v>
      </c>
      <c r="M11">
        <f>EDWPCL!S11</f>
        <v>0</v>
      </c>
      <c r="N11">
        <f>'MSW BWN'!S11</f>
        <v>7.7549187999999978</v>
      </c>
      <c r="O11">
        <f>BRPL_ISGS_exbus!BB11</f>
        <v>976.3625042407956</v>
      </c>
      <c r="P11" s="77">
        <v>118.25067050596464</v>
      </c>
      <c r="Q11" s="77">
        <v>29.742623999999999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94.97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14.22</v>
      </c>
      <c r="Z11" s="75">
        <f>IEX!N11</f>
        <v>0</v>
      </c>
      <c r="AA11" s="117">
        <f>STOA!H11</f>
        <v>307.45999999999998</v>
      </c>
      <c r="AB11" s="117">
        <f>-STOA!N11</f>
        <v>0</v>
      </c>
      <c r="AC11">
        <f t="shared" si="0"/>
        <v>18.281005865406929</v>
      </c>
      <c r="AD11">
        <f t="shared" si="1"/>
        <v>2038.401844273182</v>
      </c>
      <c r="AE11">
        <f>'IDT-1'!B11</f>
        <v>18.489000000000001</v>
      </c>
      <c r="AF11" s="26"/>
      <c r="AG11">
        <f t="shared" si="2"/>
        <v>2056.8908442731818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15.226689478186485</v>
      </c>
      <c r="F12">
        <f>GT_Spot!P12</f>
        <v>0</v>
      </c>
      <c r="G12">
        <f>PPCL_NG!P12</f>
        <v>17.54</v>
      </c>
      <c r="H12">
        <f>PPCL_Spot!P12</f>
        <v>77</v>
      </c>
      <c r="I12">
        <f>Bawana_NG!P12</f>
        <v>99.62</v>
      </c>
      <c r="J12">
        <f>Bawana_RLNG!P12</f>
        <v>0</v>
      </c>
      <c r="K12">
        <f>Bawana_Spot!P12</f>
        <v>308.84178262604763</v>
      </c>
      <c r="L12">
        <f>TWOMCL!O12</f>
        <v>-0.30633951240552487</v>
      </c>
      <c r="M12">
        <f>EDWPCL!S12</f>
        <v>0</v>
      </c>
      <c r="N12">
        <f>'MSW BWN'!S12</f>
        <v>7.8435559999999995</v>
      </c>
      <c r="O12">
        <f>BRPL_ISGS_exbus!BB12</f>
        <v>976.3625042407956</v>
      </c>
      <c r="P12" s="77">
        <v>118.25067050596464</v>
      </c>
      <c r="Q12" s="77">
        <v>29.742623999999999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92.79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8.69</v>
      </c>
      <c r="Z12" s="75">
        <f>IEX!N12</f>
        <v>0</v>
      </c>
      <c r="AA12" s="117">
        <f>STOA!H12</f>
        <v>307.45999999999998</v>
      </c>
      <c r="AB12" s="117">
        <f>-STOA!N12</f>
        <v>0</v>
      </c>
      <c r="AC12">
        <f t="shared" si="0"/>
        <v>18.435891060821813</v>
      </c>
      <c r="AD12">
        <f t="shared" si="1"/>
        <v>2005.625596277767</v>
      </c>
      <c r="AE12">
        <f>'IDT-1'!B12</f>
        <v>28.324999999999999</v>
      </c>
      <c r="AF12" s="26"/>
      <c r="AG12">
        <f t="shared" si="2"/>
        <v>2033.9505962777671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-35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15.226689478186485</v>
      </c>
      <c r="F13">
        <f>GT_Spot!P13</f>
        <v>0</v>
      </c>
      <c r="G13">
        <f>PPCL_NG!P13</f>
        <v>17.54</v>
      </c>
      <c r="H13">
        <f>PPCL_Spot!P13</f>
        <v>77</v>
      </c>
      <c r="I13">
        <f>Bawana_NG!P13</f>
        <v>99.62</v>
      </c>
      <c r="J13">
        <f>Bawana_RLNG!P13</f>
        <v>0</v>
      </c>
      <c r="K13">
        <f>Bawana_Spot!P13</f>
        <v>308.8418261214768</v>
      </c>
      <c r="L13">
        <f>TWOMCL!O13</f>
        <v>-0.30633951240552487</v>
      </c>
      <c r="M13">
        <f>EDWPCL!S13</f>
        <v>0</v>
      </c>
      <c r="N13">
        <f>'MSW BWN'!S13</f>
        <v>7.8502455999999992</v>
      </c>
      <c r="O13">
        <f>BRPL_ISGS_exbus!BB13</f>
        <v>976.3625042407956</v>
      </c>
      <c r="P13" s="77">
        <v>118.25067050596464</v>
      </c>
      <c r="Q13" s="77">
        <v>29.742623999999999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92.73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307.45999999999998</v>
      </c>
      <c r="AB13" s="117">
        <f>-STOA!N13</f>
        <v>0</v>
      </c>
      <c r="AC13">
        <f t="shared" si="0"/>
        <v>19.237884936758924</v>
      </c>
      <c r="AD13">
        <f t="shared" si="1"/>
        <v>1897.0803354972588</v>
      </c>
      <c r="AE13">
        <f>'IDT-1'!B13</f>
        <v>37.308999999999997</v>
      </c>
      <c r="AF13" s="26"/>
      <c r="AG13">
        <f t="shared" si="2"/>
        <v>1934.3893354972588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-134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15.226689478186485</v>
      </c>
      <c r="F14">
        <f>GT_Spot!P14</f>
        <v>0</v>
      </c>
      <c r="G14">
        <f>PPCL_NG!P14</f>
        <v>17.54</v>
      </c>
      <c r="H14">
        <f>PPCL_Spot!P14</f>
        <v>77</v>
      </c>
      <c r="I14">
        <f>Bawana_NG!P14</f>
        <v>99.62</v>
      </c>
      <c r="J14">
        <f>Bawana_RLNG!P14</f>
        <v>0</v>
      </c>
      <c r="K14">
        <f>Bawana_Spot!P14</f>
        <v>308.8417430824756</v>
      </c>
      <c r="L14">
        <f>TWOMCL!O14</f>
        <v>-0.30633951240552487</v>
      </c>
      <c r="M14">
        <f>EDWPCL!S14</f>
        <v>0</v>
      </c>
      <c r="N14">
        <f>'MSW BWN'!S14</f>
        <v>7.7381947999999987</v>
      </c>
      <c r="O14">
        <f>BRPL_ISGS_exbus!BB14</f>
        <v>976.3625042407956</v>
      </c>
      <c r="P14" s="77">
        <v>118.25067050596464</v>
      </c>
      <c r="Q14" s="77">
        <v>29.742623999999999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92.39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307.45999999999998</v>
      </c>
      <c r="AB14" s="117">
        <f>-STOA!N14</f>
        <v>0</v>
      </c>
      <c r="AC14">
        <f t="shared" si="0"/>
        <v>19.189515521364736</v>
      </c>
      <c r="AD14">
        <f t="shared" si="1"/>
        <v>1901.6765710736518</v>
      </c>
      <c r="AE14">
        <f>'IDT-1'!B14</f>
        <v>49.762999999999998</v>
      </c>
      <c r="AF14" s="26"/>
      <c r="AG14">
        <f t="shared" si="2"/>
        <v>1951.4395710736517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-129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15.226689478186485</v>
      </c>
      <c r="F15">
        <f>GT_Spot!P15</f>
        <v>0</v>
      </c>
      <c r="G15">
        <f>PPCL_NG!P15</f>
        <v>17.54</v>
      </c>
      <c r="H15">
        <f>PPCL_Spot!P15</f>
        <v>77</v>
      </c>
      <c r="I15">
        <f>Bawana_NG!P15</f>
        <v>99.62</v>
      </c>
      <c r="J15">
        <f>Bawana_RLNG!P15</f>
        <v>0</v>
      </c>
      <c r="K15">
        <f>Bawana_Spot!P15</f>
        <v>308.85000000000002</v>
      </c>
      <c r="L15">
        <f>TWOMCL!O15</f>
        <v>-0.30633951240552487</v>
      </c>
      <c r="M15">
        <f>EDWPCL!S15</f>
        <v>0</v>
      </c>
      <c r="N15">
        <f>'MSW BWN'!S15</f>
        <v>7.9790203999999996</v>
      </c>
      <c r="O15">
        <f>BRPL_ISGS_exbus!BB15</f>
        <v>1019.7276393043957</v>
      </c>
      <c r="P15" s="77">
        <v>118.25067050596464</v>
      </c>
      <c r="Q15" s="77">
        <v>29.742623999999999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95.47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22.28</v>
      </c>
      <c r="Z15" s="75">
        <f>IEX!N15</f>
        <v>0</v>
      </c>
      <c r="AA15" s="117">
        <f>STOA!H15</f>
        <v>57.7</v>
      </c>
      <c r="AB15" s="117">
        <f>-STOA!N15</f>
        <v>0</v>
      </c>
      <c r="AC15">
        <f t="shared" si="0"/>
        <v>16.453322185715436</v>
      </c>
      <c r="AD15">
        <f t="shared" si="1"/>
        <v>1852.6269819904257</v>
      </c>
      <c r="AE15">
        <f>'IDT-1'!B15</f>
        <v>70.918000000000006</v>
      </c>
      <c r="AF15" s="26"/>
      <c r="AG15">
        <f t="shared" si="2"/>
        <v>1923.5449819904256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15.226689478186485</v>
      </c>
      <c r="F16">
        <f>GT_Spot!P16</f>
        <v>0</v>
      </c>
      <c r="G16">
        <f>PPCL_NG!P16</f>
        <v>17.54</v>
      </c>
      <c r="H16">
        <f>PPCL_Spot!P16</f>
        <v>77</v>
      </c>
      <c r="I16">
        <f>Bawana_NG!P16</f>
        <v>99.62</v>
      </c>
      <c r="J16">
        <f>Bawana_RLNG!P16</f>
        <v>0</v>
      </c>
      <c r="K16">
        <f>Bawana_Spot!P16</f>
        <v>308.85000000000002</v>
      </c>
      <c r="L16">
        <f>TWOMCL!O16</f>
        <v>-0.30633951240552487</v>
      </c>
      <c r="M16">
        <f>EDWPCL!S16</f>
        <v>0</v>
      </c>
      <c r="N16">
        <f>'MSW BWN'!S16</f>
        <v>7.7783323999999991</v>
      </c>
      <c r="O16">
        <f>BRPL_ISGS_exbus!BB16</f>
        <v>1019.7276393043957</v>
      </c>
      <c r="P16" s="77">
        <v>118.25067050596464</v>
      </c>
      <c r="Q16" s="77">
        <v>29.742623999999999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93.61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13.99</v>
      </c>
      <c r="Z16" s="75">
        <f>IEX!N16</f>
        <v>0</v>
      </c>
      <c r="AA16" s="117">
        <f>STOA!H16</f>
        <v>57.7</v>
      </c>
      <c r="AB16" s="117">
        <f>-STOA!N16</f>
        <v>0</v>
      </c>
      <c r="AC16">
        <f t="shared" si="0"/>
        <v>16.664092467070077</v>
      </c>
      <c r="AD16">
        <f t="shared" si="1"/>
        <v>1808.0655237090709</v>
      </c>
      <c r="AE16">
        <f>'IDT-1'!B16</f>
        <v>84.403000000000006</v>
      </c>
      <c r="AF16" s="26"/>
      <c r="AG16">
        <f t="shared" si="2"/>
        <v>1892.468523709071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-34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15.226689478186485</v>
      </c>
      <c r="F17">
        <f>GT_Spot!P17</f>
        <v>0</v>
      </c>
      <c r="G17">
        <f>PPCL_NG!P17</f>
        <v>17.54</v>
      </c>
      <c r="H17">
        <f>PPCL_Spot!P17</f>
        <v>77</v>
      </c>
      <c r="I17">
        <f>Bawana_NG!P17</f>
        <v>99.62</v>
      </c>
      <c r="J17">
        <f>Bawana_RLNG!P17</f>
        <v>0</v>
      </c>
      <c r="K17">
        <f>Bawana_Spot!P17</f>
        <v>308.85000000000002</v>
      </c>
      <c r="L17">
        <f>TWOMCL!O17</f>
        <v>-0.30633951240552487</v>
      </c>
      <c r="M17">
        <f>EDWPCL!S17</f>
        <v>0</v>
      </c>
      <c r="N17">
        <f>'MSW BWN'!S17</f>
        <v>7.7632808000000004</v>
      </c>
      <c r="O17">
        <f>BRPL_ISGS_exbus!BB17</f>
        <v>1019.7276393043957</v>
      </c>
      <c r="P17" s="77">
        <v>118.25067050596464</v>
      </c>
      <c r="Q17" s="77">
        <v>29.742623999999999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92.5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57.7</v>
      </c>
      <c r="AB17" s="117">
        <f>-STOA!N17</f>
        <v>0</v>
      </c>
      <c r="AC17">
        <f t="shared" si="0"/>
        <v>16.229223677235435</v>
      </c>
      <c r="AD17">
        <f t="shared" si="1"/>
        <v>1827.3853408989055</v>
      </c>
      <c r="AE17">
        <f>'IDT-1'!B17</f>
        <v>87</v>
      </c>
      <c r="AF17" s="26"/>
      <c r="AG17">
        <f t="shared" si="2"/>
        <v>1914.3853408989055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15.226689478186485</v>
      </c>
      <c r="F18">
        <f>GT_Spot!P18</f>
        <v>0</v>
      </c>
      <c r="G18">
        <f>PPCL_NG!P18</f>
        <v>17.54</v>
      </c>
      <c r="H18">
        <f>PPCL_Spot!P18</f>
        <v>77</v>
      </c>
      <c r="I18">
        <f>Bawana_NG!P18</f>
        <v>99.62</v>
      </c>
      <c r="J18">
        <f>Bawana_RLNG!P18</f>
        <v>0</v>
      </c>
      <c r="K18">
        <f>Bawana_Spot!P18</f>
        <v>308.85000000000002</v>
      </c>
      <c r="L18">
        <f>TWOMCL!O18</f>
        <v>-0.30633951240552487</v>
      </c>
      <c r="M18">
        <f>EDWPCL!S18</f>
        <v>0</v>
      </c>
      <c r="N18">
        <f>'MSW BWN'!S18</f>
        <v>7.7950563999999982</v>
      </c>
      <c r="O18">
        <f>BRPL_ISGS_exbus!BB18</f>
        <v>1020.3182864443957</v>
      </c>
      <c r="P18" s="77">
        <v>118.25067050596464</v>
      </c>
      <c r="Q18" s="77">
        <v>29.742623999999999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91.2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57.7</v>
      </c>
      <c r="AB18" s="117">
        <f>-STOA!N18</f>
        <v>0</v>
      </c>
      <c r="AC18">
        <f t="shared" si="0"/>
        <v>16.223260997347435</v>
      </c>
      <c r="AD18">
        <f t="shared" si="1"/>
        <v>1826.713726318794</v>
      </c>
      <c r="AE18">
        <f>'IDT-1'!B18</f>
        <v>63</v>
      </c>
      <c r="AF18" s="26"/>
      <c r="AG18">
        <f t="shared" si="2"/>
        <v>1889.713726318794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15.226689478186485</v>
      </c>
      <c r="F19">
        <f>GT_Spot!P19</f>
        <v>0</v>
      </c>
      <c r="G19">
        <f>PPCL_NG!P19</f>
        <v>17.54</v>
      </c>
      <c r="H19">
        <f>PPCL_Spot!P19</f>
        <v>77</v>
      </c>
      <c r="I19">
        <f>Bawana_NG!P19</f>
        <v>99.62</v>
      </c>
      <c r="J19">
        <f>Bawana_RLNG!P19</f>
        <v>0</v>
      </c>
      <c r="K19">
        <f>Bawana_Spot!P19</f>
        <v>308.8418261214768</v>
      </c>
      <c r="L19">
        <f>TWOMCL!O19</f>
        <v>-0.30633951240552487</v>
      </c>
      <c r="M19">
        <f>EDWPCL!S19</f>
        <v>0</v>
      </c>
      <c r="N19">
        <f>'MSW BWN'!S19</f>
        <v>7.7950563999999982</v>
      </c>
      <c r="O19">
        <f>BRPL_ISGS_exbus!BB19</f>
        <v>1029.5911045108082</v>
      </c>
      <c r="P19" s="77">
        <v>118.25067050596464</v>
      </c>
      <c r="Q19" s="77">
        <v>29.742623999999999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91.52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57.7</v>
      </c>
      <c r="AB19" s="117">
        <f>-STOA!N19</f>
        <v>0</v>
      </c>
      <c r="AC19">
        <f t="shared" si="0"/>
        <v>16.609462201955502</v>
      </c>
      <c r="AD19">
        <f t="shared" si="1"/>
        <v>1801.912169302075</v>
      </c>
      <c r="AE19">
        <f>'IDT-1'!B19</f>
        <v>40</v>
      </c>
      <c r="AF19" s="26"/>
      <c r="AG19">
        <f t="shared" si="2"/>
        <v>1841.912169302075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-34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15.226689478186485</v>
      </c>
      <c r="F20">
        <f>GT_Spot!P20</f>
        <v>0</v>
      </c>
      <c r="G20">
        <f>PPCL_NG!P20</f>
        <v>17.54</v>
      </c>
      <c r="H20">
        <f>PPCL_Spot!P20</f>
        <v>77</v>
      </c>
      <c r="I20">
        <f>Bawana_NG!P20</f>
        <v>99.62</v>
      </c>
      <c r="J20">
        <f>Bawana_RLNG!P20</f>
        <v>0</v>
      </c>
      <c r="K20">
        <f>Bawana_Spot!P20</f>
        <v>308.8417430824756</v>
      </c>
      <c r="L20">
        <f>TWOMCL!O20</f>
        <v>-0.30633951240552487</v>
      </c>
      <c r="M20">
        <f>EDWPCL!S20</f>
        <v>0</v>
      </c>
      <c r="N20">
        <f>'MSW BWN'!S20</f>
        <v>7.8435559999999995</v>
      </c>
      <c r="O20">
        <f>BRPL_ISGS_exbus!BB20</f>
        <v>1039.9151901943956</v>
      </c>
      <c r="P20" s="77">
        <v>118.25067050596464</v>
      </c>
      <c r="Q20" s="77">
        <v>29.742623999999999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90.809999999999988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57.7</v>
      </c>
      <c r="AB20" s="117">
        <f>-STOA!N20</f>
        <v>0</v>
      </c>
      <c r="AC20">
        <f t="shared" si="0"/>
        <v>16.392635885953222</v>
      </c>
      <c r="AD20">
        <f t="shared" si="1"/>
        <v>1845.7914978626634</v>
      </c>
      <c r="AE20">
        <f>'IDT-1'!B20</f>
        <v>6</v>
      </c>
      <c r="AF20" s="26"/>
      <c r="AG20">
        <f t="shared" si="2"/>
        <v>1851.7914978626634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15.226689478186485</v>
      </c>
      <c r="F21">
        <f>GT_Spot!P21</f>
        <v>0</v>
      </c>
      <c r="G21">
        <f>PPCL_NG!P21</f>
        <v>17.54</v>
      </c>
      <c r="H21">
        <f>PPCL_Spot!P21</f>
        <v>77</v>
      </c>
      <c r="I21">
        <f>Bawana_NG!P21</f>
        <v>99.62</v>
      </c>
      <c r="J21">
        <f>Bawana_RLNG!P21</f>
        <v>0</v>
      </c>
      <c r="K21">
        <f>Bawana_Spot!P21</f>
        <v>308.84174925867558</v>
      </c>
      <c r="L21">
        <f>TWOMCL!O21</f>
        <v>-0.30633951240552487</v>
      </c>
      <c r="M21">
        <f>EDWPCL!S21</f>
        <v>0</v>
      </c>
      <c r="N21">
        <f>'MSW BWN'!S21</f>
        <v>7.5458687999999983</v>
      </c>
      <c r="O21">
        <f>BRPL_ISGS_exbus!BB21</f>
        <v>1046.7175572659828</v>
      </c>
      <c r="P21" s="77">
        <v>118.25067050596464</v>
      </c>
      <c r="Q21" s="77">
        <v>29.742623999999999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87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57.7</v>
      </c>
      <c r="AB21" s="117">
        <f>-STOA!N21</f>
        <v>0</v>
      </c>
      <c r="AC21">
        <f t="shared" si="0"/>
        <v>16.416349123173745</v>
      </c>
      <c r="AD21">
        <f t="shared" si="1"/>
        <v>1848.4624706732302</v>
      </c>
      <c r="AE21">
        <f>'IDT-1'!B21</f>
        <v>7</v>
      </c>
      <c r="AF21" s="26"/>
      <c r="AG21">
        <f t="shared" si="2"/>
        <v>1855.4624706732302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15.226689478186485</v>
      </c>
      <c r="F22">
        <f>GT_Spot!P22</f>
        <v>0</v>
      </c>
      <c r="G22">
        <f>PPCL_NG!P22</f>
        <v>17.54</v>
      </c>
      <c r="H22">
        <f>PPCL_Spot!P22</f>
        <v>77</v>
      </c>
      <c r="I22">
        <f>Bawana_NG!P22</f>
        <v>99.62</v>
      </c>
      <c r="J22">
        <f>Bawana_RLNG!P22</f>
        <v>0</v>
      </c>
      <c r="K22">
        <f>Bawana_Spot!P22</f>
        <v>308.84174925867558</v>
      </c>
      <c r="L22">
        <f>TWOMCL!O22</f>
        <v>-0.30633951240552487</v>
      </c>
      <c r="M22">
        <f>EDWPCL!S22</f>
        <v>0</v>
      </c>
      <c r="N22">
        <f>'MSW BWN'!S22</f>
        <v>7.5776443999999996</v>
      </c>
      <c r="O22">
        <f>BRPL_ISGS_exbus!BB22</f>
        <v>1069.4060380281605</v>
      </c>
      <c r="P22" s="77">
        <v>118.25067050596464</v>
      </c>
      <c r="Q22" s="77">
        <v>29.742623999999999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85.95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57.7</v>
      </c>
      <c r="AB22" s="117">
        <f>-STOA!N22</f>
        <v>0</v>
      </c>
      <c r="AC22">
        <f t="shared" si="0"/>
        <v>16.926659969959942</v>
      </c>
      <c r="AD22">
        <f t="shared" si="1"/>
        <v>1833.6224161886216</v>
      </c>
      <c r="AE22">
        <f>'IDT-1'!B22</f>
        <v>0</v>
      </c>
      <c r="AF22" s="26"/>
      <c r="AG22">
        <f t="shared" si="2"/>
        <v>1833.6224161886216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-36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15.226689478186485</v>
      </c>
      <c r="F23">
        <f>GT_Spot!P23</f>
        <v>0</v>
      </c>
      <c r="G23">
        <f>PPCL_NG!P23</f>
        <v>17.54</v>
      </c>
      <c r="H23">
        <f>PPCL_Spot!P23</f>
        <v>77</v>
      </c>
      <c r="I23">
        <f>Bawana_NG!P23</f>
        <v>99.62</v>
      </c>
      <c r="J23">
        <f>Bawana_RLNG!P23</f>
        <v>0</v>
      </c>
      <c r="K23">
        <f>Bawana_Spot!P23</f>
        <v>308.85000000000002</v>
      </c>
      <c r="L23">
        <f>TWOMCL!O23</f>
        <v>-0.30633951240552487</v>
      </c>
      <c r="M23">
        <f>EDWPCL!S23</f>
        <v>0</v>
      </c>
      <c r="N23">
        <f>'MSW BWN'!S23</f>
        <v>7.9071071999999996</v>
      </c>
      <c r="O23">
        <f>BRPL_ISGS_exbus!BB23</f>
        <v>1066.3143741787385</v>
      </c>
      <c r="P23" s="77">
        <v>118.25067050596464</v>
      </c>
      <c r="Q23" s="77">
        <v>29.742623999999999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84.98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57.7</v>
      </c>
      <c r="AB23" s="117">
        <f>-STOA!N23</f>
        <v>0</v>
      </c>
      <c r="AC23">
        <f t="shared" si="0"/>
        <v>17.799458214512605</v>
      </c>
      <c r="AD23">
        <f t="shared" si="1"/>
        <v>1727.0256676359713</v>
      </c>
      <c r="AE23">
        <f>'IDT-1'!B23</f>
        <v>0</v>
      </c>
      <c r="AF23" s="26"/>
      <c r="AG23">
        <f t="shared" si="2"/>
        <v>1727.0256676359713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-138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15.226689478186485</v>
      </c>
      <c r="F24">
        <f>GT_Spot!P24</f>
        <v>0</v>
      </c>
      <c r="G24">
        <f>PPCL_NG!P24</f>
        <v>17.54</v>
      </c>
      <c r="H24">
        <f>PPCL_Spot!P24</f>
        <v>77</v>
      </c>
      <c r="I24">
        <f>Bawana_NG!P24</f>
        <v>99.62</v>
      </c>
      <c r="J24">
        <f>Bawana_RLNG!P24</f>
        <v>0</v>
      </c>
      <c r="K24">
        <f>Bawana_Spot!P24</f>
        <v>308.85000000000002</v>
      </c>
      <c r="L24">
        <f>TWOMCL!O24</f>
        <v>-0.30633951240552487</v>
      </c>
      <c r="M24">
        <f>EDWPCL!S24</f>
        <v>0</v>
      </c>
      <c r="N24">
        <f>'MSW BWN'!S24</f>
        <v>8.1713463999999991</v>
      </c>
      <c r="O24">
        <f>BRPL_ISGS_exbus!BB24</f>
        <v>1086.3596413291382</v>
      </c>
      <c r="P24" s="77">
        <v>118.25067050596464</v>
      </c>
      <c r="Q24" s="77">
        <v>29.742623999999999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83.57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57.7</v>
      </c>
      <c r="AB24" s="117">
        <f>-STOA!N24</f>
        <v>0</v>
      </c>
      <c r="AC24">
        <f t="shared" si="0"/>
        <v>17.734942554819042</v>
      </c>
      <c r="AD24">
        <f t="shared" si="1"/>
        <v>1771.9896896460646</v>
      </c>
      <c r="AE24">
        <f>'IDT-1'!B24</f>
        <v>0</v>
      </c>
      <c r="AF24" s="26"/>
      <c r="AG24">
        <f t="shared" si="2"/>
        <v>1771.9896896460646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-112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15.226689478186485</v>
      </c>
      <c r="F25">
        <f>GT_Spot!P25</f>
        <v>0</v>
      </c>
      <c r="G25">
        <f>PPCL_NG!P25</f>
        <v>17.54</v>
      </c>
      <c r="H25">
        <f>PPCL_Spot!P25</f>
        <v>77</v>
      </c>
      <c r="I25">
        <f>Bawana_NG!P25</f>
        <v>99.62</v>
      </c>
      <c r="J25">
        <f>Bawana_RLNG!P25</f>
        <v>0</v>
      </c>
      <c r="K25">
        <f>Bawana_Spot!P25</f>
        <v>308.8418261214768</v>
      </c>
      <c r="L25">
        <f>TWOMCL!O25</f>
        <v>-0.30633951240552487</v>
      </c>
      <c r="M25">
        <f>EDWPCL!S25</f>
        <v>0</v>
      </c>
      <c r="N25">
        <f>'MSW BWN'!S25</f>
        <v>7.8753315999999982</v>
      </c>
      <c r="O25">
        <f>BRPL_ISGS_exbus!BB25</f>
        <v>1104.5054770051383</v>
      </c>
      <c r="P25" s="77">
        <v>118.25067050596464</v>
      </c>
      <c r="Q25" s="77">
        <v>29.742623999999999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83.02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57.7</v>
      </c>
      <c r="AB25" s="117">
        <f>-STOA!N25</f>
        <v>0</v>
      </c>
      <c r="AC25">
        <f t="shared" si="0"/>
        <v>18.224477894240263</v>
      </c>
      <c r="AD25">
        <f t="shared" si="1"/>
        <v>1750.7918013041203</v>
      </c>
      <c r="AE25">
        <f>'IDT-1'!B25</f>
        <v>0</v>
      </c>
      <c r="AF25" s="26"/>
      <c r="AG25">
        <f t="shared" si="2"/>
        <v>1750.7918013041203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-150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15.226689478186485</v>
      </c>
      <c r="F26">
        <f>GT_Spot!P26</f>
        <v>0</v>
      </c>
      <c r="G26">
        <f>PPCL_NG!P26</f>
        <v>17.54</v>
      </c>
      <c r="H26">
        <f>PPCL_Spot!P26</f>
        <v>77</v>
      </c>
      <c r="I26">
        <f>Bawana_NG!P26</f>
        <v>99.62</v>
      </c>
      <c r="J26">
        <f>Bawana_RLNG!P26</f>
        <v>0</v>
      </c>
      <c r="K26">
        <f>Bawana_Spot!P26</f>
        <v>308.84174925867558</v>
      </c>
      <c r="L26">
        <f>TWOMCL!O26</f>
        <v>-0.30633951240552487</v>
      </c>
      <c r="M26">
        <f>EDWPCL!S26</f>
        <v>0</v>
      </c>
      <c r="N26">
        <f>'MSW BWN'!S26</f>
        <v>7.7950563999999982</v>
      </c>
      <c r="O26">
        <f>BRPL_ISGS_exbus!BB26</f>
        <v>1104.3966107443382</v>
      </c>
      <c r="P26" s="77">
        <v>118.25067050596464</v>
      </c>
      <c r="Q26" s="77">
        <v>29.742623999999999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67.709999999999994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57.7</v>
      </c>
      <c r="AB26" s="117">
        <f>-STOA!N26</f>
        <v>0</v>
      </c>
      <c r="AC26">
        <f t="shared" si="0"/>
        <v>18.372184853702823</v>
      </c>
      <c r="AD26">
        <f t="shared" si="1"/>
        <v>1703.1448760210565</v>
      </c>
      <c r="AE26">
        <f>'IDT-1'!B26</f>
        <v>0</v>
      </c>
      <c r="AF26" s="26"/>
      <c r="AG26">
        <f t="shared" si="2"/>
        <v>1703.1448760210565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-182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15.220404768505684</v>
      </c>
      <c r="F27">
        <f>GT_Spot!P27</f>
        <v>0</v>
      </c>
      <c r="G27">
        <f>PPCL_NG!P27</f>
        <v>17.54</v>
      </c>
      <c r="H27">
        <f>PPCL_Spot!P27</f>
        <v>77</v>
      </c>
      <c r="I27">
        <f>Bawana_NG!P27</f>
        <v>99.62</v>
      </c>
      <c r="J27">
        <f>Bawana_RLNG!P27</f>
        <v>0</v>
      </c>
      <c r="K27">
        <f>Bawana_Spot!P27</f>
        <v>308.84178262604763</v>
      </c>
      <c r="L27">
        <f>TWOMCL!O27</f>
        <v>-0.30633951240552487</v>
      </c>
      <c r="M27">
        <f>EDWPCL!S27</f>
        <v>0</v>
      </c>
      <c r="N27">
        <f>'MSW BWN'!S27</f>
        <v>7.0408039999999996</v>
      </c>
      <c r="O27">
        <f>BRPL_ISGS_exbus!BB27</f>
        <v>1093.7417799307382</v>
      </c>
      <c r="P27" s="77">
        <v>118.25067050596464</v>
      </c>
      <c r="Q27" s="77">
        <v>29.742623999999999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67.06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54.7</v>
      </c>
      <c r="AB27" s="117">
        <f>-STOA!N27</f>
        <v>0</v>
      </c>
      <c r="AC27">
        <f t="shared" si="0"/>
        <v>18.062047359166918</v>
      </c>
      <c r="AD27">
        <f t="shared" si="1"/>
        <v>1708.3896789596836</v>
      </c>
      <c r="AE27">
        <f>'IDT-1'!B27</f>
        <v>0</v>
      </c>
      <c r="AF27" s="26"/>
      <c r="AG27">
        <f t="shared" si="2"/>
        <v>1708.3896789596836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-162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15.220404768505684</v>
      </c>
      <c r="F28">
        <f>GT_Spot!P28</f>
        <v>0</v>
      </c>
      <c r="G28">
        <f>PPCL_NG!P28</f>
        <v>17.54</v>
      </c>
      <c r="H28">
        <f>PPCL_Spot!P28</f>
        <v>77</v>
      </c>
      <c r="I28">
        <f>Bawana_NG!P28</f>
        <v>99.62</v>
      </c>
      <c r="J28">
        <f>Bawana_RLNG!P28</f>
        <v>0</v>
      </c>
      <c r="K28">
        <f>Bawana_Spot!P28</f>
        <v>308.84178262604763</v>
      </c>
      <c r="L28">
        <f>TWOMCL!O28</f>
        <v>-0.30633951240552487</v>
      </c>
      <c r="M28">
        <f>EDWPCL!S28</f>
        <v>0</v>
      </c>
      <c r="N28">
        <f>'MSW BWN'!S28</f>
        <v>7.4890071999999988</v>
      </c>
      <c r="O28">
        <f>BRPL_ISGS_exbus!BB28</f>
        <v>1084.4665989285604</v>
      </c>
      <c r="P28" s="77">
        <v>118.25067050596464</v>
      </c>
      <c r="Q28" s="77">
        <v>29.742623999999999</v>
      </c>
      <c r="R28" s="80">
        <v>0.51338383838383839</v>
      </c>
      <c r="S28" s="80">
        <v>0</v>
      </c>
      <c r="T28" s="78">
        <f>SUMPRODUCT(LTA!F28:AJ28,LTA!F$101:AJ$101,LTA!F$103:AJ$103)</f>
        <v>2.1800000000000002</v>
      </c>
      <c r="U28" s="78">
        <f>SUMPRODUCT(LTA!F28:AJ28,LTA!F$102:AJ$102,LTA!F$103:AJ$103)</f>
        <v>67.2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54.7</v>
      </c>
      <c r="AB28" s="117">
        <f>-STOA!N28</f>
        <v>0</v>
      </c>
      <c r="AC28">
        <f t="shared" si="0"/>
        <v>18.453210108395297</v>
      </c>
      <c r="AD28">
        <f t="shared" si="1"/>
        <v>1652.0049222466612</v>
      </c>
      <c r="AE28">
        <f>'IDT-1'!B28</f>
        <v>0</v>
      </c>
      <c r="AF28" s="26"/>
      <c r="AG28">
        <f t="shared" si="2"/>
        <v>1652.0049222466612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-212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15.220404768505684</v>
      </c>
      <c r="F29">
        <f>GT_Spot!P29</f>
        <v>0</v>
      </c>
      <c r="G29">
        <f>PPCL_NG!P29</f>
        <v>17.54</v>
      </c>
      <c r="H29">
        <f>PPCL_Spot!P29</f>
        <v>77</v>
      </c>
      <c r="I29">
        <f>Bawana_NG!P29</f>
        <v>99.62</v>
      </c>
      <c r="J29">
        <f>Bawana_RLNG!P29</f>
        <v>0</v>
      </c>
      <c r="K29">
        <f>Bawana_Spot!P29</f>
        <v>308.84178262604763</v>
      </c>
      <c r="L29">
        <f>TWOMCL!O29</f>
        <v>-0.30633951240552487</v>
      </c>
      <c r="M29">
        <f>EDWPCL!S29</f>
        <v>0</v>
      </c>
      <c r="N29">
        <f>'MSW BWN'!S29</f>
        <v>7.4823176</v>
      </c>
      <c r="O29">
        <f>BRPL_ISGS_exbus!BB29</f>
        <v>1071.8165691119827</v>
      </c>
      <c r="P29" s="77">
        <v>118.25067050596464</v>
      </c>
      <c r="Q29" s="77">
        <v>29.742623999999999</v>
      </c>
      <c r="R29" s="80">
        <v>6.323737373737373</v>
      </c>
      <c r="S29" s="80">
        <v>0</v>
      </c>
      <c r="T29" s="78">
        <f>SUMPRODUCT(LTA!F29:AJ29,LTA!F$101:AJ$101,LTA!F$103:AJ$103)</f>
        <v>8.61</v>
      </c>
      <c r="U29" s="78">
        <f>SUMPRODUCT(LTA!F29:AJ29,LTA!F$102:AJ$102,LTA!F$103:AJ$103)</f>
        <v>67.05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55.400000000000006</v>
      </c>
      <c r="AB29" s="117">
        <f>-STOA!N29</f>
        <v>0</v>
      </c>
      <c r="AC29">
        <f t="shared" si="0"/>
        <v>18.330092303329792</v>
      </c>
      <c r="AD29">
        <f t="shared" si="1"/>
        <v>1666.2616741705026</v>
      </c>
      <c r="AE29">
        <f>'IDT-1'!B29</f>
        <v>0</v>
      </c>
      <c r="AF29" s="26"/>
      <c r="AG29">
        <f t="shared" si="2"/>
        <v>1666.2616741705026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-198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15.220404768505684</v>
      </c>
      <c r="F30">
        <f>GT_Spot!P30</f>
        <v>0</v>
      </c>
      <c r="G30">
        <f>PPCL_NG!P30</f>
        <v>17.54</v>
      </c>
      <c r="H30">
        <f>PPCL_Spot!P30</f>
        <v>77</v>
      </c>
      <c r="I30">
        <f>Bawana_NG!P30</f>
        <v>99.62</v>
      </c>
      <c r="J30">
        <f>Bawana_RLNG!P30</f>
        <v>0</v>
      </c>
      <c r="K30">
        <f>Bawana_Spot!P30</f>
        <v>308.84178262604763</v>
      </c>
      <c r="L30">
        <f>TWOMCL!O30</f>
        <v>-0.30633951240552487</v>
      </c>
      <c r="M30">
        <f>EDWPCL!S30</f>
        <v>0</v>
      </c>
      <c r="N30">
        <f>'MSW BWN'!S30</f>
        <v>7.8268319999999987</v>
      </c>
      <c r="O30">
        <f>BRPL_ISGS_exbus!BB30</f>
        <v>1062.712676109805</v>
      </c>
      <c r="P30" s="77">
        <v>118.25067050596464</v>
      </c>
      <c r="Q30" s="77">
        <v>29.742623999999999</v>
      </c>
      <c r="R30" s="80">
        <v>16.375505050505051</v>
      </c>
      <c r="S30" s="80">
        <v>0</v>
      </c>
      <c r="T30" s="78">
        <f>SUMPRODUCT(LTA!F30:AJ30,LTA!F$101:AJ$101,LTA!F$103:AJ$103)</f>
        <v>18.010000000000002</v>
      </c>
      <c r="U30" s="78">
        <f>SUMPRODUCT(LTA!F30:AJ30,LTA!F$102:AJ$102,LTA!F$103:AJ$103)</f>
        <v>65.8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56.1</v>
      </c>
      <c r="AB30" s="117">
        <f>-STOA!N30</f>
        <v>0</v>
      </c>
      <c r="AC30">
        <f t="shared" si="0"/>
        <v>18.801104810640581</v>
      </c>
      <c r="AD30">
        <f t="shared" si="1"/>
        <v>1632.9330507377817</v>
      </c>
      <c r="AE30">
        <f>'IDT-1'!B30</f>
        <v>0</v>
      </c>
      <c r="AF30" s="26"/>
      <c r="AG30">
        <f t="shared" si="2"/>
        <v>1632.9330507377817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-241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15.220404768505684</v>
      </c>
      <c r="F31">
        <f>GT_Spot!P31</f>
        <v>0</v>
      </c>
      <c r="G31">
        <f>PPCL_NG!P31</f>
        <v>17.54</v>
      </c>
      <c r="H31">
        <f>PPCL_Spot!P31</f>
        <v>77</v>
      </c>
      <c r="I31">
        <f>Bawana_NG!P31</f>
        <v>99.62</v>
      </c>
      <c r="J31">
        <f>Bawana_RLNG!P31</f>
        <v>0</v>
      </c>
      <c r="K31">
        <f>Bawana_Spot!P31</f>
        <v>308.84186915887852</v>
      </c>
      <c r="L31">
        <f>TWOMCL!O31</f>
        <v>-0.30633951240552487</v>
      </c>
      <c r="M31">
        <f>EDWPCL!S31</f>
        <v>0</v>
      </c>
      <c r="N31">
        <f>'MSW BWN'!S31</f>
        <v>7.6094199999999992</v>
      </c>
      <c r="O31">
        <f>BRPL_ISGS_exbus!BB31</f>
        <v>1036.2766672234052</v>
      </c>
      <c r="P31" s="77">
        <v>118.25067050596464</v>
      </c>
      <c r="Q31" s="77">
        <v>29.742623999999999</v>
      </c>
      <c r="R31" s="80">
        <v>28.533585858585855</v>
      </c>
      <c r="S31" s="80">
        <v>0</v>
      </c>
      <c r="T31" s="78">
        <f>SUMPRODUCT(LTA!F31:AJ31,LTA!F$101:AJ$101,LTA!F$103:AJ$103)</f>
        <v>29.33</v>
      </c>
      <c r="U31" s="78">
        <f>SUMPRODUCT(LTA!F31:AJ31,LTA!F$102:AJ$102,LTA!F$103:AJ$103)</f>
        <v>64.52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58.2</v>
      </c>
      <c r="AB31" s="117">
        <f>-STOA!N31</f>
        <v>0</v>
      </c>
      <c r="AC31">
        <f t="shared" si="0"/>
        <v>19.401847505993956</v>
      </c>
      <c r="AD31">
        <f t="shared" si="1"/>
        <v>1559.9770544969401</v>
      </c>
      <c r="AE31">
        <f>'IDT-1'!B31</f>
        <v>0</v>
      </c>
      <c r="AF31" s="26"/>
      <c r="AG31">
        <f t="shared" si="2"/>
        <v>1559.9770544969401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-311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15.220404768505684</v>
      </c>
      <c r="F32">
        <f>GT_Spot!P32</f>
        <v>0</v>
      </c>
      <c r="G32">
        <f>PPCL_NG!P32</f>
        <v>17.54</v>
      </c>
      <c r="H32">
        <f>PPCL_Spot!P32</f>
        <v>77</v>
      </c>
      <c r="I32">
        <f>Bawana_NG!P32</f>
        <v>99.62</v>
      </c>
      <c r="J32">
        <f>Bawana_RLNG!P32</f>
        <v>0</v>
      </c>
      <c r="K32">
        <f>Bawana_Spot!P32</f>
        <v>308.85000000000002</v>
      </c>
      <c r="L32">
        <f>TWOMCL!O32</f>
        <v>-0.30633951240552487</v>
      </c>
      <c r="M32">
        <f>EDWPCL!S32</f>
        <v>0</v>
      </c>
      <c r="N32">
        <f>'MSW BWN'!S32</f>
        <v>7.3535428000000005</v>
      </c>
      <c r="O32">
        <f>BRPL_ISGS_exbus!BB32</f>
        <v>1020.6021071746053</v>
      </c>
      <c r="P32" s="77">
        <v>118.25067050596464</v>
      </c>
      <c r="Q32" s="77">
        <v>29.742623999999999</v>
      </c>
      <c r="R32" s="80">
        <v>38.359848484848484</v>
      </c>
      <c r="S32" s="80">
        <v>0</v>
      </c>
      <c r="T32" s="78">
        <f>SUMPRODUCT(LTA!F32:AJ32,LTA!F$101:AJ$101,LTA!F$103:AJ$103)</f>
        <v>45.64</v>
      </c>
      <c r="U32" s="78">
        <f>SUMPRODUCT(LTA!F32:AJ32,LTA!F$102:AJ$102,LTA!F$103:AJ$103)</f>
        <v>63.379999999999995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59.6</v>
      </c>
      <c r="AB32" s="117">
        <f>-STOA!N32</f>
        <v>0</v>
      </c>
      <c r="AC32">
        <f t="shared" si="0"/>
        <v>19.600555850983842</v>
      </c>
      <c r="AD32">
        <f t="shared" si="1"/>
        <v>1558.2523023705346</v>
      </c>
      <c r="AE32">
        <f>'IDT-1'!B32</f>
        <v>0</v>
      </c>
      <c r="AF32" s="26"/>
      <c r="AG32">
        <f t="shared" si="2"/>
        <v>1558.2523023705346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-323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15.220404768505684</v>
      </c>
      <c r="F33">
        <f>GT_Spot!P33</f>
        <v>0</v>
      </c>
      <c r="G33">
        <f>PPCL_NG!P33</f>
        <v>17.54</v>
      </c>
      <c r="H33">
        <f>PPCL_Spot!P33</f>
        <v>77</v>
      </c>
      <c r="I33">
        <f>Bawana_NG!P33</f>
        <v>99.62</v>
      </c>
      <c r="J33">
        <f>Bawana_RLNG!P33</f>
        <v>0</v>
      </c>
      <c r="K33">
        <f>Bawana_Spot!P33</f>
        <v>308.84180443147142</v>
      </c>
      <c r="L33">
        <f>TWOMCL!O33</f>
        <v>-0.30633951240552487</v>
      </c>
      <c r="M33">
        <f>EDWPCL!S33</f>
        <v>0</v>
      </c>
      <c r="N33">
        <f>'MSW BWN'!S33</f>
        <v>7.9154691999999987</v>
      </c>
      <c r="O33">
        <f>BRPL_ISGS_exbus!BB33</f>
        <v>1017.1058160466051</v>
      </c>
      <c r="P33" s="77">
        <v>118.25067050596464</v>
      </c>
      <c r="Q33" s="77">
        <v>29.742623999999999</v>
      </c>
      <c r="R33" s="80">
        <v>38.359848484848477</v>
      </c>
      <c r="S33" s="80">
        <v>0</v>
      </c>
      <c r="T33" s="78">
        <f>SUMPRODUCT(LTA!F33:AJ33,LTA!F$101:AJ$101,LTA!F$103:AJ$103)</f>
        <v>65.760000000000005</v>
      </c>
      <c r="U33" s="78">
        <f>SUMPRODUCT(LTA!F33:AJ33,LTA!F$102:AJ$102,LTA!F$103:AJ$103)</f>
        <v>63.33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60.300000000000004</v>
      </c>
      <c r="AB33" s="117">
        <f>-STOA!N33</f>
        <v>0</v>
      </c>
      <c r="AC33">
        <f t="shared" si="0"/>
        <v>20.316759354272694</v>
      </c>
      <c r="AD33">
        <f t="shared" si="1"/>
        <v>1512.3635385707169</v>
      </c>
      <c r="AE33">
        <f>'IDT-1'!B33</f>
        <v>0</v>
      </c>
      <c r="AF33" s="26"/>
      <c r="AG33">
        <f t="shared" si="2"/>
        <v>1512.3635385707169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-386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15.220404768505684</v>
      </c>
      <c r="F34">
        <f>GT_Spot!P34</f>
        <v>0</v>
      </c>
      <c r="G34">
        <f>PPCL_NG!P34</f>
        <v>17.54</v>
      </c>
      <c r="H34">
        <f>PPCL_Spot!P34</f>
        <v>77</v>
      </c>
      <c r="I34">
        <f>Bawana_NG!P34</f>
        <v>99.62</v>
      </c>
      <c r="J34">
        <f>Bawana_RLNG!P34</f>
        <v>0</v>
      </c>
      <c r="K34">
        <f>Bawana_Spot!P34</f>
        <v>308.84180443147142</v>
      </c>
      <c r="L34">
        <f>TWOMCL!O34</f>
        <v>-0.30633951240552487</v>
      </c>
      <c r="M34">
        <f>EDWPCL!S34</f>
        <v>0</v>
      </c>
      <c r="N34">
        <f>'MSW BWN'!S34</f>
        <v>7.6261439999999983</v>
      </c>
      <c r="O34">
        <f>BRPL_ISGS_exbus!BB34</f>
        <v>1005.7076857882051</v>
      </c>
      <c r="P34" s="77">
        <v>118.25067050596464</v>
      </c>
      <c r="Q34" s="77">
        <v>29.742623999999999</v>
      </c>
      <c r="R34" s="80">
        <v>38.359848484848477</v>
      </c>
      <c r="S34" s="80">
        <v>0</v>
      </c>
      <c r="T34" s="78">
        <f>SUMPRODUCT(LTA!F34:AJ34,LTA!F$101:AJ$101,LTA!F$103:AJ$103)</f>
        <v>87.809999999999988</v>
      </c>
      <c r="U34" s="78">
        <f>SUMPRODUCT(LTA!F34:AJ34,LTA!F$102:AJ$102,LTA!F$103:AJ$103)</f>
        <v>62.099999999999994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62.400000000000006</v>
      </c>
      <c r="AB34" s="117">
        <f>-STOA!N34</f>
        <v>0</v>
      </c>
      <c r="AC34">
        <f t="shared" si="0"/>
        <v>20.309068215972431</v>
      </c>
      <c r="AD34">
        <f t="shared" si="1"/>
        <v>1535.6037742506171</v>
      </c>
      <c r="AE34">
        <f>'IDT-1'!B34</f>
        <v>0</v>
      </c>
      <c r="AF34" s="26"/>
      <c r="AG34">
        <f t="shared" si="2"/>
        <v>1535.6037742506171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-374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15.220404768505684</v>
      </c>
      <c r="F35">
        <f>GT_Spot!P35</f>
        <v>0</v>
      </c>
      <c r="G35">
        <f>PPCL_NG!P35</f>
        <v>17.54</v>
      </c>
      <c r="H35">
        <f>PPCL_Spot!P35</f>
        <v>77</v>
      </c>
      <c r="I35">
        <f>Bawana_NG!P35</f>
        <v>99.62</v>
      </c>
      <c r="J35">
        <f>Bawana_RLNG!P35</f>
        <v>0</v>
      </c>
      <c r="K35">
        <f>Bawana_Spot!P35</f>
        <v>308.84180443147142</v>
      </c>
      <c r="L35">
        <f>TWOMCL!O35</f>
        <v>-0.30633951240552487</v>
      </c>
      <c r="M35">
        <f>EDWPCL!S35</f>
        <v>0</v>
      </c>
      <c r="N35">
        <f>'MSW BWN'!S35</f>
        <v>7.4655936000000001</v>
      </c>
      <c r="O35">
        <f>BRPL_ISGS_exbus!BB35</f>
        <v>1001.3840986546052</v>
      </c>
      <c r="P35" s="77">
        <v>118.25067050596464</v>
      </c>
      <c r="Q35" s="77">
        <v>29.742623999999999</v>
      </c>
      <c r="R35" s="80">
        <v>38.599747474747467</v>
      </c>
      <c r="S35" s="80">
        <v>0</v>
      </c>
      <c r="T35" s="78">
        <f>SUMPRODUCT(LTA!F35:AJ35,LTA!F$101:AJ$101,LTA!F$103:AJ$103)</f>
        <v>111.94</v>
      </c>
      <c r="U35" s="78">
        <f>SUMPRODUCT(LTA!F35:AJ35,LTA!F$102:AJ$102,LTA!F$103:AJ$103)</f>
        <v>60.79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64.5</v>
      </c>
      <c r="AB35" s="117">
        <f>-STOA!N35</f>
        <v>0</v>
      </c>
      <c r="AC35">
        <f t="shared" si="0"/>
        <v>20.76623686997592</v>
      </c>
      <c r="AD35">
        <f t="shared" si="1"/>
        <v>1524.8223670529128</v>
      </c>
      <c r="AE35">
        <f>'IDT-1'!B35</f>
        <v>0</v>
      </c>
      <c r="AF35" s="26"/>
      <c r="AG35">
        <f t="shared" si="2"/>
        <v>1524.8223670529128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-405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15.220404768505684</v>
      </c>
      <c r="F36">
        <f>GT_Spot!P36</f>
        <v>0</v>
      </c>
      <c r="G36">
        <f>PPCL_NG!P36</f>
        <v>17.54</v>
      </c>
      <c r="H36">
        <f>PPCL_Spot!P36</f>
        <v>77</v>
      </c>
      <c r="I36">
        <f>Bawana_NG!P36</f>
        <v>99.62</v>
      </c>
      <c r="J36">
        <f>Bawana_RLNG!P36</f>
        <v>0</v>
      </c>
      <c r="K36">
        <f>Bawana_Spot!P36</f>
        <v>308.84180443147142</v>
      </c>
      <c r="L36">
        <f>TWOMCL!O36</f>
        <v>-0.30633951240552487</v>
      </c>
      <c r="M36">
        <f>EDWPCL!S36</f>
        <v>0</v>
      </c>
      <c r="N36">
        <f>'MSW BWN'!S36</f>
        <v>7.4421799999999996</v>
      </c>
      <c r="O36">
        <f>BRPL_ISGS_exbus!BB36</f>
        <v>992.83715539741786</v>
      </c>
      <c r="P36" s="77">
        <v>118.25067050596464</v>
      </c>
      <c r="Q36" s="77">
        <v>29.742623999999999</v>
      </c>
      <c r="R36" s="80">
        <v>38.599747474747467</v>
      </c>
      <c r="S36" s="80">
        <v>0</v>
      </c>
      <c r="T36" s="78">
        <f>SUMPRODUCT(LTA!F36:AJ36,LTA!F$101:AJ$101,LTA!F$103:AJ$103)</f>
        <v>136.75</v>
      </c>
      <c r="U36" s="78">
        <f>SUMPRODUCT(LTA!F36:AJ36,LTA!F$102:AJ$102,LTA!F$103:AJ$103)</f>
        <v>59.66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69.400000000000006</v>
      </c>
      <c r="AB36" s="117">
        <f>-STOA!N36</f>
        <v>0</v>
      </c>
      <c r="AC36">
        <f t="shared" si="0"/>
        <v>21.02222487733243</v>
      </c>
      <c r="AD36">
        <f t="shared" si="1"/>
        <v>1535.5760221883693</v>
      </c>
      <c r="AE36">
        <f>'IDT-1'!B36</f>
        <v>0</v>
      </c>
      <c r="AF36" s="26"/>
      <c r="AG36">
        <f t="shared" si="2"/>
        <v>1535.5760221883693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-414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15.220404768505684</v>
      </c>
      <c r="F37">
        <f>GT_Spot!P37</f>
        <v>0</v>
      </c>
      <c r="G37">
        <f>PPCL_NG!P37</f>
        <v>17.54</v>
      </c>
      <c r="H37">
        <f>PPCL_Spot!P37</f>
        <v>77</v>
      </c>
      <c r="I37">
        <f>Bawana_NG!P37</f>
        <v>99.62</v>
      </c>
      <c r="J37">
        <f>Bawana_RLNG!P37</f>
        <v>0</v>
      </c>
      <c r="K37">
        <f>Bawana_Spot!P37</f>
        <v>308.84223702400408</v>
      </c>
      <c r="L37">
        <f>TWOMCL!O37</f>
        <v>-0.30633951240552487</v>
      </c>
      <c r="M37">
        <f>EDWPCL!S37</f>
        <v>0</v>
      </c>
      <c r="N37">
        <f>'MSW BWN'!S37</f>
        <v>7.7950563999999982</v>
      </c>
      <c r="O37">
        <f>BRPL_ISGS_exbus!BB37</f>
        <v>978.9975042938305</v>
      </c>
      <c r="P37" s="77">
        <v>118.25067050596464</v>
      </c>
      <c r="Q37" s="77">
        <v>29.742623999999999</v>
      </c>
      <c r="R37" s="80">
        <v>38.599747474747467</v>
      </c>
      <c r="S37" s="80">
        <v>0</v>
      </c>
      <c r="T37" s="78">
        <f>SUMPRODUCT(LTA!F37:AJ37,LTA!F$101:AJ$101,LTA!F$103:AJ$103)</f>
        <v>157.81</v>
      </c>
      <c r="U37" s="78">
        <f>SUMPRODUCT(LTA!F37:AJ37,LTA!F$102:AJ$102,LTA!F$103:AJ$103)</f>
        <v>59.4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70.100000000000009</v>
      </c>
      <c r="AB37" s="117">
        <f>-STOA!N37</f>
        <v>0</v>
      </c>
      <c r="AC37">
        <f t="shared" si="0"/>
        <v>20.710985583300747</v>
      </c>
      <c r="AD37">
        <f t="shared" si="1"/>
        <v>1586.9009193713459</v>
      </c>
      <c r="AE37">
        <f>'IDT-1'!B37</f>
        <v>0</v>
      </c>
      <c r="AF37" s="26"/>
      <c r="AG37">
        <f t="shared" si="2"/>
        <v>1586.9009193713459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-371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15.220404768505684</v>
      </c>
      <c r="F38">
        <f>GT_Spot!P38</f>
        <v>0</v>
      </c>
      <c r="G38">
        <f>PPCL_NG!P38</f>
        <v>17.54</v>
      </c>
      <c r="H38">
        <f>PPCL_Spot!P38</f>
        <v>77</v>
      </c>
      <c r="I38">
        <f>Bawana_NG!P38</f>
        <v>99.62</v>
      </c>
      <c r="J38">
        <f>Bawana_RLNG!P38</f>
        <v>0</v>
      </c>
      <c r="K38">
        <f>Bawana_Spot!P38</f>
        <v>308.84207772220088</v>
      </c>
      <c r="L38">
        <f>TWOMCL!O38</f>
        <v>-0.30633951240552487</v>
      </c>
      <c r="M38">
        <f>EDWPCL!S38</f>
        <v>0</v>
      </c>
      <c r="N38">
        <f>'MSW BWN'!S38</f>
        <v>8.1797083999999991</v>
      </c>
      <c r="O38">
        <f>BRPL_ISGS_exbus!BB38</f>
        <v>973.49874972023065</v>
      </c>
      <c r="P38" s="77">
        <v>118.25067050596464</v>
      </c>
      <c r="Q38" s="77">
        <v>29.742623999999999</v>
      </c>
      <c r="R38" s="80">
        <v>38.599747474747467</v>
      </c>
      <c r="S38" s="80">
        <v>0</v>
      </c>
      <c r="T38" s="78">
        <f>SUMPRODUCT(LTA!F38:AJ38,LTA!F$101:AJ$101,LTA!F$103:AJ$103)</f>
        <v>181.63</v>
      </c>
      <c r="U38" s="78">
        <f>SUMPRODUCT(LTA!F38:AJ38,LTA!F$102:AJ$102,LTA!F$103:AJ$103)</f>
        <v>55.61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75</v>
      </c>
      <c r="AB38" s="117">
        <f>-STOA!N38</f>
        <v>0</v>
      </c>
      <c r="AC38">
        <f t="shared" si="0"/>
        <v>21.222732924640621</v>
      </c>
      <c r="AD38">
        <f t="shared" si="1"/>
        <v>1568.2049101546029</v>
      </c>
      <c r="AE38">
        <f>'IDT-1'!B38</f>
        <v>0</v>
      </c>
      <c r="AF38" s="26"/>
      <c r="AG38">
        <f t="shared" si="2"/>
        <v>1568.2049101546029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-409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15.09564735237039</v>
      </c>
      <c r="F39">
        <f>GT_Spot!P39</f>
        <v>0</v>
      </c>
      <c r="G39">
        <f>PPCL_NG!P39</f>
        <v>17.54</v>
      </c>
      <c r="H39">
        <f>PPCL_Spot!P39</f>
        <v>77</v>
      </c>
      <c r="I39">
        <f>Bawana_NG!P39</f>
        <v>99.62</v>
      </c>
      <c r="J39">
        <f>Bawana_RLNG!P39</f>
        <v>0</v>
      </c>
      <c r="K39">
        <f>Bawana_Spot!P39</f>
        <v>308.84217804229456</v>
      </c>
      <c r="L39">
        <f>TWOMCL!O39</f>
        <v>-0.30633951240552487</v>
      </c>
      <c r="M39">
        <f>EDWPCL!S39</f>
        <v>0</v>
      </c>
      <c r="N39">
        <f>'MSW BWN'!S39</f>
        <v>7.9706583999999996</v>
      </c>
      <c r="O39">
        <f>BRPL_ISGS_exbus!BB39</f>
        <v>968.3382974058178</v>
      </c>
      <c r="P39" s="77">
        <v>118.25067050596464</v>
      </c>
      <c r="Q39" s="77">
        <v>29.742623999999999</v>
      </c>
      <c r="R39" s="80">
        <v>38.599747474747467</v>
      </c>
      <c r="S39" s="80">
        <v>0</v>
      </c>
      <c r="T39" s="78">
        <f>SUMPRODUCT(LTA!F39:AJ39,LTA!F$101:AJ$101,LTA!F$103:AJ$103)</f>
        <v>204.78</v>
      </c>
      <c r="U39" s="78">
        <f>SUMPRODUCT(LTA!F39:AJ39,LTA!F$102:AJ$102,LTA!F$103:AJ$103)</f>
        <v>52.11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78.55</v>
      </c>
      <c r="AB39" s="117">
        <f>-STOA!N39</f>
        <v>0</v>
      </c>
      <c r="AC39">
        <f t="shared" si="0"/>
        <v>20.668294120052998</v>
      </c>
      <c r="AD39">
        <f t="shared" si="1"/>
        <v>1666.4651895487364</v>
      </c>
      <c r="AE39">
        <f>'IDT-1'!B39</f>
        <v>0</v>
      </c>
      <c r="AF39" s="26"/>
      <c r="AG39">
        <f t="shared" si="2"/>
        <v>1666.4651895487364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-329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15.09564735237039</v>
      </c>
      <c r="F40">
        <f>GT_Spot!P40</f>
        <v>0</v>
      </c>
      <c r="G40">
        <f>PPCL_NG!P40</f>
        <v>17.54</v>
      </c>
      <c r="H40">
        <f>PPCL_Spot!P40</f>
        <v>77</v>
      </c>
      <c r="I40">
        <f>Bawana_NG!P40</f>
        <v>99.62</v>
      </c>
      <c r="J40">
        <f>Bawana_RLNG!P40</f>
        <v>0</v>
      </c>
      <c r="K40">
        <f>Bawana_Spot!P40</f>
        <v>308.84217804229456</v>
      </c>
      <c r="L40">
        <f>TWOMCL!O40</f>
        <v>-0.30633951240552487</v>
      </c>
      <c r="M40">
        <f>EDWPCL!S40</f>
        <v>0</v>
      </c>
      <c r="N40">
        <f>'MSW BWN'!S40</f>
        <v>7.6094199999999992</v>
      </c>
      <c r="O40">
        <f>BRPL_ISGS_exbus!BB40</f>
        <v>968.3382974058178</v>
      </c>
      <c r="P40" s="77">
        <v>118.25067050596464</v>
      </c>
      <c r="Q40" s="77">
        <v>29.742623999999999</v>
      </c>
      <c r="R40" s="80">
        <v>38.599747474747467</v>
      </c>
      <c r="S40" s="80">
        <v>0</v>
      </c>
      <c r="T40" s="78">
        <f>SUMPRODUCT(LTA!F40:AJ40,LTA!F$101:AJ$101,LTA!F$103:AJ$103)</f>
        <v>225.54</v>
      </c>
      <c r="U40" s="78">
        <f>SUMPRODUCT(LTA!F40:AJ40,LTA!F$102:AJ$102,LTA!F$103:AJ$103)</f>
        <v>50.71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79.25</v>
      </c>
      <c r="AB40" s="117">
        <f>-STOA!N40</f>
        <v>0</v>
      </c>
      <c r="AC40">
        <f t="shared" si="0"/>
        <v>20.504274376289576</v>
      </c>
      <c r="AD40">
        <f t="shared" si="1"/>
        <v>1724.3279708924995</v>
      </c>
      <c r="AE40">
        <f>'IDT-1'!B40</f>
        <v>0</v>
      </c>
      <c r="AF40" s="26"/>
      <c r="AG40">
        <f t="shared" si="2"/>
        <v>1724.3279708924995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-291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15.09564735237039</v>
      </c>
      <c r="F41">
        <f>GT_Spot!P41</f>
        <v>0</v>
      </c>
      <c r="G41">
        <f>PPCL_NG!P41</f>
        <v>17.54</v>
      </c>
      <c r="H41">
        <f>PPCL_Spot!P41</f>
        <v>77</v>
      </c>
      <c r="I41">
        <f>Bawana_NG!P41</f>
        <v>99.62</v>
      </c>
      <c r="J41">
        <f>Bawana_RLNG!P41</f>
        <v>0</v>
      </c>
      <c r="K41">
        <f>Bawana_Spot!P41</f>
        <v>308.84180443147142</v>
      </c>
      <c r="L41">
        <f>TWOMCL!O41</f>
        <v>-0.30633951240552487</v>
      </c>
      <c r="M41">
        <f>EDWPCL!S41</f>
        <v>0</v>
      </c>
      <c r="N41">
        <f>'MSW BWN'!S41</f>
        <v>7.7950563999999982</v>
      </c>
      <c r="O41">
        <f>BRPL_ISGS_exbus!BB41</f>
        <v>965.55341716741782</v>
      </c>
      <c r="P41" s="77">
        <v>118.25067050596464</v>
      </c>
      <c r="Q41" s="77">
        <v>29.742623999999999</v>
      </c>
      <c r="R41" s="80">
        <v>38.599747474747467</v>
      </c>
      <c r="S41" s="80">
        <v>0</v>
      </c>
      <c r="T41" s="78">
        <f>SUMPRODUCT(LTA!F41:AJ41,LTA!F$101:AJ$101,LTA!F$103:AJ$103)</f>
        <v>246.97</v>
      </c>
      <c r="U41" s="78">
        <f>SUMPRODUCT(LTA!F41:AJ41,LTA!F$102:AJ$102,LTA!F$103:AJ$103)</f>
        <v>52.12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82.05</v>
      </c>
      <c r="AB41" s="117">
        <f>-STOA!N41</f>
        <v>0</v>
      </c>
      <c r="AC41">
        <f t="shared" si="0"/>
        <v>20.449564044592748</v>
      </c>
      <c r="AD41">
        <f t="shared" si="1"/>
        <v>1776.4230637749736</v>
      </c>
      <c r="AE41">
        <f>'IDT-1'!B41</f>
        <v>0</v>
      </c>
      <c r="AF41" s="26"/>
      <c r="AG41">
        <f t="shared" si="2"/>
        <v>1776.4230637749736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-262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15.101262107425887</v>
      </c>
      <c r="F42">
        <f>GT_Spot!P42</f>
        <v>0</v>
      </c>
      <c r="G42">
        <f>PPCL_NG!P42</f>
        <v>17.54</v>
      </c>
      <c r="H42">
        <f>PPCL_Spot!P42</f>
        <v>77</v>
      </c>
      <c r="I42">
        <f>Bawana_NG!P42</f>
        <v>99.62</v>
      </c>
      <c r="J42">
        <f>Bawana_RLNG!P42</f>
        <v>0</v>
      </c>
      <c r="K42">
        <f>Bawana_Spot!P42</f>
        <v>308.84217804229456</v>
      </c>
      <c r="L42">
        <f>TWOMCL!O42</f>
        <v>-0.30633951240552487</v>
      </c>
      <c r="M42">
        <f>EDWPCL!S42</f>
        <v>0</v>
      </c>
      <c r="N42">
        <f>'MSW BWN'!S42</f>
        <v>7.6027303999999996</v>
      </c>
      <c r="O42">
        <f>BRPL_ISGS_exbus!BB42</f>
        <v>965.55341716741782</v>
      </c>
      <c r="P42" s="77">
        <v>118.25067050596464</v>
      </c>
      <c r="Q42" s="77">
        <v>29.742623999999999</v>
      </c>
      <c r="R42" s="80">
        <v>38.599747474747467</v>
      </c>
      <c r="S42" s="80">
        <v>0</v>
      </c>
      <c r="T42" s="78">
        <f>SUMPRODUCT(LTA!F42:AJ42,LTA!F$101:AJ$101,LTA!F$103:AJ$103)</f>
        <v>264.98</v>
      </c>
      <c r="U42" s="78">
        <f>SUMPRODUCT(LTA!F42:AJ42,LTA!F$102:AJ$102,LTA!F$103:AJ$103)</f>
        <v>53.5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84.15</v>
      </c>
      <c r="AB42" s="117">
        <f>-STOA!N42</f>
        <v>0</v>
      </c>
      <c r="AC42">
        <f t="shared" si="0"/>
        <v>20.406204957835403</v>
      </c>
      <c r="AD42">
        <f t="shared" si="1"/>
        <v>1823.7700852276096</v>
      </c>
      <c r="AE42">
        <f>'IDT-1'!B42</f>
        <v>0</v>
      </c>
      <c r="AF42" s="26"/>
      <c r="AG42">
        <f t="shared" si="2"/>
        <v>1823.7700852276096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-236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15.101262107425887</v>
      </c>
      <c r="F43">
        <f>GT_Spot!P43</f>
        <v>0</v>
      </c>
      <c r="G43">
        <f>PPCL_NG!P43</f>
        <v>17.54</v>
      </c>
      <c r="H43">
        <f>PPCL_Spot!P43</f>
        <v>77</v>
      </c>
      <c r="I43">
        <f>Bawana_NG!P43</f>
        <v>99.62</v>
      </c>
      <c r="J43">
        <f>Bawana_RLNG!P43</f>
        <v>0</v>
      </c>
      <c r="K43">
        <f>Bawana_Spot!P43</f>
        <v>308.84999999999997</v>
      </c>
      <c r="L43">
        <f>TWOMCL!O43</f>
        <v>-0.30633951240552487</v>
      </c>
      <c r="M43">
        <f>EDWPCL!S43</f>
        <v>0</v>
      </c>
      <c r="N43">
        <f>'MSW BWN'!S43</f>
        <v>7.9071071999999996</v>
      </c>
      <c r="O43">
        <f>BRPL_ISGS_exbus!BB43</f>
        <v>964.36193212981789</v>
      </c>
      <c r="P43" s="77">
        <v>118.25067050596464</v>
      </c>
      <c r="Q43" s="77">
        <v>29.742623999999999</v>
      </c>
      <c r="R43" s="80">
        <v>38.599747474747467</v>
      </c>
      <c r="S43" s="80">
        <v>0</v>
      </c>
      <c r="T43" s="78">
        <f>SUMPRODUCT(LTA!F43:AJ43,LTA!F$101:AJ$101,LTA!F$103:AJ$103)</f>
        <v>282.09999999999997</v>
      </c>
      <c r="U43" s="78">
        <f>SUMPRODUCT(LTA!F43:AJ43,LTA!F$102:AJ$102,LTA!F$103:AJ$103)</f>
        <v>59.39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85.55</v>
      </c>
      <c r="AB43" s="117">
        <f>-STOA!N43</f>
        <v>0</v>
      </c>
      <c r="AC43">
        <f t="shared" si="0"/>
        <v>20.25815013768452</v>
      </c>
      <c r="AD43">
        <f t="shared" si="1"/>
        <v>1887.4488537678662</v>
      </c>
      <c r="AE43">
        <f>'IDT-1'!B43</f>
        <v>0</v>
      </c>
      <c r="AF43" s="26"/>
      <c r="AG43">
        <f t="shared" si="2"/>
        <v>1887.4488537678662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-196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15.101262107425887</v>
      </c>
      <c r="F44">
        <f>GT_Spot!P44</f>
        <v>0</v>
      </c>
      <c r="G44">
        <f>PPCL_NG!P44</f>
        <v>17.54</v>
      </c>
      <c r="H44">
        <f>PPCL_Spot!P44</f>
        <v>77</v>
      </c>
      <c r="I44">
        <f>Bawana_NG!P44</f>
        <v>99.62</v>
      </c>
      <c r="J44">
        <f>Bawana_RLNG!P44</f>
        <v>0</v>
      </c>
      <c r="K44">
        <f>Bawana_Spot!P44</f>
        <v>308.84180443147142</v>
      </c>
      <c r="L44">
        <f>TWOMCL!O44</f>
        <v>-0.30633951240552487</v>
      </c>
      <c r="M44">
        <f>EDWPCL!S44</f>
        <v>0</v>
      </c>
      <c r="N44">
        <f>'MSW BWN'!S44</f>
        <v>7.5291447999999992</v>
      </c>
      <c r="O44">
        <f>BRPL_ISGS_exbus!BB44</f>
        <v>964.30782225061796</v>
      </c>
      <c r="P44" s="77">
        <v>118.25067050596464</v>
      </c>
      <c r="Q44" s="77">
        <v>29.742623999999999</v>
      </c>
      <c r="R44" s="80">
        <v>38.599747474747467</v>
      </c>
      <c r="S44" s="80">
        <v>0</v>
      </c>
      <c r="T44" s="78">
        <f>SUMPRODUCT(LTA!F44:AJ44,LTA!F$101:AJ$101,LTA!F$103:AJ$103)</f>
        <v>296.72000000000003</v>
      </c>
      <c r="U44" s="78">
        <f>SUMPRODUCT(LTA!F44:AJ44,LTA!F$102:AJ$102,LTA!F$103:AJ$103)</f>
        <v>61.28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86.95</v>
      </c>
      <c r="AB44" s="117">
        <f>-STOA!N44</f>
        <v>0</v>
      </c>
      <c r="AC44">
        <f t="shared" si="0"/>
        <v>20.367493143013533</v>
      </c>
      <c r="AD44">
        <f t="shared" si="1"/>
        <v>1909.8092429148085</v>
      </c>
      <c r="AE44">
        <f>'IDT-1'!B44</f>
        <v>0</v>
      </c>
      <c r="AF44" s="26"/>
      <c r="AG44">
        <f t="shared" si="2"/>
        <v>1909.8092429148085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-191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15.101262107425887</v>
      </c>
      <c r="F45">
        <f>GT_Spot!P45</f>
        <v>0</v>
      </c>
      <c r="G45">
        <f>PPCL_NG!P45</f>
        <v>17.54</v>
      </c>
      <c r="H45">
        <f>PPCL_Spot!P45</f>
        <v>77</v>
      </c>
      <c r="I45">
        <f>Bawana_NG!P45</f>
        <v>99.62</v>
      </c>
      <c r="J45">
        <f>Bawana_RLNG!P45</f>
        <v>0</v>
      </c>
      <c r="K45">
        <f>Bawana_Spot!P45</f>
        <v>308.84180443147142</v>
      </c>
      <c r="L45">
        <f>TWOMCL!O45</f>
        <v>-0.30633951240552487</v>
      </c>
      <c r="M45">
        <f>EDWPCL!S45</f>
        <v>0</v>
      </c>
      <c r="N45">
        <f>'MSW BWN'!S45</f>
        <v>7.2649055999999996</v>
      </c>
      <c r="O45">
        <f>BRPL_ISGS_exbus!BB45</f>
        <v>964.19706918661791</v>
      </c>
      <c r="P45" s="77">
        <v>118.25067050596464</v>
      </c>
      <c r="Q45" s="77">
        <v>29.742623999999999</v>
      </c>
      <c r="R45" s="80">
        <v>38.599747474747467</v>
      </c>
      <c r="S45" s="80">
        <v>0</v>
      </c>
      <c r="T45" s="78">
        <f>SUMPRODUCT(LTA!F45:AJ45,LTA!F$101:AJ$101,LTA!F$103:AJ$103)</f>
        <v>306.74</v>
      </c>
      <c r="U45" s="78">
        <f>SUMPRODUCT(LTA!F45:AJ45,LTA!F$102:AJ$102,LTA!F$103:AJ$103)</f>
        <v>63.14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87.65</v>
      </c>
      <c r="AB45" s="117">
        <f>-STOA!N45</f>
        <v>0</v>
      </c>
      <c r="AC45">
        <f t="shared" si="0"/>
        <v>19.897818922147636</v>
      </c>
      <c r="AD45">
        <f t="shared" si="1"/>
        <v>1987.4839248716742</v>
      </c>
      <c r="AE45">
        <f>'IDT-1'!B45</f>
        <v>0</v>
      </c>
      <c r="AF45" s="26"/>
      <c r="AG45">
        <f t="shared" si="2"/>
        <v>1987.4839248716742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-126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15.101262107425887</v>
      </c>
      <c r="F46">
        <f>GT_Spot!P46</f>
        <v>0</v>
      </c>
      <c r="G46">
        <f>PPCL_NG!P46</f>
        <v>17.54</v>
      </c>
      <c r="H46">
        <f>PPCL_Spot!P46</f>
        <v>87</v>
      </c>
      <c r="I46">
        <f>Bawana_NG!P46</f>
        <v>99.62</v>
      </c>
      <c r="J46">
        <f>Bawana_RLNG!P46</f>
        <v>0</v>
      </c>
      <c r="K46">
        <f>Bawana_Spot!P46</f>
        <v>308.84180443147142</v>
      </c>
      <c r="L46">
        <f>TWOMCL!O46</f>
        <v>-0.30633951240552487</v>
      </c>
      <c r="M46">
        <f>EDWPCL!S46</f>
        <v>0</v>
      </c>
      <c r="N46">
        <f>'MSW BWN'!S46</f>
        <v>7.9154691999999987</v>
      </c>
      <c r="O46">
        <f>BRPL_ISGS_exbus!BB46</f>
        <v>954.69858784981795</v>
      </c>
      <c r="P46" s="77">
        <v>118.25067050596464</v>
      </c>
      <c r="Q46" s="77">
        <v>29.742623999999999</v>
      </c>
      <c r="R46" s="80">
        <v>38.599747474747467</v>
      </c>
      <c r="S46" s="80">
        <v>0</v>
      </c>
      <c r="T46" s="78">
        <f>SUMPRODUCT(LTA!F46:AJ46,LTA!F$101:AJ$101,LTA!F$103:AJ$103)</f>
        <v>314.11</v>
      </c>
      <c r="U46" s="78">
        <f>SUMPRODUCT(LTA!F46:AJ46,LTA!F$102:AJ$102,LTA!F$103:AJ$103)</f>
        <v>64.63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90.45</v>
      </c>
      <c r="AB46" s="117">
        <f>-STOA!N46</f>
        <v>0</v>
      </c>
      <c r="AC46">
        <f t="shared" si="0"/>
        <v>19.886271460753061</v>
      </c>
      <c r="AD46">
        <f t="shared" si="1"/>
        <v>2014.3075545962688</v>
      </c>
      <c r="AE46">
        <f>'IDT-1'!B46</f>
        <v>0</v>
      </c>
      <c r="AF46" s="26"/>
      <c r="AG46">
        <f t="shared" si="2"/>
        <v>2014.3075545962688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-112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15.101262107425887</v>
      </c>
      <c r="F47">
        <f>GT_Spot!P47</f>
        <v>0</v>
      </c>
      <c r="G47">
        <f>PPCL_NG!P47</f>
        <v>17.54</v>
      </c>
      <c r="H47">
        <f>PPCL_Spot!P47</f>
        <v>77.33</v>
      </c>
      <c r="I47">
        <f>Bawana_NG!P47</f>
        <v>99.62</v>
      </c>
      <c r="J47">
        <f>Bawana_RLNG!P47</f>
        <v>0</v>
      </c>
      <c r="K47">
        <f>Bawana_Spot!P47</f>
        <v>308.84180443147142</v>
      </c>
      <c r="L47">
        <f>TWOMCL!O47</f>
        <v>-0.30633951240552487</v>
      </c>
      <c r="M47">
        <f>EDWPCL!S47</f>
        <v>0</v>
      </c>
      <c r="N47">
        <f>'MSW BWN'!S47</f>
        <v>7.9957443999999986</v>
      </c>
      <c r="O47">
        <f>BRPL_ISGS_exbus!BB47</f>
        <v>960.80443408981785</v>
      </c>
      <c r="P47" s="77">
        <v>118.25067050596464</v>
      </c>
      <c r="Q47" s="77">
        <v>29.742623999999999</v>
      </c>
      <c r="R47" s="80">
        <v>38.599747474747467</v>
      </c>
      <c r="S47" s="80">
        <v>0</v>
      </c>
      <c r="T47" s="78">
        <f>SUMPRODUCT(LTA!F47:AJ47,LTA!F$101:AJ$101,LTA!F$103:AJ$103)</f>
        <v>318</v>
      </c>
      <c r="U47" s="78">
        <f>SUMPRODUCT(LTA!F47:AJ47,LTA!F$102:AJ$102,LTA!F$103:AJ$103)</f>
        <v>66.97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90.45</v>
      </c>
      <c r="AB47" s="117">
        <f>-STOA!N47</f>
        <v>0</v>
      </c>
      <c r="AC47">
        <f t="shared" si="0"/>
        <v>20.309953067923846</v>
      </c>
      <c r="AD47">
        <f t="shared" si="1"/>
        <v>1971.6299944290977</v>
      </c>
      <c r="AE47">
        <f>'IDT-1'!B47</f>
        <v>0</v>
      </c>
      <c r="AF47" s="26"/>
      <c r="AG47">
        <f t="shared" si="2"/>
        <v>1971.6299944290977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-157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15.101262107425887</v>
      </c>
      <c r="F48">
        <f>GT_Spot!P48</f>
        <v>0</v>
      </c>
      <c r="G48">
        <f>PPCL_NG!P48</f>
        <v>17.54</v>
      </c>
      <c r="H48">
        <f>PPCL_Spot!P48</f>
        <v>77.33</v>
      </c>
      <c r="I48">
        <f>Bawana_NG!P48</f>
        <v>99.62</v>
      </c>
      <c r="J48">
        <f>Bawana_RLNG!P48</f>
        <v>0</v>
      </c>
      <c r="K48">
        <f>Bawana_Spot!P48</f>
        <v>308.84180443147142</v>
      </c>
      <c r="L48">
        <f>TWOMCL!O48</f>
        <v>-0.30633951240552487</v>
      </c>
      <c r="M48">
        <f>EDWPCL!S48</f>
        <v>0</v>
      </c>
      <c r="N48">
        <f>'MSW BWN'!S48</f>
        <v>7.8034183999999991</v>
      </c>
      <c r="O48">
        <f>BRPL_ISGS_exbus!BB48</f>
        <v>960.80443408981785</v>
      </c>
      <c r="P48" s="77">
        <v>118.25067050596464</v>
      </c>
      <c r="Q48" s="77">
        <v>29.742623999999999</v>
      </c>
      <c r="R48" s="80">
        <v>38.599747474747467</v>
      </c>
      <c r="S48" s="80">
        <v>0</v>
      </c>
      <c r="T48" s="78">
        <f>SUMPRODUCT(LTA!F48:AJ48,LTA!F$101:AJ$101,LTA!F$103:AJ$103)</f>
        <v>320.12</v>
      </c>
      <c r="U48" s="78">
        <f>SUMPRODUCT(LTA!F48:AJ48,LTA!F$102:AJ$102,LTA!F$103:AJ$103)</f>
        <v>69.75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90.45</v>
      </c>
      <c r="AB48" s="117">
        <f>-STOA!N48</f>
        <v>0</v>
      </c>
      <c r="AC48">
        <f t="shared" si="0"/>
        <v>20.058402390891402</v>
      </c>
      <c r="AD48">
        <f t="shared" si="1"/>
        <v>2009.5892191061303</v>
      </c>
      <c r="AE48">
        <f>'IDT-1'!B48</f>
        <v>0</v>
      </c>
      <c r="AF48" s="26"/>
      <c r="AG48">
        <f t="shared" si="2"/>
        <v>2009.5892191061303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-124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15.101262107425887</v>
      </c>
      <c r="F49">
        <f>GT_Spot!P49</f>
        <v>0</v>
      </c>
      <c r="G49">
        <f>PPCL_NG!P49</f>
        <v>17.54</v>
      </c>
      <c r="H49">
        <f>PPCL_Spot!P49</f>
        <v>87.33</v>
      </c>
      <c r="I49">
        <f>Bawana_NG!P49</f>
        <v>99.62</v>
      </c>
      <c r="J49">
        <f>Bawana_RLNG!P49</f>
        <v>0</v>
      </c>
      <c r="K49">
        <f>Bawana_Spot!P49</f>
        <v>308.85000000000002</v>
      </c>
      <c r="L49">
        <f>TWOMCL!O49</f>
        <v>-0.30633951240552487</v>
      </c>
      <c r="M49">
        <f>EDWPCL!S49</f>
        <v>0</v>
      </c>
      <c r="N49">
        <f>'MSW BWN'!S49</f>
        <v>7.5375067999999992</v>
      </c>
      <c r="O49">
        <f>BRPL_ISGS_exbus!BB49</f>
        <v>960.35400506341784</v>
      </c>
      <c r="P49" s="77">
        <v>118.25067050596464</v>
      </c>
      <c r="Q49" s="77">
        <v>29.742623999999999</v>
      </c>
      <c r="R49" s="80">
        <v>38.599747474747467</v>
      </c>
      <c r="S49" s="80">
        <v>0</v>
      </c>
      <c r="T49" s="78">
        <f>SUMPRODUCT(LTA!F49:AJ49,LTA!F$101:AJ$101,LTA!F$103:AJ$103)</f>
        <v>320.24</v>
      </c>
      <c r="U49" s="78">
        <f>SUMPRODUCT(LTA!F49:AJ49,LTA!F$102:AJ$102,LTA!F$103:AJ$103)</f>
        <v>70.48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90.45</v>
      </c>
      <c r="AB49" s="117">
        <f>-STOA!N49</f>
        <v>0</v>
      </c>
      <c r="AC49">
        <f t="shared" si="0"/>
        <v>20.866779043679955</v>
      </c>
      <c r="AD49">
        <f t="shared" si="1"/>
        <v>1937.9226973954699</v>
      </c>
      <c r="AE49">
        <f>'IDT-1'!B49</f>
        <v>0</v>
      </c>
      <c r="AF49" s="26"/>
      <c r="AG49">
        <f t="shared" si="2"/>
        <v>1937.9226973954699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-205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14.722846781504984</v>
      </c>
      <c r="F50">
        <f>GT_Spot!P50</f>
        <v>0</v>
      </c>
      <c r="G50">
        <f>PPCL_NG!P50</f>
        <v>17.54</v>
      </c>
      <c r="H50">
        <f>PPCL_Spot!P50</f>
        <v>87.33</v>
      </c>
      <c r="I50">
        <f>Bawana_NG!P50</f>
        <v>99.62</v>
      </c>
      <c r="J50">
        <f>Bawana_RLNG!P50</f>
        <v>0</v>
      </c>
      <c r="K50">
        <f>Bawana_Spot!P50</f>
        <v>308.84180443147142</v>
      </c>
      <c r="L50">
        <f>TWOMCL!O50</f>
        <v>-0.30633951240552487</v>
      </c>
      <c r="M50">
        <f>EDWPCL!S50</f>
        <v>0</v>
      </c>
      <c r="N50">
        <f>'MSW BWN'!S50</f>
        <v>7.5458687999999983</v>
      </c>
      <c r="O50">
        <f>BRPL_ISGS_exbus!BB50</f>
        <v>960.35400506341784</v>
      </c>
      <c r="P50" s="77">
        <v>118.25067050596464</v>
      </c>
      <c r="Q50" s="77">
        <v>29.742623999999999</v>
      </c>
      <c r="R50" s="80">
        <v>38.599747474747467</v>
      </c>
      <c r="S50" s="80">
        <v>0</v>
      </c>
      <c r="T50" s="78">
        <f>SUMPRODUCT(LTA!F50:AJ50,LTA!F$101:AJ$101,LTA!F$103:AJ$103)</f>
        <v>320.90999999999997</v>
      </c>
      <c r="U50" s="78">
        <f>SUMPRODUCT(LTA!F50:AJ50,LTA!F$102:AJ$102,LTA!F$103:AJ$103)</f>
        <v>71.009999999999991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90.45</v>
      </c>
      <c r="AB50" s="117">
        <f>-STOA!N50</f>
        <v>0</v>
      </c>
      <c r="AC50">
        <f t="shared" si="0"/>
        <v>20.447860332343421</v>
      </c>
      <c r="AD50">
        <f t="shared" si="1"/>
        <v>1987.1633672123569</v>
      </c>
      <c r="AE50">
        <f>'IDT-1'!B50</f>
        <v>0</v>
      </c>
      <c r="AF50" s="26"/>
      <c r="AG50">
        <f t="shared" si="2"/>
        <v>1987.1633672123569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-157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14.722846781504984</v>
      </c>
      <c r="F51">
        <f>GT_Spot!P51</f>
        <v>0</v>
      </c>
      <c r="G51">
        <f>PPCL_NG!P51</f>
        <v>17.54</v>
      </c>
      <c r="H51">
        <f>PPCL_Spot!P51</f>
        <v>87.33</v>
      </c>
      <c r="I51">
        <f>Bawana_NG!P51</f>
        <v>99.62</v>
      </c>
      <c r="J51">
        <f>Bawana_RLNG!P51</f>
        <v>0</v>
      </c>
      <c r="K51">
        <f>Bawana_Spot!P51</f>
        <v>296.3920084121977</v>
      </c>
      <c r="L51">
        <f>TWOMCL!O51</f>
        <v>-0.30633951240552487</v>
      </c>
      <c r="M51">
        <f>EDWPCL!S51</f>
        <v>0</v>
      </c>
      <c r="N51">
        <f>'MSW BWN'!S51</f>
        <v>7.6094199999999992</v>
      </c>
      <c r="O51">
        <f>BRPL_ISGS_exbus!BB51</f>
        <v>961.01576321041193</v>
      </c>
      <c r="P51" s="77">
        <v>118.25067050596464</v>
      </c>
      <c r="Q51" s="77">
        <v>29.742623999999999</v>
      </c>
      <c r="R51" s="80">
        <v>38.599747474747467</v>
      </c>
      <c r="S51" s="80">
        <v>0</v>
      </c>
      <c r="T51" s="78">
        <f>SUMPRODUCT(LTA!F51:AJ51,LTA!F$101:AJ$101,LTA!F$103:AJ$103)</f>
        <v>322.68</v>
      </c>
      <c r="U51" s="78">
        <f>SUMPRODUCT(LTA!F51:AJ51,LTA!F$102:AJ$102,LTA!F$103:AJ$103)</f>
        <v>71.789999999999992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92.38</v>
      </c>
      <c r="AB51" s="117">
        <f>-STOA!N51</f>
        <v>0</v>
      </c>
      <c r="AC51">
        <f t="shared" si="0"/>
        <v>20.44625574228273</v>
      </c>
      <c r="AD51">
        <f t="shared" si="1"/>
        <v>1972.9204851301386</v>
      </c>
      <c r="AE51">
        <f>'IDT-1'!B51</f>
        <v>0</v>
      </c>
      <c r="AF51" s="26"/>
      <c r="AG51">
        <f t="shared" si="2"/>
        <v>1972.9204851301386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-164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14.722846781504984</v>
      </c>
      <c r="F52">
        <f>GT_Spot!P52</f>
        <v>0</v>
      </c>
      <c r="G52">
        <f>PPCL_NG!P52</f>
        <v>17.54</v>
      </c>
      <c r="H52">
        <f>PPCL_Spot!P52</f>
        <v>87.330000000000013</v>
      </c>
      <c r="I52">
        <f>Bawana_NG!P52</f>
        <v>99.62</v>
      </c>
      <c r="J52">
        <f>Bawana_RLNG!P52</f>
        <v>0</v>
      </c>
      <c r="K52">
        <f>Bawana_Spot!P52</f>
        <v>296.3920084121977</v>
      </c>
      <c r="L52">
        <f>TWOMCL!O52</f>
        <v>-0.30633951240552487</v>
      </c>
      <c r="M52">
        <f>EDWPCL!S52</f>
        <v>0</v>
      </c>
      <c r="N52">
        <f>'MSW BWN'!S52</f>
        <v>7.8753315999999982</v>
      </c>
      <c r="O52">
        <f>BRPL_ISGS_exbus!BB52</f>
        <v>970.95516489361194</v>
      </c>
      <c r="P52" s="77">
        <v>118.25067050596464</v>
      </c>
      <c r="Q52" s="77">
        <v>29.742623999999999</v>
      </c>
      <c r="R52" s="80">
        <v>38.599747474747467</v>
      </c>
      <c r="S52" s="80">
        <v>0</v>
      </c>
      <c r="T52" s="78">
        <f>SUMPRODUCT(LTA!F52:AJ52,LTA!F$101:AJ$101,LTA!F$103:AJ$103)</f>
        <v>323.18</v>
      </c>
      <c r="U52" s="78">
        <f>SUMPRODUCT(LTA!F52:AJ52,LTA!F$102:AJ$102,LTA!F$103:AJ$103)</f>
        <v>55.19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92.38</v>
      </c>
      <c r="AB52" s="117">
        <f>-STOA!N52</f>
        <v>0</v>
      </c>
      <c r="AC52">
        <f t="shared" si="0"/>
        <v>20.057013653331467</v>
      </c>
      <c r="AD52">
        <f t="shared" si="1"/>
        <v>2005.4150405022897</v>
      </c>
      <c r="AE52">
        <f>'IDT-1'!B52</f>
        <v>0</v>
      </c>
      <c r="AF52" s="26"/>
      <c r="AG52">
        <f t="shared" si="2"/>
        <v>2005.4150405022897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-126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14.722846781504984</v>
      </c>
      <c r="F53">
        <f>GT_Spot!P53</f>
        <v>0</v>
      </c>
      <c r="G53">
        <f>PPCL_NG!P53</f>
        <v>17.54</v>
      </c>
      <c r="H53">
        <f>PPCL_Spot!P53</f>
        <v>87.33</v>
      </c>
      <c r="I53">
        <f>Bawana_NG!P53</f>
        <v>99.62</v>
      </c>
      <c r="J53">
        <f>Bawana_RLNG!P53</f>
        <v>0</v>
      </c>
      <c r="K53">
        <f>Bawana_Spot!P53</f>
        <v>296.3920084121977</v>
      </c>
      <c r="L53">
        <f>TWOMCL!O53</f>
        <v>-0.30633951240552487</v>
      </c>
      <c r="M53">
        <f>EDWPCL!S53</f>
        <v>0</v>
      </c>
      <c r="N53">
        <f>'MSW BWN'!S53</f>
        <v>7.4488695999999992</v>
      </c>
      <c r="O53">
        <f>BRPL_ISGS_exbus!BB53</f>
        <v>970.95516489361194</v>
      </c>
      <c r="P53" s="77">
        <v>118.25067050596464</v>
      </c>
      <c r="Q53" s="77">
        <v>29.742623999999999</v>
      </c>
      <c r="R53" s="80">
        <v>38.599747474747467</v>
      </c>
      <c r="S53" s="80">
        <v>0</v>
      </c>
      <c r="T53" s="78">
        <f>SUMPRODUCT(LTA!F53:AJ53,LTA!F$101:AJ$101,LTA!F$103:AJ$103)</f>
        <v>323.28000000000003</v>
      </c>
      <c r="U53" s="78">
        <f>SUMPRODUCT(LTA!F53:AJ53,LTA!F$102:AJ$102,LTA!F$103:AJ$103)</f>
        <v>55.56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92.38</v>
      </c>
      <c r="AB53" s="117">
        <f>-STOA!N53</f>
        <v>0</v>
      </c>
      <c r="AC53">
        <f t="shared" si="0"/>
        <v>19.89759049233195</v>
      </c>
      <c r="AD53">
        <f t="shared" si="1"/>
        <v>2023.6180016632891</v>
      </c>
      <c r="AE53">
        <f>'IDT-1'!B53</f>
        <v>0</v>
      </c>
      <c r="AF53" s="26"/>
      <c r="AG53">
        <f t="shared" si="2"/>
        <v>2023.6180016632891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-108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14.722846781504984</v>
      </c>
      <c r="F54">
        <f>GT_Spot!P54</f>
        <v>0</v>
      </c>
      <c r="G54">
        <f>PPCL_NG!P54</f>
        <v>17.54</v>
      </c>
      <c r="H54">
        <f>PPCL_Spot!P54</f>
        <v>87.330000000000013</v>
      </c>
      <c r="I54">
        <f>Bawana_NG!P54</f>
        <v>99.62</v>
      </c>
      <c r="J54">
        <f>Bawana_RLNG!P54</f>
        <v>0</v>
      </c>
      <c r="K54">
        <f>Bawana_Spot!P54</f>
        <v>296.3920084121977</v>
      </c>
      <c r="L54">
        <f>TWOMCL!O54</f>
        <v>-0.30633951240552487</v>
      </c>
      <c r="M54">
        <f>EDWPCL!S54</f>
        <v>0</v>
      </c>
      <c r="N54">
        <f>'MSW BWN'!S54</f>
        <v>7.3619047999999996</v>
      </c>
      <c r="O54">
        <f>BRPL_ISGS_exbus!BB54</f>
        <v>970.95516489361194</v>
      </c>
      <c r="P54" s="77">
        <v>118.25067050596464</v>
      </c>
      <c r="Q54" s="77">
        <v>29.742623999999999</v>
      </c>
      <c r="R54" s="80">
        <v>38.599747474747467</v>
      </c>
      <c r="S54" s="80">
        <v>0</v>
      </c>
      <c r="T54" s="78">
        <f>SUMPRODUCT(LTA!F54:AJ54,LTA!F$101:AJ$101,LTA!F$103:AJ$103)</f>
        <v>323.51</v>
      </c>
      <c r="U54" s="78">
        <f>SUMPRODUCT(LTA!F54:AJ54,LTA!F$102:AJ$102,LTA!F$103:AJ$103)</f>
        <v>56.1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92.38</v>
      </c>
      <c r="AB54" s="117">
        <f>-STOA!N54</f>
        <v>0</v>
      </c>
      <c r="AC54">
        <f t="shared" si="0"/>
        <v>20.027894987402689</v>
      </c>
      <c r="AD54">
        <f t="shared" si="1"/>
        <v>2010.1707323682185</v>
      </c>
      <c r="AE54">
        <f>'IDT-1'!B54</f>
        <v>0</v>
      </c>
      <c r="AF54" s="26"/>
      <c r="AG54">
        <f t="shared" si="2"/>
        <v>2010.1707323682185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-122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14.279576587795765</v>
      </c>
      <c r="F55">
        <f>GT_Spot!P55</f>
        <v>0</v>
      </c>
      <c r="G55">
        <f>PPCL_NG!P55</f>
        <v>17.54</v>
      </c>
      <c r="H55">
        <f>PPCL_Spot!P55</f>
        <v>87.330000000000013</v>
      </c>
      <c r="I55">
        <f>Bawana_NG!P55</f>
        <v>99.62</v>
      </c>
      <c r="J55">
        <f>Bawana_RLNG!P55</f>
        <v>0</v>
      </c>
      <c r="K55">
        <f>Bawana_Spot!P55</f>
        <v>286.39228261162458</v>
      </c>
      <c r="L55">
        <f>TWOMCL!O55</f>
        <v>-0.30633951240552487</v>
      </c>
      <c r="M55">
        <f>EDWPCL!S55</f>
        <v>0</v>
      </c>
      <c r="N55">
        <f>'MSW BWN'!S55</f>
        <v>7.4973691999999987</v>
      </c>
      <c r="O55">
        <f>BRPL_ISGS_exbus!BB55</f>
        <v>973.52231304961197</v>
      </c>
      <c r="P55" s="77">
        <v>118.25067050596464</v>
      </c>
      <c r="Q55" s="77">
        <v>29.742623999999999</v>
      </c>
      <c r="R55" s="80">
        <v>38.599747474747467</v>
      </c>
      <c r="S55" s="80">
        <v>0</v>
      </c>
      <c r="T55" s="78">
        <f>SUMPRODUCT(LTA!F55:AJ55,LTA!F$101:AJ$101,LTA!F$103:AJ$103)</f>
        <v>323.52999999999997</v>
      </c>
      <c r="U55" s="78">
        <f>SUMPRODUCT(LTA!F55:AJ55,LTA!F$102:AJ$102,LTA!F$103:AJ$103)</f>
        <v>56.550000000000004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92.38</v>
      </c>
      <c r="AB55" s="117">
        <f>-STOA!N55</f>
        <v>0</v>
      </c>
      <c r="AC55">
        <f t="shared" si="0"/>
        <v>19.520009237036042</v>
      </c>
      <c r="AD55">
        <f t="shared" si="1"/>
        <v>2053.4082346803029</v>
      </c>
      <c r="AE55">
        <f>'IDT-1'!B55</f>
        <v>0</v>
      </c>
      <c r="AF55" s="26"/>
      <c r="AG55">
        <f t="shared" si="2"/>
        <v>2053.4082346803029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-72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14.279576587795765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99.62</v>
      </c>
      <c r="J56">
        <f>Bawana_RLNG!P56</f>
        <v>0</v>
      </c>
      <c r="K56">
        <f>Bawana_Spot!P56</f>
        <v>286.38443139813</v>
      </c>
      <c r="L56">
        <f>TWOMCL!O56</f>
        <v>-0.30633951240552487</v>
      </c>
      <c r="M56">
        <f>EDWPCL!S56</f>
        <v>0</v>
      </c>
      <c r="N56">
        <f>'MSW BWN'!S56</f>
        <v>7.3936803999999992</v>
      </c>
      <c r="O56">
        <f>BRPL_ISGS_exbus!BB56</f>
        <v>979.49762246161185</v>
      </c>
      <c r="P56" s="77">
        <v>118.25067050596464</v>
      </c>
      <c r="Q56" s="77">
        <v>29.742623999999999</v>
      </c>
      <c r="R56" s="80">
        <v>38.599747474747467</v>
      </c>
      <c r="S56" s="80">
        <v>0</v>
      </c>
      <c r="T56" s="78">
        <f>SUMPRODUCT(LTA!F56:AJ56,LTA!F$101:AJ$101,LTA!F$103:AJ$103)</f>
        <v>323.51</v>
      </c>
      <c r="U56" s="78">
        <f>SUMPRODUCT(LTA!F56:AJ56,LTA!F$102:AJ$102,LTA!F$103:AJ$103)</f>
        <v>56.82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92.38</v>
      </c>
      <c r="AB56" s="117">
        <f>-STOA!N56</f>
        <v>0</v>
      </c>
      <c r="AC56">
        <f t="shared" si="0"/>
        <v>18.650954407742887</v>
      </c>
      <c r="AD56">
        <f t="shared" si="1"/>
        <v>1955.5210589081014</v>
      </c>
      <c r="AE56">
        <f>'IDT-1'!B56</f>
        <v>0</v>
      </c>
      <c r="AF56" s="26"/>
      <c r="AG56">
        <f t="shared" si="2"/>
        <v>1955.5210589081014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-72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14.279576587795765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99.62</v>
      </c>
      <c r="J57">
        <f>Bawana_RLNG!P57</f>
        <v>0</v>
      </c>
      <c r="K57">
        <f>Bawana_Spot!P57</f>
        <v>286.38443139813</v>
      </c>
      <c r="L57">
        <f>TWOMCL!O57</f>
        <v>-0.30633951240552487</v>
      </c>
      <c r="M57">
        <f>EDWPCL!S57</f>
        <v>0</v>
      </c>
      <c r="N57">
        <f>'MSW BWN'!S57</f>
        <v>6.9923043999999992</v>
      </c>
      <c r="O57">
        <f>BRPL_ISGS_exbus!BB57</f>
        <v>995.07410915041191</v>
      </c>
      <c r="P57" s="77">
        <v>118.25067050596464</v>
      </c>
      <c r="Q57" s="77">
        <v>29.742623999999999</v>
      </c>
      <c r="R57" s="80">
        <v>38.599747474747467</v>
      </c>
      <c r="S57" s="80">
        <v>0</v>
      </c>
      <c r="T57" s="78">
        <f>SUMPRODUCT(LTA!F57:AJ57,LTA!F$101:AJ$101,LTA!F$103:AJ$103)</f>
        <v>323.3</v>
      </c>
      <c r="U57" s="78">
        <f>SUMPRODUCT(LTA!F57:AJ57,LTA!F$102:AJ$102,LTA!F$103:AJ$103)</f>
        <v>57.11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92.38</v>
      </c>
      <c r="AB57" s="117">
        <f>-STOA!N57</f>
        <v>0</v>
      </c>
      <c r="AC57">
        <f t="shared" si="0"/>
        <v>18.145974200206261</v>
      </c>
      <c r="AD57">
        <f t="shared" si="1"/>
        <v>2043.281149804438</v>
      </c>
      <c r="AE57">
        <f>'IDT-1'!B57</f>
        <v>0</v>
      </c>
      <c r="AF57" s="26"/>
      <c r="AG57">
        <f t="shared" si="2"/>
        <v>2043.281149804438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14.279576587795765</v>
      </c>
      <c r="F58">
        <f>GT_Spot!P58</f>
        <v>0</v>
      </c>
      <c r="G58">
        <f>PPCL_NG!P58</f>
        <v>17.54</v>
      </c>
      <c r="H58">
        <f>PPCL_Spot!P58</f>
        <v>87.330000000000013</v>
      </c>
      <c r="I58">
        <f>Bawana_NG!P58</f>
        <v>99.62</v>
      </c>
      <c r="J58">
        <f>Bawana_RLNG!P58</f>
        <v>0</v>
      </c>
      <c r="K58">
        <f>Bawana_Spot!P58</f>
        <v>286.38443139813</v>
      </c>
      <c r="L58">
        <f>TWOMCL!O58</f>
        <v>-0.30633951240552487</v>
      </c>
      <c r="M58">
        <f>EDWPCL!S58</f>
        <v>0</v>
      </c>
      <c r="N58">
        <f>'MSW BWN'!S58</f>
        <v>7.4488695999999992</v>
      </c>
      <c r="O58">
        <f>BRPL_ISGS_exbus!BB58</f>
        <v>1019.7769679360247</v>
      </c>
      <c r="P58" s="77">
        <v>118.25067050596464</v>
      </c>
      <c r="Q58" s="77">
        <v>29.742623999999999</v>
      </c>
      <c r="R58" s="80">
        <v>38.599747474747467</v>
      </c>
      <c r="S58" s="80">
        <v>0</v>
      </c>
      <c r="T58" s="78">
        <f>SUMPRODUCT(LTA!F58:AJ58,LTA!F$101:AJ$101,LTA!F$103:AJ$103)</f>
        <v>322.90999999999997</v>
      </c>
      <c r="U58" s="78">
        <f>SUMPRODUCT(LTA!F58:AJ58,LTA!F$102:AJ$102,LTA!F$103:AJ$103)</f>
        <v>57.24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90.97999999999999</v>
      </c>
      <c r="AB58" s="117">
        <f>-STOA!N58</f>
        <v>0</v>
      </c>
      <c r="AC58">
        <f t="shared" si="0"/>
        <v>19.275625131279654</v>
      </c>
      <c r="AD58">
        <f t="shared" si="1"/>
        <v>2170.520922858977</v>
      </c>
      <c r="AE58">
        <f>'IDT-1'!B58</f>
        <v>0</v>
      </c>
      <c r="AF58" s="26"/>
      <c r="AG58">
        <f t="shared" si="2"/>
        <v>2170.520922858977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14.279576587795765</v>
      </c>
      <c r="F59">
        <f>GT_Spot!P59</f>
        <v>0</v>
      </c>
      <c r="G59">
        <f>PPCL_NG!P59</f>
        <v>17.54</v>
      </c>
      <c r="H59">
        <f>PPCL_Spot!P59</f>
        <v>38.734401636549599</v>
      </c>
      <c r="I59">
        <f>Bawana_NG!P59</f>
        <v>99.62</v>
      </c>
      <c r="J59">
        <f>Bawana_RLNG!P59</f>
        <v>0</v>
      </c>
      <c r="K59">
        <f>Bawana_Spot!P59</f>
        <v>335.4</v>
      </c>
      <c r="L59">
        <f>TWOMCL!O59</f>
        <v>-0.30633951240552487</v>
      </c>
      <c r="M59">
        <f>EDWPCL!S59</f>
        <v>0</v>
      </c>
      <c r="N59">
        <f>'MSW BWN'!S59</f>
        <v>7.5057312000000005</v>
      </c>
      <c r="O59">
        <f>BRPL_ISGS_exbus!BB59</f>
        <v>1037.0102906484119</v>
      </c>
      <c r="P59" s="77">
        <v>118.25067050596464</v>
      </c>
      <c r="Q59" s="77">
        <v>29.742623999999999</v>
      </c>
      <c r="R59" s="80">
        <v>38.599747474747467</v>
      </c>
      <c r="S59" s="80">
        <v>0</v>
      </c>
      <c r="T59" s="78">
        <f>SUMPRODUCT(LTA!F59:AJ59,LTA!F$101:AJ$101,LTA!F$103:AJ$103)</f>
        <v>322.5</v>
      </c>
      <c r="U59" s="78">
        <f>SUMPRODUCT(LTA!F59:AJ59,LTA!F$102:AJ$102,LTA!F$103:AJ$103)</f>
        <v>57.489999999999995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90.97999999999999</v>
      </c>
      <c r="AB59" s="117">
        <f>-STOA!N59</f>
        <v>0</v>
      </c>
      <c r="AC59">
        <f t="shared" si="0"/>
        <v>19.430066491326752</v>
      </c>
      <c r="AD59">
        <f t="shared" si="1"/>
        <v>2187.9166360497366</v>
      </c>
      <c r="AE59">
        <f>'IDT-1'!B59</f>
        <v>0</v>
      </c>
      <c r="AF59" s="26"/>
      <c r="AG59">
        <f t="shared" si="2"/>
        <v>2187.9166360497366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14.279576587795765</v>
      </c>
      <c r="F60">
        <f>GT_Spot!P60</f>
        <v>0</v>
      </c>
      <c r="G60">
        <f>PPCL_NG!P60</f>
        <v>17.54</v>
      </c>
      <c r="H60">
        <f>PPCL_Spot!P60</f>
        <v>33.20622656516305</v>
      </c>
      <c r="I60">
        <f>Bawana_NG!P60</f>
        <v>99.62</v>
      </c>
      <c r="J60">
        <f>Bawana_RLNG!P60</f>
        <v>0</v>
      </c>
      <c r="K60">
        <f>Bawana_Spot!P60</f>
        <v>372.4</v>
      </c>
      <c r="L60">
        <f>TWOMCL!O60</f>
        <v>-0.30633951240552487</v>
      </c>
      <c r="M60">
        <f>EDWPCL!S60</f>
        <v>0</v>
      </c>
      <c r="N60">
        <f>'MSW BWN'!S60</f>
        <v>7.8101079999999987</v>
      </c>
      <c r="O60">
        <f>BRPL_ISGS_exbus!BB60</f>
        <v>1046.6647610319994</v>
      </c>
      <c r="P60" s="77">
        <v>118.25067050596464</v>
      </c>
      <c r="Q60" s="77">
        <v>29.742623999999999</v>
      </c>
      <c r="R60" s="80">
        <v>38.599747474747467</v>
      </c>
      <c r="S60" s="80">
        <v>0</v>
      </c>
      <c r="T60" s="78">
        <f>SUMPRODUCT(LTA!F60:AJ60,LTA!F$101:AJ$101,LTA!F$103:AJ$103)</f>
        <v>321.98</v>
      </c>
      <c r="U60" s="78">
        <f>SUMPRODUCT(LTA!F60:AJ60,LTA!F$102:AJ$102,LTA!F$103:AJ$103)</f>
        <v>57.82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90.97999999999999</v>
      </c>
      <c r="AB60" s="117">
        <f>-STOA!N60</f>
        <v>0</v>
      </c>
      <c r="AC60">
        <f t="shared" si="0"/>
        <v>19.792984405914126</v>
      </c>
      <c r="AD60">
        <f t="shared" si="1"/>
        <v>2228.7943902473512</v>
      </c>
      <c r="AE60">
        <f>'IDT-1'!B60</f>
        <v>0</v>
      </c>
      <c r="AF60" s="26"/>
      <c r="AG60">
        <f t="shared" si="2"/>
        <v>2228.7943902473512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14.279576587795765</v>
      </c>
      <c r="F61">
        <f>GT_Spot!P61</f>
        <v>0</v>
      </c>
      <c r="G61">
        <f>PPCL_NG!P61</f>
        <v>17.54</v>
      </c>
      <c r="H61">
        <f>PPCL_Spot!P61</f>
        <v>33.016248153618911</v>
      </c>
      <c r="I61">
        <f>Bawana_NG!P61</f>
        <v>99.62</v>
      </c>
      <c r="J61">
        <f>Bawana_RLNG!P61</f>
        <v>0</v>
      </c>
      <c r="K61">
        <f>Bawana_Spot!P61</f>
        <v>402.4</v>
      </c>
      <c r="L61">
        <f>TWOMCL!O61</f>
        <v>-0.30633951240552487</v>
      </c>
      <c r="M61">
        <f>EDWPCL!S61</f>
        <v>0</v>
      </c>
      <c r="N61">
        <f>'MSW BWN'!S61</f>
        <v>7.9472447999999982</v>
      </c>
      <c r="O61">
        <f>BRPL_ISGS_exbus!BB61</f>
        <v>1046.6647610319994</v>
      </c>
      <c r="P61" s="77">
        <v>118.25067050596464</v>
      </c>
      <c r="Q61" s="77">
        <v>29.742623999999999</v>
      </c>
      <c r="R61" s="80">
        <v>38.599747474747467</v>
      </c>
      <c r="S61" s="80">
        <v>0</v>
      </c>
      <c r="T61" s="78">
        <f>SUMPRODUCT(LTA!F61:AJ61,LTA!F$101:AJ$101,LTA!F$103:AJ$103)</f>
        <v>318.08</v>
      </c>
      <c r="U61" s="78">
        <f>SUMPRODUCT(LTA!F61:AJ61,LTA!F$102:AJ$102,LTA!F$103:AJ$103)</f>
        <v>59.120000000000005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90.97999999999999</v>
      </c>
      <c r="AB61" s="117">
        <f>-STOA!N61</f>
        <v>0</v>
      </c>
      <c r="AC61">
        <f t="shared" si="0"/>
        <v>20.033639399732536</v>
      </c>
      <c r="AD61">
        <f t="shared" si="1"/>
        <v>2255.9008936419878</v>
      </c>
      <c r="AE61">
        <f>'IDT-1'!B61</f>
        <v>0</v>
      </c>
      <c r="AF61" s="26"/>
      <c r="AG61">
        <f t="shared" si="2"/>
        <v>2255.9008936419878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14.279576587795765</v>
      </c>
      <c r="F62">
        <f>GT_Spot!P62</f>
        <v>0</v>
      </c>
      <c r="G62">
        <f>PPCL_NG!P62</f>
        <v>17.54</v>
      </c>
      <c r="H62">
        <f>PPCL_Spot!P62</f>
        <v>33.20622656516305</v>
      </c>
      <c r="I62">
        <f>Bawana_NG!P62</f>
        <v>99.62</v>
      </c>
      <c r="J62">
        <f>Bawana_RLNG!P62</f>
        <v>0</v>
      </c>
      <c r="K62">
        <f>Bawana_Spot!P62</f>
        <v>435.4</v>
      </c>
      <c r="L62">
        <f>TWOMCL!O62</f>
        <v>-0.30633951240552487</v>
      </c>
      <c r="M62">
        <f>EDWPCL!S62</f>
        <v>0</v>
      </c>
      <c r="N62">
        <f>'MSW BWN'!S62</f>
        <v>7.4254560000000005</v>
      </c>
      <c r="O62">
        <f>BRPL_ISGS_exbus!BB62</f>
        <v>1046.6647610319994</v>
      </c>
      <c r="P62" s="77">
        <v>118.25067050596464</v>
      </c>
      <c r="Q62" s="77">
        <v>29.742623999999999</v>
      </c>
      <c r="R62" s="80">
        <v>38.599747474747467</v>
      </c>
      <c r="S62" s="80">
        <v>0</v>
      </c>
      <c r="T62" s="78">
        <f>SUMPRODUCT(LTA!F62:AJ62,LTA!F$101:AJ$101,LTA!F$103:AJ$103)</f>
        <v>308.76</v>
      </c>
      <c r="U62" s="78">
        <f>SUMPRODUCT(LTA!F62:AJ62,LTA!F$102:AJ$102,LTA!F$103:AJ$103)</f>
        <v>61.349999999999994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15.68</v>
      </c>
      <c r="Z62" s="75">
        <f>IEX!N62</f>
        <v>0</v>
      </c>
      <c r="AA62" s="117">
        <f>STOA!H62</f>
        <v>89.58</v>
      </c>
      <c r="AB62" s="117">
        <f>-STOA!N62</f>
        <v>0</v>
      </c>
      <c r="AC62">
        <f t="shared" si="0"/>
        <v>20.384391468314121</v>
      </c>
      <c r="AD62">
        <f t="shared" si="1"/>
        <v>2295.4083311849504</v>
      </c>
      <c r="AE62">
        <f>'IDT-1'!B62</f>
        <v>0</v>
      </c>
      <c r="AF62" s="26"/>
      <c r="AG62">
        <f t="shared" si="2"/>
        <v>2295.4083311849504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13.836308186195827</v>
      </c>
      <c r="F63">
        <f>GT_Spot!P63</f>
        <v>0</v>
      </c>
      <c r="G63">
        <f>PPCL_NG!P63</f>
        <v>17.54</v>
      </c>
      <c r="H63">
        <f>PPCL_Spot!P63</f>
        <v>38.619999999999997</v>
      </c>
      <c r="I63">
        <f>Bawana_NG!P63</f>
        <v>99.62</v>
      </c>
      <c r="J63">
        <f>Bawana_RLNG!P63</f>
        <v>0</v>
      </c>
      <c r="K63">
        <f>Bawana_Spot!P63</f>
        <v>442.4</v>
      </c>
      <c r="L63">
        <f>TWOMCL!O63</f>
        <v>-0.30633951240552487</v>
      </c>
      <c r="M63">
        <f>EDWPCL!S63</f>
        <v>0</v>
      </c>
      <c r="N63">
        <f>'MSW BWN'!S63</f>
        <v>7.8268319999999987</v>
      </c>
      <c r="O63">
        <f>BRPL_ISGS_exbus!BB63</f>
        <v>1036.2649758219993</v>
      </c>
      <c r="P63" s="77">
        <v>118.25067050596464</v>
      </c>
      <c r="Q63" s="77">
        <v>29.742623999999999</v>
      </c>
      <c r="R63" s="80">
        <v>38.599747474747467</v>
      </c>
      <c r="S63" s="80">
        <v>0</v>
      </c>
      <c r="T63" s="78">
        <f>SUMPRODUCT(LTA!F63:AJ63,LTA!F$101:AJ$101,LTA!F$103:AJ$103)</f>
        <v>292.64</v>
      </c>
      <c r="U63" s="78">
        <f>SUMPRODUCT(LTA!F63:AJ63,LTA!F$102:AJ$102,LTA!F$103:AJ$103)</f>
        <v>63.78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144.25</v>
      </c>
      <c r="AB63" s="117">
        <f>-STOA!N63</f>
        <v>0</v>
      </c>
      <c r="AC63">
        <f t="shared" si="0"/>
        <v>20.673137911558609</v>
      </c>
      <c r="AD63">
        <f t="shared" si="1"/>
        <v>2327.9316805649432</v>
      </c>
      <c r="AE63">
        <f>'IDT-1'!B63</f>
        <v>0</v>
      </c>
      <c r="AF63" s="26"/>
      <c r="AG63">
        <f t="shared" si="2"/>
        <v>2327.9316805649432</v>
      </c>
      <c r="AI63" s="75">
        <f>PXIL!H63</f>
        <v>0</v>
      </c>
      <c r="AJ63" s="75">
        <f>PXIL!N63</f>
        <v>0</v>
      </c>
      <c r="AK63" s="75">
        <f>RTM_IEX!H63</f>
        <v>5.54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13.836308186195827</v>
      </c>
      <c r="F64">
        <f>GT_Spot!P64</f>
        <v>0</v>
      </c>
      <c r="G64">
        <f>PPCL_NG!P64</f>
        <v>17.54</v>
      </c>
      <c r="H64">
        <f>PPCL_Spot!P64</f>
        <v>40.544607341743379</v>
      </c>
      <c r="I64">
        <f>Bawana_NG!P64</f>
        <v>99.62</v>
      </c>
      <c r="J64">
        <f>Bawana_RLNG!P64</f>
        <v>0</v>
      </c>
      <c r="K64">
        <f>Bawana_Spot!P64</f>
        <v>439.20000000000016</v>
      </c>
      <c r="L64">
        <f>TWOMCL!O64</f>
        <v>-0.30633951240552487</v>
      </c>
      <c r="M64">
        <f>EDWPCL!S64</f>
        <v>0</v>
      </c>
      <c r="N64">
        <f>'MSW BWN'!S64</f>
        <v>7.6746435999999996</v>
      </c>
      <c r="O64">
        <f>BRPL_ISGS_exbus!BB64</f>
        <v>1031.3974487115993</v>
      </c>
      <c r="P64" s="77">
        <v>118.25067050596464</v>
      </c>
      <c r="Q64" s="77">
        <v>29.742623999999999</v>
      </c>
      <c r="R64" s="80">
        <v>38.599747474747467</v>
      </c>
      <c r="S64" s="80">
        <v>0</v>
      </c>
      <c r="T64" s="78">
        <f>SUMPRODUCT(LTA!F64:AJ64,LTA!F$101:AJ$101,LTA!F$103:AJ$103)</f>
        <v>274.03999999999996</v>
      </c>
      <c r="U64" s="78">
        <f>SUMPRODUCT(LTA!F64:AJ64,LTA!F$102:AJ$102,LTA!F$103:AJ$103)</f>
        <v>65.94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15.92</v>
      </c>
      <c r="Z64" s="75">
        <f>IEX!N64</f>
        <v>0</v>
      </c>
      <c r="AA64" s="117">
        <f>STOA!H64</f>
        <v>140.75</v>
      </c>
      <c r="AB64" s="117">
        <f>-STOA!N64</f>
        <v>0</v>
      </c>
      <c r="AC64">
        <f t="shared" si="0"/>
        <v>20.677844959674431</v>
      </c>
      <c r="AD64">
        <f t="shared" si="1"/>
        <v>2328.4618653481707</v>
      </c>
      <c r="AE64">
        <f>'IDT-1'!B64</f>
        <v>0</v>
      </c>
      <c r="AF64" s="26"/>
      <c r="AG64">
        <f t="shared" si="2"/>
        <v>2328.4618653481707</v>
      </c>
      <c r="AI64" s="75">
        <f>PXIL!H64</f>
        <v>0</v>
      </c>
      <c r="AJ64" s="75">
        <f>PXIL!N64</f>
        <v>0</v>
      </c>
      <c r="AK64" s="75">
        <f>RTM_IEX!H64</f>
        <v>16.39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9.7419878942338318</v>
      </c>
      <c r="F65">
        <f>GT_Spot!P65</f>
        <v>0</v>
      </c>
      <c r="G65">
        <f>PPCL_NG!P65</f>
        <v>17.54</v>
      </c>
      <c r="H65">
        <f>PPCL_Spot!P65</f>
        <v>38.235393326105296</v>
      </c>
      <c r="I65">
        <f>Bawana_NG!P65</f>
        <v>99.62</v>
      </c>
      <c r="J65">
        <f>Bawana_RLNG!P65</f>
        <v>0</v>
      </c>
      <c r="K65">
        <f>Bawana_Spot!P65</f>
        <v>444.96</v>
      </c>
      <c r="L65">
        <f>TWOMCL!O65</f>
        <v>-0.30633951240552487</v>
      </c>
      <c r="M65">
        <f>EDWPCL!S65</f>
        <v>0</v>
      </c>
      <c r="N65">
        <f>'MSW BWN'!S65</f>
        <v>7.8351939999999987</v>
      </c>
      <c r="O65">
        <f>BRPL_ISGS_exbus!BB65</f>
        <v>1021.2881025411992</v>
      </c>
      <c r="P65" s="77">
        <v>118.25067050596464</v>
      </c>
      <c r="Q65" s="77">
        <v>29.742623999999999</v>
      </c>
      <c r="R65" s="80">
        <v>38.599747474747467</v>
      </c>
      <c r="S65" s="80">
        <v>0</v>
      </c>
      <c r="T65" s="78">
        <f>SUMPRODUCT(LTA!F65:AJ65,LTA!F$101:AJ$101,LTA!F$103:AJ$103)</f>
        <v>262.5</v>
      </c>
      <c r="U65" s="78">
        <f>SUMPRODUCT(LTA!F65:AJ65,LTA!F$102:AJ$102,LTA!F$103:AJ$103)</f>
        <v>69.900000000000006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20.079999999999998</v>
      </c>
      <c r="Z65" s="75">
        <f>IEX!N65</f>
        <v>0</v>
      </c>
      <c r="AA65" s="117">
        <f>STOA!H65</f>
        <v>140.04999999999998</v>
      </c>
      <c r="AB65" s="117">
        <f>-STOA!N65</f>
        <v>0</v>
      </c>
      <c r="AC65">
        <f t="shared" si="0"/>
        <v>20.404144454988028</v>
      </c>
      <c r="AD65">
        <f t="shared" si="1"/>
        <v>2297.633235774857</v>
      </c>
      <c r="AE65">
        <f>'IDT-1'!B65</f>
        <v>0</v>
      </c>
      <c r="AF65" s="26"/>
      <c r="AG65">
        <f t="shared" si="2"/>
        <v>2297.633235774857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9.7419878942338318</v>
      </c>
      <c r="F66">
        <f>GT_Spot!P66</f>
        <v>0</v>
      </c>
      <c r="G66">
        <f>PPCL_NG!P66</f>
        <v>17.54</v>
      </c>
      <c r="H66">
        <f>PPCL_Spot!P66</f>
        <v>37.424508976985173</v>
      </c>
      <c r="I66">
        <f>Bawana_NG!P66</f>
        <v>99.62</v>
      </c>
      <c r="J66">
        <f>Bawana_RLNG!P66</f>
        <v>0</v>
      </c>
      <c r="K66">
        <f>Bawana_Spot!P66</f>
        <v>478.53</v>
      </c>
      <c r="L66">
        <f>TWOMCL!O66</f>
        <v>-0.30633951240552487</v>
      </c>
      <c r="M66">
        <f>EDWPCL!S66</f>
        <v>0</v>
      </c>
      <c r="N66">
        <f>'MSW BWN'!S66</f>
        <v>7.4421799999999996</v>
      </c>
      <c r="O66">
        <f>BRPL_ISGS_exbus!BB66</f>
        <v>1015.6804817067994</v>
      </c>
      <c r="P66" s="77">
        <v>118.25067050596464</v>
      </c>
      <c r="Q66" s="77">
        <v>29.742623999999999</v>
      </c>
      <c r="R66" s="80">
        <v>38.599747474747467</v>
      </c>
      <c r="S66" s="80">
        <v>0</v>
      </c>
      <c r="T66" s="78">
        <f>SUMPRODUCT(LTA!F66:AJ66,LTA!F$101:AJ$101,LTA!F$103:AJ$103)</f>
        <v>243.16</v>
      </c>
      <c r="U66" s="78">
        <f>SUMPRODUCT(LTA!F66:AJ66,LTA!F$102:AJ$102,LTA!F$103:AJ$103)</f>
        <v>71.91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21.16</v>
      </c>
      <c r="Z66" s="75">
        <f>IEX!N66</f>
        <v>0</v>
      </c>
      <c r="AA66" s="117">
        <f>STOA!H66</f>
        <v>137.25</v>
      </c>
      <c r="AB66" s="117">
        <f>-STOA!N66</f>
        <v>0</v>
      </c>
      <c r="AC66">
        <f t="shared" si="0"/>
        <v>20.47197908617305</v>
      </c>
      <c r="AD66">
        <f t="shared" si="1"/>
        <v>2305.2738819601514</v>
      </c>
      <c r="AE66">
        <f>'IDT-1'!B66</f>
        <v>0</v>
      </c>
      <c r="AF66" s="26"/>
      <c r="AG66">
        <f t="shared" si="2"/>
        <v>2305.2738819601514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10.058202038924929</v>
      </c>
      <c r="F67">
        <f>GT_Spot!P67</f>
        <v>0</v>
      </c>
      <c r="G67">
        <f>PPCL_NG!P67</f>
        <v>17.54</v>
      </c>
      <c r="H67">
        <f>PPCL_Spot!P67</f>
        <v>37.285507770148172</v>
      </c>
      <c r="I67">
        <f>Bawana_NG!P67</f>
        <v>99.62</v>
      </c>
      <c r="J67">
        <f>Bawana_RLNG!P67</f>
        <v>0</v>
      </c>
      <c r="K67">
        <f>Bawana_Spot!P67</f>
        <v>467.15221412976462</v>
      </c>
      <c r="L67">
        <f>TWOMCL!O67</f>
        <v>-0.30633951240552487</v>
      </c>
      <c r="M67">
        <f>EDWPCL!S67</f>
        <v>0</v>
      </c>
      <c r="N67">
        <f>'MSW BWN'!S67</f>
        <v>7.5776443999999996</v>
      </c>
      <c r="O67">
        <f>BRPL_ISGS_exbus!BB67</f>
        <v>1020.1730187951993</v>
      </c>
      <c r="P67" s="77">
        <v>118.25067050596464</v>
      </c>
      <c r="Q67" s="77">
        <v>29.742623999999999</v>
      </c>
      <c r="R67" s="80">
        <v>38.599747474747467</v>
      </c>
      <c r="S67" s="80">
        <v>0</v>
      </c>
      <c r="T67" s="78">
        <f>SUMPRODUCT(LTA!F67:AJ67,LTA!F$101:AJ$101,LTA!F$103:AJ$103)</f>
        <v>222.10000000000002</v>
      </c>
      <c r="U67" s="78">
        <f>SUMPRODUCT(LTA!F67:AJ67,LTA!F$102:AJ$102,LTA!F$103:AJ$103)</f>
        <v>74.03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16.39</v>
      </c>
      <c r="Z67" s="75">
        <f>IEX!N67</f>
        <v>0</v>
      </c>
      <c r="AA67" s="117">
        <f>STOA!H67</f>
        <v>140.66999999999999</v>
      </c>
      <c r="AB67" s="117">
        <f>-STOA!N67</f>
        <v>0</v>
      </c>
      <c r="AC67">
        <f t="shared" si="0"/>
        <v>20.368760370298951</v>
      </c>
      <c r="AD67">
        <f t="shared" si="1"/>
        <v>2263.5145292320449</v>
      </c>
      <c r="AE67">
        <f>'IDT-1'!B67</f>
        <v>0</v>
      </c>
      <c r="AF67" s="26"/>
      <c r="AG67">
        <f t="shared" si="2"/>
        <v>2263.5145292320449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-15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10.058202038924929</v>
      </c>
      <c r="F68">
        <f>GT_Spot!P68</f>
        <v>0</v>
      </c>
      <c r="G68">
        <f>PPCL_NG!P68</f>
        <v>17.54</v>
      </c>
      <c r="H68">
        <f>PPCL_Spot!P68</f>
        <v>37.424508976985173</v>
      </c>
      <c r="I68">
        <f>Bawana_NG!P68</f>
        <v>99.62</v>
      </c>
      <c r="J68">
        <f>Bawana_RLNG!P68</f>
        <v>0</v>
      </c>
      <c r="K68">
        <f>Bawana_Spot!P68</f>
        <v>475.11208146530885</v>
      </c>
      <c r="L68">
        <f>TWOMCL!O68</f>
        <v>-0.30633951240552487</v>
      </c>
      <c r="M68">
        <f>EDWPCL!S68</f>
        <v>0</v>
      </c>
      <c r="N68">
        <f>'MSW BWN'!S68</f>
        <v>7.2247680000000001</v>
      </c>
      <c r="O68">
        <f>BRPL_ISGS_exbus!BB68</f>
        <v>1029.7168989183992</v>
      </c>
      <c r="P68" s="77">
        <v>118.25067050596464</v>
      </c>
      <c r="Q68" s="77">
        <v>29.742623999999999</v>
      </c>
      <c r="R68" s="80">
        <v>38.599747474747467</v>
      </c>
      <c r="S68" s="80">
        <v>0</v>
      </c>
      <c r="T68" s="78">
        <f>SUMPRODUCT(LTA!F68:AJ68,LTA!F$101:AJ$101,LTA!F$103:AJ$103)</f>
        <v>201.64999999999998</v>
      </c>
      <c r="U68" s="78">
        <f>SUMPRODUCT(LTA!F68:AJ68,LTA!F$102:AJ$102,LTA!F$103:AJ$103)</f>
        <v>76.62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14.87</v>
      </c>
      <c r="Z68" s="75">
        <f>IEX!N68</f>
        <v>0</v>
      </c>
      <c r="AA68" s="117">
        <f>STOA!H68</f>
        <v>137.87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20.192555333403128</v>
      </c>
      <c r="AD68">
        <f t="shared" ref="AD68:AD98" si="4">SUM(B68:AB68,AI68:AR68)-AC68</f>
        <v>2273.8006065345212</v>
      </c>
      <c r="AE68">
        <f>'IDT-1'!B68</f>
        <v>0</v>
      </c>
      <c r="AF68" s="26"/>
      <c r="AG68">
        <f t="shared" ref="AG68:AG98" si="5">SUM(AD68:AF68)</f>
        <v>2273.8006065345212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10.058202038924929</v>
      </c>
      <c r="F69">
        <f>GT_Spot!P69</f>
        <v>0</v>
      </c>
      <c r="G69">
        <f>PPCL_NG!P69</f>
        <v>17.54</v>
      </c>
      <c r="H69">
        <f>PPCL_Spot!P69</f>
        <v>37.424508976985173</v>
      </c>
      <c r="I69">
        <f>Bawana_NG!P69</f>
        <v>99.62</v>
      </c>
      <c r="J69">
        <f>Bawana_RLNG!P69</f>
        <v>0</v>
      </c>
      <c r="K69">
        <f>Bawana_Spot!P69</f>
        <v>456.33</v>
      </c>
      <c r="L69">
        <f>TWOMCL!O69</f>
        <v>-0.30633951240552487</v>
      </c>
      <c r="M69">
        <f>EDWPCL!S69</f>
        <v>0</v>
      </c>
      <c r="N69">
        <f>'MSW BWN'!S69</f>
        <v>7.8836936</v>
      </c>
      <c r="O69">
        <f>BRPL_ISGS_exbus!BB69</f>
        <v>1030.1595444423992</v>
      </c>
      <c r="P69" s="77">
        <v>118.25067050596464</v>
      </c>
      <c r="Q69" s="77">
        <v>29.742623999999999</v>
      </c>
      <c r="R69" s="80">
        <v>34.200000000000003</v>
      </c>
      <c r="S69" s="80">
        <v>0</v>
      </c>
      <c r="T69" s="78">
        <f>SUMPRODUCT(LTA!F69:AJ69,LTA!F$101:AJ$101,LTA!F$103:AJ$103)</f>
        <v>181.34</v>
      </c>
      <c r="U69" s="78">
        <f>SUMPRODUCT(LTA!F69:AJ69,LTA!F$102:AJ$102,LTA!F$103:AJ$103)</f>
        <v>79.86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16.18</v>
      </c>
      <c r="Z69" s="75">
        <f>IEX!N69</f>
        <v>0</v>
      </c>
      <c r="AA69" s="117">
        <f>STOA!H69</f>
        <v>135.07</v>
      </c>
      <c r="AB69" s="117">
        <f>-STOA!N69</f>
        <v>0</v>
      </c>
      <c r="AC69">
        <f t="shared" si="3"/>
        <v>19.943865064621836</v>
      </c>
      <c r="AD69">
        <f t="shared" si="4"/>
        <v>2245.7890389872464</v>
      </c>
      <c r="AE69">
        <f>'IDT-1'!B69</f>
        <v>0</v>
      </c>
      <c r="AF69" s="26"/>
      <c r="AG69">
        <f t="shared" si="5"/>
        <v>2245.7890389872464</v>
      </c>
      <c r="AI69" s="75">
        <f>PXIL!H69</f>
        <v>0</v>
      </c>
      <c r="AJ69" s="75">
        <f>PXIL!N69</f>
        <v>0</v>
      </c>
      <c r="AK69" s="75">
        <f>RTM_IEX!H69</f>
        <v>12.38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10.058202038924929</v>
      </c>
      <c r="F70">
        <f>GT_Spot!P70</f>
        <v>0</v>
      </c>
      <c r="G70">
        <f>PPCL_NG!P70</f>
        <v>17.54</v>
      </c>
      <c r="H70">
        <f>PPCL_Spot!P70</f>
        <v>37.424508976985173</v>
      </c>
      <c r="I70">
        <f>Bawana_NG!P70</f>
        <v>99.62</v>
      </c>
      <c r="J70">
        <f>Bawana_RLNG!P70</f>
        <v>0</v>
      </c>
      <c r="K70">
        <f>Bawana_Spot!P70</f>
        <v>459.26</v>
      </c>
      <c r="L70">
        <f>TWOMCL!O70</f>
        <v>-0.30633951240552487</v>
      </c>
      <c r="M70">
        <f>EDWPCL!S70</f>
        <v>0</v>
      </c>
      <c r="N70">
        <f>'MSW BWN'!S70</f>
        <v>7.4655936000000001</v>
      </c>
      <c r="O70">
        <f>BRPL_ISGS_exbus!BB70</f>
        <v>1027.0315606501767</v>
      </c>
      <c r="P70" s="77">
        <v>118.25067050596464</v>
      </c>
      <c r="Q70" s="77">
        <v>29.742623999999999</v>
      </c>
      <c r="R70" s="80">
        <v>30.68308080808081</v>
      </c>
      <c r="S70" s="80">
        <v>0</v>
      </c>
      <c r="T70" s="78">
        <f>SUMPRODUCT(LTA!F70:AJ70,LTA!F$101:AJ$101,LTA!F$103:AJ$103)</f>
        <v>157.37</v>
      </c>
      <c r="U70" s="78">
        <f>SUMPRODUCT(LTA!F70:AJ70,LTA!F$102:AJ$102,LTA!F$103:AJ$103)</f>
        <v>107.25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19.55</v>
      </c>
      <c r="Z70" s="75">
        <f>IEX!N70</f>
        <v>0</v>
      </c>
      <c r="AA70" s="117">
        <f>STOA!H70</f>
        <v>133.66999999999999</v>
      </c>
      <c r="AB70" s="117">
        <f>-STOA!N70</f>
        <v>0</v>
      </c>
      <c r="AC70">
        <f t="shared" si="3"/>
        <v>19.980798638361392</v>
      </c>
      <c r="AD70">
        <f t="shared" si="4"/>
        <v>2249.9491024293657</v>
      </c>
      <c r="AE70">
        <f>'IDT-1'!B70</f>
        <v>0</v>
      </c>
      <c r="AF70" s="26"/>
      <c r="AG70">
        <f t="shared" si="5"/>
        <v>2249.9491024293657</v>
      </c>
      <c r="AI70" s="75">
        <f>PXIL!H70</f>
        <v>0</v>
      </c>
      <c r="AJ70" s="75">
        <f>PXIL!N70</f>
        <v>0</v>
      </c>
      <c r="AK70" s="75">
        <f>RTM_IEX!H70</f>
        <v>15.32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10.058202038924929</v>
      </c>
      <c r="F71">
        <f>GT_Spot!P71</f>
        <v>0</v>
      </c>
      <c r="G71">
        <f>PPCL_NG!P71</f>
        <v>17.54</v>
      </c>
      <c r="H71">
        <f>PPCL_Spot!P71</f>
        <v>37.424508976985173</v>
      </c>
      <c r="I71">
        <f>Bawana_NG!P71</f>
        <v>99.62</v>
      </c>
      <c r="J71">
        <f>Bawana_RLNG!P71</f>
        <v>0</v>
      </c>
      <c r="K71">
        <f>Bawana_Spot!P71</f>
        <v>460.93999999999988</v>
      </c>
      <c r="L71">
        <f>TWOMCL!O71</f>
        <v>-0.30633951240552487</v>
      </c>
      <c r="M71">
        <f>EDWPCL!S71</f>
        <v>0</v>
      </c>
      <c r="N71">
        <f>'MSW BWN'!S71</f>
        <v>7.7549187999999978</v>
      </c>
      <c r="O71">
        <f>BRPL_ISGS_exbus!BB71</f>
        <v>1030.1638179193958</v>
      </c>
      <c r="P71" s="77">
        <v>118.25067050596464</v>
      </c>
      <c r="Q71" s="77">
        <v>29.742623999999999</v>
      </c>
      <c r="R71" s="80">
        <v>27.87626262626263</v>
      </c>
      <c r="S71" s="80">
        <v>0</v>
      </c>
      <c r="T71" s="78">
        <f>SUMPRODUCT(LTA!F71:AJ71,LTA!F$101:AJ$101,LTA!F$103:AJ$103)</f>
        <v>133.06</v>
      </c>
      <c r="U71" s="78">
        <f>SUMPRODUCT(LTA!F71:AJ71,LTA!F$102:AJ$102,LTA!F$103:AJ$103)</f>
        <v>108.81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23.85</v>
      </c>
      <c r="Z71" s="75">
        <f>IEX!N71</f>
        <v>0</v>
      </c>
      <c r="AA71" s="117">
        <f>STOA!H71</f>
        <v>131.57</v>
      </c>
      <c r="AB71" s="117">
        <f>-STOA!N71</f>
        <v>0</v>
      </c>
      <c r="AC71">
        <f t="shared" si="3"/>
        <v>19.844704564090517</v>
      </c>
      <c r="AD71">
        <f t="shared" si="4"/>
        <v>2234.6199607910371</v>
      </c>
      <c r="AE71">
        <f>'IDT-1'!B71</f>
        <v>0</v>
      </c>
      <c r="AF71" s="26"/>
      <c r="AG71">
        <f t="shared" si="5"/>
        <v>2234.6199607910371</v>
      </c>
      <c r="AI71" s="75">
        <f>PXIL!H71</f>
        <v>0</v>
      </c>
      <c r="AJ71" s="75">
        <f>PXIL!N71</f>
        <v>0</v>
      </c>
      <c r="AK71" s="75">
        <f>RTM_IEX!H71</f>
        <v>18.11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10.058202038924929</v>
      </c>
      <c r="F72">
        <f>GT_Spot!P72</f>
        <v>0</v>
      </c>
      <c r="G72">
        <f>PPCL_NG!P72</f>
        <v>17.54</v>
      </c>
      <c r="H72">
        <f>PPCL_Spot!P72</f>
        <v>37.424508976985173</v>
      </c>
      <c r="I72">
        <f>Bawana_NG!P72</f>
        <v>99.62</v>
      </c>
      <c r="J72">
        <f>Bawana_RLNG!P72</f>
        <v>0</v>
      </c>
      <c r="K72">
        <f>Bawana_Spot!P72</f>
        <v>457.31</v>
      </c>
      <c r="L72">
        <f>TWOMCL!O72</f>
        <v>-0.30633951240552487</v>
      </c>
      <c r="M72">
        <f>EDWPCL!S72</f>
        <v>0</v>
      </c>
      <c r="N72">
        <f>'MSW BWN'!S72</f>
        <v>7.642868</v>
      </c>
      <c r="O72">
        <f>BRPL_ISGS_exbus!BB72</f>
        <v>1030.1638179193958</v>
      </c>
      <c r="P72" s="77">
        <v>118.25067050596464</v>
      </c>
      <c r="Q72" s="77">
        <v>29.742623999999999</v>
      </c>
      <c r="R72" s="80">
        <v>26.345707070707071</v>
      </c>
      <c r="S72" s="80">
        <v>0</v>
      </c>
      <c r="T72" s="78">
        <f>SUMPRODUCT(LTA!F72:AJ72,LTA!F$101:AJ$101,LTA!F$103:AJ$103)</f>
        <v>109.17</v>
      </c>
      <c r="U72" s="78">
        <f>SUMPRODUCT(LTA!F72:AJ72,LTA!F$102:AJ$102,LTA!F$103:AJ$103)</f>
        <v>110.85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25.44</v>
      </c>
      <c r="Z72" s="75">
        <f>IEX!N72</f>
        <v>0</v>
      </c>
      <c r="AA72" s="117">
        <f>STOA!H72</f>
        <v>128.76999999999998</v>
      </c>
      <c r="AB72" s="117">
        <f>-STOA!N72</f>
        <v>0</v>
      </c>
      <c r="AC72">
        <f t="shared" si="3"/>
        <v>19.549881628161632</v>
      </c>
      <c r="AD72">
        <f t="shared" si="4"/>
        <v>2201.4121773714105</v>
      </c>
      <c r="AE72">
        <f>'IDT-1'!B72</f>
        <v>0</v>
      </c>
      <c r="AF72" s="26"/>
      <c r="AG72">
        <f t="shared" si="5"/>
        <v>2201.4121773714105</v>
      </c>
      <c r="AI72" s="75">
        <f>PXIL!H72</f>
        <v>0</v>
      </c>
      <c r="AJ72" s="75">
        <f>PXIL!N72</f>
        <v>0</v>
      </c>
      <c r="AK72" s="75">
        <f>RTM_IEX!H72</f>
        <v>12.94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10.058202038924929</v>
      </c>
      <c r="F73">
        <f>GT_Spot!P73</f>
        <v>0</v>
      </c>
      <c r="G73">
        <f>PPCL_NG!P73</f>
        <v>17.54</v>
      </c>
      <c r="H73">
        <f>PPCL_Spot!P73</f>
        <v>37.424508976985173</v>
      </c>
      <c r="I73">
        <f>Bawana_NG!P73</f>
        <v>99.62</v>
      </c>
      <c r="J73">
        <f>Bawana_RLNG!P73</f>
        <v>0</v>
      </c>
      <c r="K73">
        <f>Bawana_Spot!P73</f>
        <v>421.62</v>
      </c>
      <c r="L73">
        <f>TWOMCL!O73</f>
        <v>-0.30633951240552487</v>
      </c>
      <c r="M73">
        <f>EDWPCL!S73</f>
        <v>0</v>
      </c>
      <c r="N73">
        <f>'MSW BWN'!S73</f>
        <v>7.7950563999999982</v>
      </c>
      <c r="O73">
        <f>BRPL_ISGS_exbus!BB73</f>
        <v>1027.7492955565388</v>
      </c>
      <c r="P73" s="77">
        <v>118.25067050596464</v>
      </c>
      <c r="Q73" s="77">
        <v>29.742623999999999</v>
      </c>
      <c r="R73" s="80">
        <v>16.538636363636364</v>
      </c>
      <c r="S73" s="80">
        <v>0</v>
      </c>
      <c r="T73" s="78">
        <f>SUMPRODUCT(LTA!F73:AJ73,LTA!F$101:AJ$101,LTA!F$103:AJ$103)</f>
        <v>85.52000000000001</v>
      </c>
      <c r="U73" s="78">
        <f>SUMPRODUCT(LTA!F73:AJ73,LTA!F$102:AJ$102,LTA!F$103:AJ$103)</f>
        <v>107.53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27.76</v>
      </c>
      <c r="Z73" s="75">
        <f>IEX!N73</f>
        <v>0</v>
      </c>
      <c r="AA73" s="117">
        <f>STOA!H73</f>
        <v>125.27</v>
      </c>
      <c r="AB73" s="117">
        <f>-STOA!N73</f>
        <v>0</v>
      </c>
      <c r="AC73">
        <f t="shared" si="3"/>
        <v>19.004990867066265</v>
      </c>
      <c r="AD73">
        <f t="shared" si="4"/>
        <v>2140.0376634625782</v>
      </c>
      <c r="AE73">
        <f>'IDT-1'!B73</f>
        <v>0</v>
      </c>
      <c r="AF73" s="26"/>
      <c r="AG73">
        <f t="shared" si="5"/>
        <v>2140.0376634625782</v>
      </c>
      <c r="AI73" s="75">
        <f>PXIL!H73</f>
        <v>0</v>
      </c>
      <c r="AJ73" s="75">
        <f>PXIL!N73</f>
        <v>0</v>
      </c>
      <c r="AK73" s="75">
        <f>RTM_IEX!H73</f>
        <v>26.93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10.058202038924929</v>
      </c>
      <c r="F74">
        <f>GT_Spot!P74</f>
        <v>0</v>
      </c>
      <c r="G74">
        <f>PPCL_NG!P74</f>
        <v>17.54</v>
      </c>
      <c r="H74">
        <f>PPCL_Spot!P74</f>
        <v>37.424508976985173</v>
      </c>
      <c r="I74">
        <f>Bawana_NG!P74</f>
        <v>99.62</v>
      </c>
      <c r="J74">
        <f>Bawana_RLNG!P74</f>
        <v>0</v>
      </c>
      <c r="K74">
        <f>Bawana_Spot!P74</f>
        <v>428.4</v>
      </c>
      <c r="L74">
        <f>TWOMCL!O74</f>
        <v>-0.30633951240552487</v>
      </c>
      <c r="M74">
        <f>EDWPCL!S74</f>
        <v>0</v>
      </c>
      <c r="N74">
        <f>'MSW BWN'!S74</f>
        <v>7.9305207999999991</v>
      </c>
      <c r="O74">
        <f>BRPL_ISGS_exbus!BB74</f>
        <v>1037.0216760095545</v>
      </c>
      <c r="P74" s="77">
        <v>118.25067050596464</v>
      </c>
      <c r="Q74" s="77">
        <v>29.742623999999999</v>
      </c>
      <c r="R74" s="80">
        <v>6.3045454545454547</v>
      </c>
      <c r="S74" s="80">
        <v>0</v>
      </c>
      <c r="T74" s="78">
        <f>SUMPRODUCT(LTA!F74:AJ74,LTA!F$101:AJ$101,LTA!F$103:AJ$103)</f>
        <v>64.930000000000007</v>
      </c>
      <c r="U74" s="78">
        <f>SUMPRODUCT(LTA!F74:AJ74,LTA!F$102:AJ$102,LTA!F$103:AJ$103)</f>
        <v>103.84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23.35</v>
      </c>
      <c r="Z74" s="75">
        <f>IEX!N74</f>
        <v>0</v>
      </c>
      <c r="AA74" s="117">
        <f>STOA!H74</f>
        <v>123.16999999999999</v>
      </c>
      <c r="AB74" s="117">
        <f>-STOA!N74</f>
        <v>0</v>
      </c>
      <c r="AC74">
        <f t="shared" si="3"/>
        <v>18.757391901772799</v>
      </c>
      <c r="AD74">
        <f t="shared" si="4"/>
        <v>2112.1490163717963</v>
      </c>
      <c r="AE74">
        <f>'IDT-1'!B74</f>
        <v>0</v>
      </c>
      <c r="AF74" s="26"/>
      <c r="AG74">
        <f t="shared" si="5"/>
        <v>2112.1490163717963</v>
      </c>
      <c r="AI74" s="75">
        <f>PXIL!H74</f>
        <v>0</v>
      </c>
      <c r="AJ74" s="75">
        <f>PXIL!N74</f>
        <v>0</v>
      </c>
      <c r="AK74" s="75">
        <f>RTM_IEX!H74</f>
        <v>23.63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14.518218623481783</v>
      </c>
      <c r="F75">
        <f>GT_Spot!P75</f>
        <v>0</v>
      </c>
      <c r="G75">
        <f>PPCL_NG!P75</f>
        <v>17.54</v>
      </c>
      <c r="H75">
        <f>PPCL_Spot!P75</f>
        <v>39.675491421429378</v>
      </c>
      <c r="I75">
        <f>Bawana_NG!P75</f>
        <v>99.62</v>
      </c>
      <c r="J75">
        <f>Bawana_RLNG!P75</f>
        <v>0</v>
      </c>
      <c r="K75">
        <f>Bawana_Spot!P75</f>
        <v>421.58</v>
      </c>
      <c r="L75">
        <f>TWOMCL!O75</f>
        <v>-0.30633951240552487</v>
      </c>
      <c r="M75">
        <f>EDWPCL!S75</f>
        <v>0</v>
      </c>
      <c r="N75">
        <f>'MSW BWN'!S75</f>
        <v>7.5860063999999987</v>
      </c>
      <c r="O75">
        <f>BRPL_ISGS_exbus!BB75</f>
        <v>1080.5543527763548</v>
      </c>
      <c r="P75" s="77">
        <v>118.25067050596464</v>
      </c>
      <c r="Q75" s="77">
        <v>29.742623999999999</v>
      </c>
      <c r="R75" s="80">
        <v>0</v>
      </c>
      <c r="S75" s="80">
        <v>0</v>
      </c>
      <c r="T75" s="78">
        <f>SUMPRODUCT(LTA!F75:AJ75,LTA!F$101:AJ$101,LTA!F$103:AJ$103)</f>
        <v>44.66</v>
      </c>
      <c r="U75" s="78">
        <f>SUMPRODUCT(LTA!F75:AJ75,LTA!F$102:AJ$102,LTA!F$103:AJ$103)</f>
        <v>101.69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146.68000000000004</v>
      </c>
      <c r="AB75" s="117">
        <f>-STOA!N75</f>
        <v>0</v>
      </c>
      <c r="AC75">
        <f t="shared" si="3"/>
        <v>18.802224522055852</v>
      </c>
      <c r="AD75">
        <f t="shared" si="4"/>
        <v>2117.1987996927692</v>
      </c>
      <c r="AE75">
        <f>'IDT-1'!B75</f>
        <v>0</v>
      </c>
      <c r="AF75" s="26"/>
      <c r="AG75">
        <f t="shared" si="5"/>
        <v>2117.1987996927692</v>
      </c>
      <c r="AI75" s="75">
        <f>PXIL!H75</f>
        <v>0</v>
      </c>
      <c r="AJ75" s="75">
        <f>PXIL!N75</f>
        <v>0</v>
      </c>
      <c r="AK75" s="75">
        <f>RTM_IEX!H75</f>
        <v>14.21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14.518218623481783</v>
      </c>
      <c r="F76">
        <f>GT_Spot!P76</f>
        <v>0</v>
      </c>
      <c r="G76">
        <f>PPCL_NG!P76</f>
        <v>17.54</v>
      </c>
      <c r="H76">
        <f>PPCL_Spot!P76</f>
        <v>67.33</v>
      </c>
      <c r="I76">
        <f>Bawana_NG!P76</f>
        <v>99.62</v>
      </c>
      <c r="J76">
        <f>Bawana_RLNG!P76</f>
        <v>0</v>
      </c>
      <c r="K76">
        <f>Bawana_Spot!P76</f>
        <v>401.46</v>
      </c>
      <c r="L76">
        <f>TWOMCL!O76</f>
        <v>-0.30633951240552487</v>
      </c>
      <c r="M76">
        <f>EDWPCL!S76</f>
        <v>0</v>
      </c>
      <c r="N76">
        <f>'MSW BWN'!S76</f>
        <v>7.5943683999999996</v>
      </c>
      <c r="O76">
        <f>BRPL_ISGS_exbus!BB76</f>
        <v>1090.2490912667547</v>
      </c>
      <c r="P76" s="77">
        <v>118.25067050596464</v>
      </c>
      <c r="Q76" s="77">
        <v>29.742623999999999</v>
      </c>
      <c r="R76" s="80">
        <v>0</v>
      </c>
      <c r="S76" s="80">
        <v>0</v>
      </c>
      <c r="T76" s="78">
        <f>SUMPRODUCT(LTA!F76:AJ76,LTA!F$101:AJ$101,LTA!F$103:AJ$103)</f>
        <v>27.83</v>
      </c>
      <c r="U76" s="78">
        <f>SUMPRODUCT(LTA!F76:AJ76,LTA!F$102:AJ$102,LTA!F$103:AJ$103)</f>
        <v>98.74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145.28000000000003</v>
      </c>
      <c r="AB76" s="117">
        <f>-STOA!N76</f>
        <v>0</v>
      </c>
      <c r="AC76">
        <f t="shared" si="3"/>
        <v>18.704963481862794</v>
      </c>
      <c r="AD76">
        <f t="shared" si="4"/>
        <v>2106.2436698019328</v>
      </c>
      <c r="AE76">
        <f>'IDT-1'!B76</f>
        <v>0</v>
      </c>
      <c r="AF76" s="26"/>
      <c r="AG76">
        <f t="shared" si="5"/>
        <v>2106.2436698019328</v>
      </c>
      <c r="AI76" s="75">
        <f>PXIL!H76</f>
        <v>0</v>
      </c>
      <c r="AJ76" s="75">
        <f>PXIL!N76</f>
        <v>0</v>
      </c>
      <c r="AK76" s="75">
        <f>RTM_IEX!H76</f>
        <v>7.1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14.518218623481783</v>
      </c>
      <c r="F77">
        <f>GT_Spot!P77</f>
        <v>0</v>
      </c>
      <c r="G77">
        <f>PPCL_NG!P77</f>
        <v>17.54</v>
      </c>
      <c r="H77">
        <f>PPCL_Spot!P77</f>
        <v>67.33</v>
      </c>
      <c r="I77">
        <f>Bawana_NG!P77</f>
        <v>99.62</v>
      </c>
      <c r="J77">
        <f>Bawana_RLNG!P77</f>
        <v>0</v>
      </c>
      <c r="K77">
        <f>Bawana_Spot!P77</f>
        <v>386.52</v>
      </c>
      <c r="L77">
        <f>TWOMCL!O77</f>
        <v>-0.30633951240552487</v>
      </c>
      <c r="M77">
        <f>EDWPCL!S77</f>
        <v>0</v>
      </c>
      <c r="N77">
        <f>'MSW BWN'!S77</f>
        <v>7.5057312000000005</v>
      </c>
      <c r="O77">
        <f>BRPL_ISGS_exbus!BB77</f>
        <v>1118.3554378955546</v>
      </c>
      <c r="P77" s="77">
        <v>118.25067050596464</v>
      </c>
      <c r="Q77" s="77">
        <v>29.742623999999999</v>
      </c>
      <c r="R77" s="80">
        <v>0</v>
      </c>
      <c r="S77" s="80">
        <v>0</v>
      </c>
      <c r="T77" s="78">
        <f>SUMPRODUCT(LTA!F77:AJ77,LTA!F$101:AJ$101,LTA!F$103:AJ$103)</f>
        <v>16.170000000000002</v>
      </c>
      <c r="U77" s="78">
        <f>SUMPRODUCT(LTA!F77:AJ77,LTA!F$102:AJ$102,LTA!F$103:AJ$103)</f>
        <v>93.32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143.88000000000002</v>
      </c>
      <c r="AB77" s="117">
        <f>-STOA!N77</f>
        <v>0</v>
      </c>
      <c r="AC77">
        <f t="shared" si="3"/>
        <v>18.923434043157457</v>
      </c>
      <c r="AD77">
        <f t="shared" si="4"/>
        <v>2056.5229086694376</v>
      </c>
      <c r="AE77">
        <f>'IDT-1'!B77</f>
        <v>0</v>
      </c>
      <c r="AF77" s="26"/>
      <c r="AG77">
        <f t="shared" si="5"/>
        <v>2056.5229086694376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-37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14.518218623481783</v>
      </c>
      <c r="F78">
        <f>GT_Spot!P78</f>
        <v>0</v>
      </c>
      <c r="G78">
        <f>PPCL_NG!P78</f>
        <v>17.54</v>
      </c>
      <c r="H78">
        <f>PPCL_Spot!P78</f>
        <v>67.33</v>
      </c>
      <c r="I78">
        <f>Bawana_NG!P78</f>
        <v>99.62</v>
      </c>
      <c r="J78">
        <f>Bawana_RLNG!P78</f>
        <v>0</v>
      </c>
      <c r="K78">
        <f>Bawana_Spot!P78</f>
        <v>381.07</v>
      </c>
      <c r="L78">
        <f>TWOMCL!O78</f>
        <v>-0.30633951240552487</v>
      </c>
      <c r="M78">
        <f>EDWPCL!S78</f>
        <v>0</v>
      </c>
      <c r="N78">
        <f>'MSW BWN'!S78</f>
        <v>7.4823176</v>
      </c>
      <c r="O78">
        <f>BRPL_ISGS_exbus!BB78</f>
        <v>1149.1634459505324</v>
      </c>
      <c r="P78" s="77">
        <v>118.25067050596464</v>
      </c>
      <c r="Q78" s="77">
        <v>29.742623999999999</v>
      </c>
      <c r="R78" s="80">
        <v>0</v>
      </c>
      <c r="S78" s="80">
        <v>0</v>
      </c>
      <c r="T78" s="78">
        <f>SUMPRODUCT(LTA!F78:AJ78,LTA!F$101:AJ$101,LTA!F$103:AJ$103)</f>
        <v>6.63</v>
      </c>
      <c r="U78" s="78">
        <f>SUMPRODUCT(LTA!F78:AJ78,LTA!F$102:AJ$102,LTA!F$103:AJ$103)</f>
        <v>91.07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142.48000000000002</v>
      </c>
      <c r="AB78" s="117">
        <f>-STOA!N78</f>
        <v>0</v>
      </c>
      <c r="AC78">
        <f t="shared" si="3"/>
        <v>19.483090977993225</v>
      </c>
      <c r="AD78">
        <f t="shared" si="4"/>
        <v>2017.1078461895802</v>
      </c>
      <c r="AE78">
        <f>'IDT-1'!B78</f>
        <v>0</v>
      </c>
      <c r="AF78" s="26"/>
      <c r="AG78">
        <f t="shared" si="5"/>
        <v>2017.1078461895802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-88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14.967180417044426</v>
      </c>
      <c r="F79">
        <f>GT_Spot!P79</f>
        <v>0</v>
      </c>
      <c r="G79">
        <f>PPCL_NG!P79</f>
        <v>17.54</v>
      </c>
      <c r="H79">
        <f>PPCL_Spot!P79</f>
        <v>67.281941470378314</v>
      </c>
      <c r="I79">
        <f>Bawana_NG!P79</f>
        <v>99.62</v>
      </c>
      <c r="J79">
        <f>Bawana_RLNG!P79</f>
        <v>0</v>
      </c>
      <c r="K79">
        <f>Bawana_Spot!P79</f>
        <v>374.22</v>
      </c>
      <c r="L79">
        <f>TWOMCL!O79</f>
        <v>-0.30633951240552487</v>
      </c>
      <c r="M79">
        <f>EDWPCL!S79</f>
        <v>0</v>
      </c>
      <c r="N79">
        <f>'MSW BWN'!S79</f>
        <v>7.8586075999999991</v>
      </c>
      <c r="O79">
        <f>BRPL_ISGS_exbus!BB79</f>
        <v>1160.7979896669322</v>
      </c>
      <c r="P79" s="77">
        <v>118.25067050596464</v>
      </c>
      <c r="Q79" s="77">
        <v>29.742623999999999</v>
      </c>
      <c r="R79" s="80">
        <v>0</v>
      </c>
      <c r="S79" s="80">
        <v>0</v>
      </c>
      <c r="T79" s="78">
        <f>SUMPRODUCT(LTA!F79:AJ79,LTA!F$101:AJ$101,LTA!F$103:AJ$103)</f>
        <v>1.01</v>
      </c>
      <c r="U79" s="78">
        <f>SUMPRODUCT(LTA!F79:AJ79,LTA!F$102:AJ$102,LTA!F$103:AJ$103)</f>
        <v>89.37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142.13000000000002</v>
      </c>
      <c r="AB79" s="117">
        <f>-STOA!N79</f>
        <v>0</v>
      </c>
      <c r="AC79">
        <f t="shared" si="3"/>
        <v>19.473416390942418</v>
      </c>
      <c r="AD79">
        <f t="shared" si="4"/>
        <v>2014.0092577569717</v>
      </c>
      <c r="AE79">
        <f>'IDT-1'!B79</f>
        <v>0</v>
      </c>
      <c r="AF79" s="26"/>
      <c r="AG79">
        <f t="shared" si="5"/>
        <v>2014.0092577569717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-89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14.967180417044426</v>
      </c>
      <c r="F80">
        <f>GT_Spot!P80</f>
        <v>0</v>
      </c>
      <c r="G80">
        <f>PPCL_NG!P80</f>
        <v>17.54</v>
      </c>
      <c r="H80">
        <f>PPCL_Spot!P80</f>
        <v>67.201996197718643</v>
      </c>
      <c r="I80">
        <f>Bawana_NG!P80</f>
        <v>99.62</v>
      </c>
      <c r="J80">
        <f>Bawana_RLNG!P80</f>
        <v>0</v>
      </c>
      <c r="K80">
        <f>Bawana_Spot!P80</f>
        <v>398.62</v>
      </c>
      <c r="L80">
        <f>TWOMCL!O80</f>
        <v>-0.30633951240552487</v>
      </c>
      <c r="M80">
        <f>EDWPCL!S80</f>
        <v>0</v>
      </c>
      <c r="N80">
        <f>'MSW BWN'!S80</f>
        <v>8.1077952</v>
      </c>
      <c r="O80">
        <f>BRPL_ISGS_exbus!BB80</f>
        <v>1150.7332806669322</v>
      </c>
      <c r="P80" s="77">
        <v>118.25067050596464</v>
      </c>
      <c r="Q80" s="77">
        <v>29.742623999999999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87.320000000000007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141.78000000000003</v>
      </c>
      <c r="AB80" s="117">
        <f>-STOA!N80</f>
        <v>0</v>
      </c>
      <c r="AC80">
        <f t="shared" si="3"/>
        <v>19.428998243867891</v>
      </c>
      <c r="AD80">
        <f t="shared" si="4"/>
        <v>2041.1482092313861</v>
      </c>
      <c r="AE80">
        <f>'IDT-1'!B80</f>
        <v>0</v>
      </c>
      <c r="AF80" s="26"/>
      <c r="AG80">
        <f t="shared" si="5"/>
        <v>2041.1482092313861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-73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14.967180417044426</v>
      </c>
      <c r="F81">
        <f>GT_Spot!P81</f>
        <v>0</v>
      </c>
      <c r="G81">
        <f>PPCL_NG!P81</f>
        <v>17.54</v>
      </c>
      <c r="H81">
        <f>PPCL_Spot!P81</f>
        <v>73.194454713493542</v>
      </c>
      <c r="I81">
        <f>Bawana_NG!P81</f>
        <v>99.62</v>
      </c>
      <c r="J81">
        <f>Bawana_RLNG!P81</f>
        <v>0</v>
      </c>
      <c r="K81">
        <f>Bawana_Spot!P81</f>
        <v>412.32</v>
      </c>
      <c r="L81">
        <f>TWOMCL!O81</f>
        <v>-0.30633951240552487</v>
      </c>
      <c r="M81">
        <f>EDWPCL!S81</f>
        <v>0</v>
      </c>
      <c r="N81">
        <f>'MSW BWN'!S81</f>
        <v>7.7231432</v>
      </c>
      <c r="O81">
        <f>BRPL_ISGS_exbus!BB81</f>
        <v>1150.7332806669322</v>
      </c>
      <c r="P81" s="77">
        <v>118.25067050596464</v>
      </c>
      <c r="Q81" s="77">
        <v>29.742623999999999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85.539999999999992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141.78000000000003</v>
      </c>
      <c r="AB81" s="117">
        <f>-STOA!N81</f>
        <v>0</v>
      </c>
      <c r="AC81">
        <f t="shared" si="3"/>
        <v>19.982758679705498</v>
      </c>
      <c r="AD81">
        <f t="shared" si="4"/>
        <v>2013.1222553113234</v>
      </c>
      <c r="AE81">
        <f>'IDT-1'!B81</f>
        <v>0</v>
      </c>
      <c r="AF81" s="26"/>
      <c r="AG81">
        <f t="shared" si="5"/>
        <v>2013.1222553113234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-118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14.967180417044426</v>
      </c>
      <c r="F82">
        <f>GT_Spot!P82</f>
        <v>0</v>
      </c>
      <c r="G82">
        <f>PPCL_NG!P82</f>
        <v>17.54</v>
      </c>
      <c r="H82">
        <f>PPCL_Spot!P82</f>
        <v>73.278395496129491</v>
      </c>
      <c r="I82">
        <f>Bawana_NG!P82</f>
        <v>99.62</v>
      </c>
      <c r="J82">
        <f>Bawana_RLNG!P82</f>
        <v>0</v>
      </c>
      <c r="K82">
        <f>Bawana_Spot!P82</f>
        <v>412.32</v>
      </c>
      <c r="L82">
        <f>TWOMCL!O82</f>
        <v>-0.30633951240552487</v>
      </c>
      <c r="M82">
        <f>EDWPCL!S82</f>
        <v>0</v>
      </c>
      <c r="N82">
        <f>'MSW BWN'!S82</f>
        <v>6.9755804000000001</v>
      </c>
      <c r="O82">
        <f>BRPL_ISGS_exbus!BB82</f>
        <v>1150.7332806669322</v>
      </c>
      <c r="P82" s="77">
        <v>118.25067050596464</v>
      </c>
      <c r="Q82" s="77">
        <v>29.742623999999999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83.21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8.9700000000000006</v>
      </c>
      <c r="Z82" s="75">
        <f>IEX!N82</f>
        <v>0</v>
      </c>
      <c r="AA82" s="117">
        <f>STOA!H82</f>
        <v>141.78000000000003</v>
      </c>
      <c r="AB82" s="117">
        <f>-STOA!N82</f>
        <v>0</v>
      </c>
      <c r="AC82">
        <f t="shared" si="3"/>
        <v>19.618078812409511</v>
      </c>
      <c r="AD82">
        <f t="shared" si="4"/>
        <v>2066.4633131612559</v>
      </c>
      <c r="AE82">
        <f>'IDT-1'!B82</f>
        <v>0</v>
      </c>
      <c r="AF82" s="26"/>
      <c r="AG82">
        <f t="shared" si="5"/>
        <v>2066.4633131612559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-71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14.967180417044426</v>
      </c>
      <c r="F83">
        <f>GT_Spot!P83</f>
        <v>0</v>
      </c>
      <c r="G83">
        <f>PPCL_NG!P83</f>
        <v>17.54</v>
      </c>
      <c r="H83">
        <f>PPCL_Spot!P83</f>
        <v>73.33</v>
      </c>
      <c r="I83">
        <f>Bawana_NG!P83</f>
        <v>99.62</v>
      </c>
      <c r="J83">
        <f>Bawana_RLNG!P83</f>
        <v>0</v>
      </c>
      <c r="K83">
        <f>Bawana_Spot!P83</f>
        <v>421.61999999999989</v>
      </c>
      <c r="L83">
        <f>TWOMCL!O83</f>
        <v>-0.30633951240552487</v>
      </c>
      <c r="M83">
        <f>EDWPCL!S83</f>
        <v>0</v>
      </c>
      <c r="N83">
        <f>'MSW BWN'!S83</f>
        <v>7.2816296000000005</v>
      </c>
      <c r="O83">
        <f>BRPL_ISGS_exbus!BB83</f>
        <v>1150.7332806669322</v>
      </c>
      <c r="P83" s="77">
        <v>118.25067050596464</v>
      </c>
      <c r="Q83" s="77">
        <v>29.742623999999999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80.52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8.11</v>
      </c>
      <c r="Z83" s="75">
        <f>IEX!N83</f>
        <v>0</v>
      </c>
      <c r="AA83" s="117">
        <f>STOA!H83</f>
        <v>141.78000000000003</v>
      </c>
      <c r="AB83" s="117">
        <f>-STOA!N83</f>
        <v>0</v>
      </c>
      <c r="AC83">
        <f t="shared" si="3"/>
        <v>20.302173219079439</v>
      </c>
      <c r="AD83">
        <f t="shared" si="4"/>
        <v>2000.8868724584561</v>
      </c>
      <c r="AE83">
        <f>'IDT-1'!B83</f>
        <v>29</v>
      </c>
      <c r="AF83" s="26"/>
      <c r="AG83">
        <f t="shared" si="5"/>
        <v>2029.8868724584561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-142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14.967180417044426</v>
      </c>
      <c r="F84">
        <f>GT_Spot!P84</f>
        <v>0</v>
      </c>
      <c r="G84">
        <f>PPCL_NG!P84</f>
        <v>17.54</v>
      </c>
      <c r="H84">
        <f>PPCL_Spot!P84</f>
        <v>73.33</v>
      </c>
      <c r="I84">
        <f>Bawana_NG!P84</f>
        <v>99.62</v>
      </c>
      <c r="J84">
        <f>Bawana_RLNG!P84</f>
        <v>0</v>
      </c>
      <c r="K84">
        <f>Bawana_Spot!P84</f>
        <v>408.62</v>
      </c>
      <c r="L84">
        <f>TWOMCL!O84</f>
        <v>-0.30633951240552487</v>
      </c>
      <c r="M84">
        <f>EDWPCL!S84</f>
        <v>0</v>
      </c>
      <c r="N84">
        <f>'MSW BWN'!S84</f>
        <v>7.8669695999999991</v>
      </c>
      <c r="O84">
        <f>BRPL_ISGS_exbus!BB84</f>
        <v>1150.0108726485323</v>
      </c>
      <c r="P84" s="77">
        <v>118.25067050596464</v>
      </c>
      <c r="Q84" s="77">
        <v>29.742623999999999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83.63000000000001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8.39</v>
      </c>
      <c r="Z84" s="75">
        <f>IEX!N84</f>
        <v>0</v>
      </c>
      <c r="AA84" s="117">
        <f>STOA!H84</f>
        <v>141.78000000000003</v>
      </c>
      <c r="AB84" s="117">
        <f>-STOA!N84</f>
        <v>0</v>
      </c>
      <c r="AC84">
        <f t="shared" si="3"/>
        <v>19.81688328201874</v>
      </c>
      <c r="AD84">
        <f t="shared" si="4"/>
        <v>2036.625094377117</v>
      </c>
      <c r="AE84">
        <f>'IDT-1'!B84</f>
        <v>39</v>
      </c>
      <c r="AF84" s="26"/>
      <c r="AG84">
        <f t="shared" si="5"/>
        <v>2075.625094377117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-97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14.967180417044426</v>
      </c>
      <c r="F85">
        <f>GT_Spot!P85</f>
        <v>0</v>
      </c>
      <c r="G85">
        <f>PPCL_NG!P85</f>
        <v>17.54</v>
      </c>
      <c r="H85">
        <f>PPCL_Spot!P85</f>
        <v>73.33</v>
      </c>
      <c r="I85">
        <f>Bawana_NG!P85</f>
        <v>99.62</v>
      </c>
      <c r="J85">
        <f>Bawana_RLNG!P85</f>
        <v>0</v>
      </c>
      <c r="K85">
        <f>Bawana_Spot!P85</f>
        <v>416.61999999999989</v>
      </c>
      <c r="L85">
        <f>TWOMCL!O85</f>
        <v>-0.30633951240552487</v>
      </c>
      <c r="M85">
        <f>EDWPCL!S85</f>
        <v>0</v>
      </c>
      <c r="N85">
        <f>'MSW BWN'!S85</f>
        <v>7.8184699999999987</v>
      </c>
      <c r="O85">
        <f>BRPL_ISGS_exbus!BB85</f>
        <v>1133.3809691517322</v>
      </c>
      <c r="P85" s="77">
        <v>118.25067050596464</v>
      </c>
      <c r="Q85" s="77">
        <v>29.742623999999999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87.5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15.26</v>
      </c>
      <c r="Z85" s="75">
        <f>IEX!N85</f>
        <v>0</v>
      </c>
      <c r="AA85" s="117">
        <f>STOA!H85</f>
        <v>141.78000000000003</v>
      </c>
      <c r="AB85" s="117">
        <f>-STOA!N85</f>
        <v>0</v>
      </c>
      <c r="AC85">
        <f t="shared" si="3"/>
        <v>19.533168999012247</v>
      </c>
      <c r="AD85">
        <f t="shared" si="4"/>
        <v>2072.9704055633233</v>
      </c>
      <c r="AE85">
        <f>'IDT-1'!B85</f>
        <v>39.856000000000002</v>
      </c>
      <c r="AF85" s="26"/>
      <c r="AG85">
        <f t="shared" si="5"/>
        <v>2112.8264055633235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-63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14.967180417044426</v>
      </c>
      <c r="F86">
        <f>GT_Spot!P86</f>
        <v>0</v>
      </c>
      <c r="G86">
        <f>PPCL_NG!P86</f>
        <v>17.54</v>
      </c>
      <c r="H86">
        <f>PPCL_Spot!P86</f>
        <v>73.33</v>
      </c>
      <c r="I86">
        <f>Bawana_NG!P86</f>
        <v>99.62</v>
      </c>
      <c r="J86">
        <f>Bawana_RLNG!P86</f>
        <v>0</v>
      </c>
      <c r="K86">
        <f>Bawana_Spot!P86</f>
        <v>425.61999999999989</v>
      </c>
      <c r="L86">
        <f>TWOMCL!O86</f>
        <v>-0.30633951240552487</v>
      </c>
      <c r="M86">
        <f>EDWPCL!S86</f>
        <v>0</v>
      </c>
      <c r="N86">
        <f>'MSW BWN'!S86</f>
        <v>7.7298327999999996</v>
      </c>
      <c r="O86">
        <f>BRPL_ISGS_exbus!BB86</f>
        <v>1120.3081631445323</v>
      </c>
      <c r="P86" s="77">
        <v>118.25067050596464</v>
      </c>
      <c r="Q86" s="77">
        <v>29.742623999999999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67.75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20.28</v>
      </c>
      <c r="Z86" s="75">
        <f>IEX!N86</f>
        <v>0</v>
      </c>
      <c r="AA86" s="117">
        <f>STOA!H86</f>
        <v>141.78000000000003</v>
      </c>
      <c r="AB86" s="117">
        <f>-STOA!N86</f>
        <v>0</v>
      </c>
      <c r="AC86">
        <f t="shared" si="3"/>
        <v>19.207118003389375</v>
      </c>
      <c r="AD86">
        <f t="shared" si="4"/>
        <v>2072.4050133517462</v>
      </c>
      <c r="AE86">
        <f>'IDT-1'!B86</f>
        <v>45.073</v>
      </c>
      <c r="AF86" s="26"/>
      <c r="AG86">
        <f t="shared" si="5"/>
        <v>2117.4780133517461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-45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14.941127348643006</v>
      </c>
      <c r="F87">
        <f>GT_Spot!P87</f>
        <v>0</v>
      </c>
      <c r="G87">
        <f>PPCL_NG!P87</f>
        <v>17.54</v>
      </c>
      <c r="H87">
        <f>PPCL_Spot!P87</f>
        <v>73.33</v>
      </c>
      <c r="I87">
        <f>Bawana_NG!P87</f>
        <v>99.62</v>
      </c>
      <c r="J87">
        <f>Bawana_RLNG!P87</f>
        <v>0</v>
      </c>
      <c r="K87">
        <f>Bawana_Spot!P87</f>
        <v>292.62</v>
      </c>
      <c r="L87">
        <f>TWOMCL!O87</f>
        <v>-0.30633951240552487</v>
      </c>
      <c r="M87">
        <f>EDWPCL!S87</f>
        <v>0</v>
      </c>
      <c r="N87">
        <f>'MSW BWN'!S87</f>
        <v>7.3619047999999996</v>
      </c>
      <c r="O87">
        <f>BRPL_ISGS_exbus!BB87</f>
        <v>1088.9220709991546</v>
      </c>
      <c r="P87" s="77">
        <v>118.25067050596464</v>
      </c>
      <c r="Q87" s="77">
        <v>29.742623999999999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67.069999999999993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386.28</v>
      </c>
      <c r="AB87" s="117">
        <f>-STOA!N87</f>
        <v>0</v>
      </c>
      <c r="AC87">
        <f t="shared" si="3"/>
        <v>19.963914802207391</v>
      </c>
      <c r="AD87">
        <f t="shared" si="4"/>
        <v>2103.4081433391489</v>
      </c>
      <c r="AE87">
        <f>'IDT-1'!B87</f>
        <v>41.037999999999997</v>
      </c>
      <c r="AF87" s="26"/>
      <c r="AG87">
        <f t="shared" si="5"/>
        <v>2144.4461433391489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-72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14.941127348643006</v>
      </c>
      <c r="F88">
        <f>GT_Spot!P88</f>
        <v>0</v>
      </c>
      <c r="G88">
        <f>PPCL_NG!P88</f>
        <v>17.54</v>
      </c>
      <c r="H88">
        <f>PPCL_Spot!P88</f>
        <v>73.33</v>
      </c>
      <c r="I88">
        <f>Bawana_NG!P88</f>
        <v>99.62</v>
      </c>
      <c r="J88">
        <f>Bawana_RLNG!P88</f>
        <v>0</v>
      </c>
      <c r="K88">
        <f>Bawana_Spot!P88</f>
        <v>292.62</v>
      </c>
      <c r="L88">
        <f>TWOMCL!O88</f>
        <v>-0.30633951240552487</v>
      </c>
      <c r="M88">
        <f>EDWPCL!S88</f>
        <v>0</v>
      </c>
      <c r="N88">
        <f>'MSW BWN'!S88</f>
        <v>7.7298327999999996</v>
      </c>
      <c r="O88">
        <f>BRPL_ISGS_exbus!BB88</f>
        <v>1089.0309372599545</v>
      </c>
      <c r="P88" s="77">
        <v>118.25067050596464</v>
      </c>
      <c r="Q88" s="77">
        <v>29.742623999999999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68.600000000000009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386.28</v>
      </c>
      <c r="AB88" s="117">
        <f>-STOA!N88</f>
        <v>0</v>
      </c>
      <c r="AC88">
        <f t="shared" si="3"/>
        <v>19.537668215592667</v>
      </c>
      <c r="AD88">
        <f t="shared" si="4"/>
        <v>2155.8411841865641</v>
      </c>
      <c r="AE88">
        <f>'IDT-1'!B88</f>
        <v>30.391999999999999</v>
      </c>
      <c r="AF88" s="26"/>
      <c r="AG88">
        <f t="shared" si="5"/>
        <v>2186.2331841865639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-22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14.936718041704442</v>
      </c>
      <c r="F89">
        <f>GT_Spot!P89</f>
        <v>0</v>
      </c>
      <c r="G89">
        <f>PPCL_NG!P89</f>
        <v>17.54</v>
      </c>
      <c r="H89">
        <f>PPCL_Spot!P89</f>
        <v>73.33</v>
      </c>
      <c r="I89">
        <f>Bawana_NG!P89</f>
        <v>99.62</v>
      </c>
      <c r="J89">
        <f>Bawana_RLNG!P89</f>
        <v>0</v>
      </c>
      <c r="K89">
        <f>Bawana_Spot!P89</f>
        <v>312.62</v>
      </c>
      <c r="L89">
        <f>TWOMCL!O89</f>
        <v>-0.30633951240552487</v>
      </c>
      <c r="M89">
        <f>EDWPCL!S89</f>
        <v>0</v>
      </c>
      <c r="N89">
        <f>'MSW BWN'!S89</f>
        <v>7.8502455999999992</v>
      </c>
      <c r="O89">
        <f>BRPL_ISGS_exbus!BB89</f>
        <v>1089.0309372599545</v>
      </c>
      <c r="P89" s="77">
        <v>118.25067050596464</v>
      </c>
      <c r="Q89" s="77">
        <v>29.742623999999999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69.97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8.19</v>
      </c>
      <c r="Z89" s="75">
        <f>IEX!N89</f>
        <v>0</v>
      </c>
      <c r="AA89" s="117">
        <f>STOA!H89</f>
        <v>386.28</v>
      </c>
      <c r="AB89" s="117">
        <f>-STOA!N89</f>
        <v>0</v>
      </c>
      <c r="AC89">
        <f t="shared" si="3"/>
        <v>19.615466240843311</v>
      </c>
      <c r="AD89">
        <f t="shared" si="4"/>
        <v>2208.7993896543744</v>
      </c>
      <c r="AE89">
        <f>'IDT-1'!B89</f>
        <v>11.856</v>
      </c>
      <c r="AF89" s="26"/>
      <c r="AG89">
        <f t="shared" si="5"/>
        <v>2220.6553896543746</v>
      </c>
      <c r="AI89" s="75">
        <f>PXIL!H89</f>
        <v>0</v>
      </c>
      <c r="AJ89" s="75">
        <f>PXIL!N89</f>
        <v>0</v>
      </c>
      <c r="AK89" s="75">
        <f>RTM_IEX!H89</f>
        <v>1.36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14.936718041704442</v>
      </c>
      <c r="F90">
        <f>GT_Spot!P90</f>
        <v>0</v>
      </c>
      <c r="G90">
        <f>PPCL_NG!P90</f>
        <v>17.54</v>
      </c>
      <c r="H90">
        <f>PPCL_Spot!P90</f>
        <v>73.33</v>
      </c>
      <c r="I90">
        <f>Bawana_NG!P90</f>
        <v>99.62</v>
      </c>
      <c r="J90">
        <f>Bawana_RLNG!P90</f>
        <v>0</v>
      </c>
      <c r="K90">
        <f>Bawana_Spot!P90</f>
        <v>353.62</v>
      </c>
      <c r="L90">
        <f>TWOMCL!O90</f>
        <v>-0.30633951240552487</v>
      </c>
      <c r="M90">
        <f>EDWPCL!S90</f>
        <v>0</v>
      </c>
      <c r="N90">
        <f>'MSW BWN'!S90</f>
        <v>7.8034183999999991</v>
      </c>
      <c r="O90">
        <f>BRPL_ISGS_exbus!BB90</f>
        <v>1089.0309372599545</v>
      </c>
      <c r="P90" s="77">
        <v>118.25067050596464</v>
      </c>
      <c r="Q90" s="77">
        <v>29.742623999999999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71.42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18.510000000000002</v>
      </c>
      <c r="Z90" s="75">
        <f>IEX!N90</f>
        <v>0</v>
      </c>
      <c r="AA90" s="117">
        <f>STOA!H90</f>
        <v>386.28</v>
      </c>
      <c r="AB90" s="117">
        <f>-STOA!N90</f>
        <v>0</v>
      </c>
      <c r="AC90">
        <f t="shared" si="3"/>
        <v>20.080486161483314</v>
      </c>
      <c r="AD90">
        <f t="shared" si="4"/>
        <v>2261.1775425337346</v>
      </c>
      <c r="AE90">
        <f>'IDT-1'!B90</f>
        <v>0</v>
      </c>
      <c r="AF90" s="26"/>
      <c r="AG90">
        <f t="shared" si="5"/>
        <v>2261.1775425337346</v>
      </c>
      <c r="AI90" s="75">
        <f>PXIL!H90</f>
        <v>0</v>
      </c>
      <c r="AJ90" s="75">
        <f>PXIL!N90</f>
        <v>0</v>
      </c>
      <c r="AK90" s="75">
        <f>RTM_IEX!H90</f>
        <v>1.48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15.233343117111829</v>
      </c>
      <c r="F91">
        <f>GT_Spot!P91</f>
        <v>0</v>
      </c>
      <c r="G91">
        <f>PPCL_NG!P91</f>
        <v>17.54</v>
      </c>
      <c r="H91">
        <f>PPCL_Spot!P91</f>
        <v>73.33</v>
      </c>
      <c r="I91">
        <f>Bawana_NG!P91</f>
        <v>99.62</v>
      </c>
      <c r="J91">
        <f>Bawana_RLNG!P91</f>
        <v>0</v>
      </c>
      <c r="K91">
        <f>Bawana_Spot!P91</f>
        <v>446.61999999999989</v>
      </c>
      <c r="L91">
        <f>TWOMCL!O91</f>
        <v>-0.30633951240552487</v>
      </c>
      <c r="M91">
        <f>EDWPCL!S91</f>
        <v>0</v>
      </c>
      <c r="N91">
        <f>'MSW BWN'!S91</f>
        <v>7.7147812</v>
      </c>
      <c r="O91">
        <f>BRPL_ISGS_exbus!BB91</f>
        <v>1136.7433574229321</v>
      </c>
      <c r="P91" s="77">
        <v>118.25067050596464</v>
      </c>
      <c r="Q91" s="77">
        <v>29.742623999999999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72.97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72.02</v>
      </c>
      <c r="Z91" s="75">
        <f>IEX!N91</f>
        <v>0</v>
      </c>
      <c r="AA91" s="117">
        <f>STOA!H91</f>
        <v>241.15000000000003</v>
      </c>
      <c r="AB91" s="117">
        <f>-STOA!N91</f>
        <v>0</v>
      </c>
      <c r="AC91">
        <f t="shared" si="3"/>
        <v>20.799045832931352</v>
      </c>
      <c r="AD91">
        <f t="shared" si="4"/>
        <v>2277.8293909006716</v>
      </c>
      <c r="AE91">
        <f>'IDT-1'!B91</f>
        <v>0</v>
      </c>
      <c r="AF91" s="26"/>
      <c r="AG91">
        <f t="shared" si="5"/>
        <v>2277.8293909006716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-32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15.233343117111829</v>
      </c>
      <c r="F92">
        <f>GT_Spot!P92</f>
        <v>0</v>
      </c>
      <c r="G92">
        <f>PPCL_NG!P92</f>
        <v>17.54</v>
      </c>
      <c r="H92">
        <f>PPCL_Spot!P92</f>
        <v>73.33</v>
      </c>
      <c r="I92">
        <f>Bawana_NG!P92</f>
        <v>99.62</v>
      </c>
      <c r="J92">
        <f>Bawana_RLNG!P92</f>
        <v>0</v>
      </c>
      <c r="K92">
        <f>Bawana_Spot!P92</f>
        <v>480.62</v>
      </c>
      <c r="L92">
        <f>TWOMCL!O92</f>
        <v>-0.30633951240552487</v>
      </c>
      <c r="M92">
        <f>EDWPCL!S92</f>
        <v>0</v>
      </c>
      <c r="N92">
        <f>'MSW BWN'!S92</f>
        <v>7.634506</v>
      </c>
      <c r="O92">
        <f>BRPL_ISGS_exbus!BB92</f>
        <v>1136.7433574229321</v>
      </c>
      <c r="P92" s="77">
        <v>118.25067050596464</v>
      </c>
      <c r="Q92" s="77">
        <v>29.742623999999999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73.839999999999989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81.430000000000007</v>
      </c>
      <c r="Z92" s="75">
        <f>IEX!N92</f>
        <v>0</v>
      </c>
      <c r="AA92" s="117">
        <f>STOA!H92</f>
        <v>241.15000000000003</v>
      </c>
      <c r="AB92" s="117">
        <f>-STOA!N92</f>
        <v>0</v>
      </c>
      <c r="AC92">
        <f t="shared" si="3"/>
        <v>20.925199330461101</v>
      </c>
      <c r="AD92">
        <f t="shared" si="4"/>
        <v>2356.3229622031417</v>
      </c>
      <c r="AE92">
        <f>'IDT-1'!B92</f>
        <v>0</v>
      </c>
      <c r="AF92" s="26"/>
      <c r="AG92">
        <f t="shared" si="5"/>
        <v>2356.3229622031417</v>
      </c>
      <c r="AI92" s="75">
        <f>PXIL!H92</f>
        <v>0</v>
      </c>
      <c r="AJ92" s="75">
        <f>PXIL!N92</f>
        <v>0</v>
      </c>
      <c r="AK92" s="75">
        <f>RTM_IEX!H92</f>
        <v>2.42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15.233343117111829</v>
      </c>
      <c r="F93">
        <f>GT_Spot!P93</f>
        <v>0</v>
      </c>
      <c r="G93">
        <f>PPCL_NG!P93</f>
        <v>17.54</v>
      </c>
      <c r="H93">
        <f>PPCL_Spot!P93</f>
        <v>73.33</v>
      </c>
      <c r="I93">
        <f>Bawana_NG!P93</f>
        <v>99.62</v>
      </c>
      <c r="J93">
        <f>Bawana_RLNG!P93</f>
        <v>0</v>
      </c>
      <c r="K93">
        <f>Bawana_Spot!P93</f>
        <v>518.89</v>
      </c>
      <c r="L93">
        <f>TWOMCL!O93</f>
        <v>-0.30633951240552487</v>
      </c>
      <c r="M93">
        <f>EDWPCL!S93</f>
        <v>0</v>
      </c>
      <c r="N93">
        <f>'MSW BWN'!S93</f>
        <v>7.634506</v>
      </c>
      <c r="O93">
        <f>BRPL_ISGS_exbus!BB93</f>
        <v>1134.0323295429323</v>
      </c>
      <c r="P93" s="77">
        <v>118.25067050596464</v>
      </c>
      <c r="Q93" s="77">
        <v>29.742623999999999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76.72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81.5</v>
      </c>
      <c r="Z93" s="75">
        <f>IEX!N93</f>
        <v>0</v>
      </c>
      <c r="AA93" s="117">
        <f>STOA!H93</f>
        <v>241.15000000000003</v>
      </c>
      <c r="AB93" s="117">
        <f>-STOA!N93</f>
        <v>0</v>
      </c>
      <c r="AC93">
        <f t="shared" si="3"/>
        <v>21.315294285117098</v>
      </c>
      <c r="AD93">
        <f t="shared" si="4"/>
        <v>2400.2618393684857</v>
      </c>
      <c r="AE93">
        <f>'IDT-1'!B93</f>
        <v>0</v>
      </c>
      <c r="AF93" s="26"/>
      <c r="AG93">
        <f t="shared" si="5"/>
        <v>2400.2618393684857</v>
      </c>
      <c r="AI93" s="75">
        <f>PXIL!H93</f>
        <v>0</v>
      </c>
      <c r="AJ93" s="75">
        <f>PXIL!N93</f>
        <v>0</v>
      </c>
      <c r="AK93" s="75">
        <f>RTM_IEX!H93</f>
        <v>8.24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15.233343117111829</v>
      </c>
      <c r="F94">
        <f>GT_Spot!P94</f>
        <v>0</v>
      </c>
      <c r="G94">
        <f>PPCL_NG!P94</f>
        <v>17.54</v>
      </c>
      <c r="H94">
        <f>PPCL_Spot!P94</f>
        <v>73.33</v>
      </c>
      <c r="I94">
        <f>Bawana_NG!P94</f>
        <v>99.62</v>
      </c>
      <c r="J94">
        <f>Bawana_RLNG!P94</f>
        <v>0</v>
      </c>
      <c r="K94">
        <f>Bawana_Spot!P94</f>
        <v>523.29</v>
      </c>
      <c r="L94">
        <f>TWOMCL!O94</f>
        <v>-0.30633951240552487</v>
      </c>
      <c r="M94">
        <f>EDWPCL!S94</f>
        <v>0</v>
      </c>
      <c r="N94">
        <f>'MSW BWN'!S94</f>
        <v>7.5057312000000005</v>
      </c>
      <c r="O94">
        <f>BRPL_ISGS_exbus!BB94</f>
        <v>1134.0323295429323</v>
      </c>
      <c r="P94" s="77">
        <v>118.25067050596464</v>
      </c>
      <c r="Q94" s="77">
        <v>29.742623999999999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84.1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82.84</v>
      </c>
      <c r="Z94" s="75">
        <f>IEX!N94</f>
        <v>0</v>
      </c>
      <c r="AA94" s="117">
        <f>STOA!H94</f>
        <v>241.15000000000003</v>
      </c>
      <c r="AB94" s="117">
        <f>-STOA!N94</f>
        <v>0</v>
      </c>
      <c r="AC94">
        <f t="shared" si="3"/>
        <v>21.423281066877099</v>
      </c>
      <c r="AD94">
        <f t="shared" si="4"/>
        <v>2412.425077786726</v>
      </c>
      <c r="AE94">
        <f>'IDT-1'!B94</f>
        <v>0</v>
      </c>
      <c r="AF94" s="26"/>
      <c r="AG94">
        <f t="shared" si="5"/>
        <v>2412.425077786726</v>
      </c>
      <c r="AI94" s="75">
        <f>PXIL!H94</f>
        <v>0</v>
      </c>
      <c r="AJ94" s="75">
        <f>PXIL!N94</f>
        <v>0</v>
      </c>
      <c r="AK94" s="75">
        <f>RTM_IEX!H94</f>
        <v>7.52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15.233343117111829</v>
      </c>
      <c r="F95">
        <f>GT_Spot!P95</f>
        <v>0</v>
      </c>
      <c r="G95">
        <f>PPCL_NG!P95</f>
        <v>17.54</v>
      </c>
      <c r="H95">
        <f>PPCL_Spot!P95</f>
        <v>73.33</v>
      </c>
      <c r="I95">
        <f>Bawana_NG!P95</f>
        <v>99.62</v>
      </c>
      <c r="J95">
        <f>Bawana_RLNG!P95</f>
        <v>0</v>
      </c>
      <c r="K95">
        <f>Bawana_Spot!P95</f>
        <v>442.61999999999989</v>
      </c>
      <c r="L95">
        <f>TWOMCL!O95</f>
        <v>-0.30633951240552487</v>
      </c>
      <c r="M95">
        <f>EDWPCL!S95</f>
        <v>0</v>
      </c>
      <c r="N95">
        <f>'MSW BWN'!S95</f>
        <v>7.4823176</v>
      </c>
      <c r="O95">
        <f>BRPL_ISGS_exbus!BB95</f>
        <v>1086.4294309749325</v>
      </c>
      <c r="P95" s="77">
        <v>118.25067050596464</v>
      </c>
      <c r="Q95" s="77">
        <v>29.742623999999999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85.91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52.47</v>
      </c>
      <c r="Z95" s="75">
        <f>IEX!N95</f>
        <v>0</v>
      </c>
      <c r="AA95" s="117">
        <f>STOA!H95</f>
        <v>498.5</v>
      </c>
      <c r="AB95" s="117">
        <f>-STOA!N95</f>
        <v>0</v>
      </c>
      <c r="AC95">
        <f t="shared" si="3"/>
        <v>22.241449519798707</v>
      </c>
      <c r="AD95">
        <f t="shared" si="4"/>
        <v>2504.5805971658046</v>
      </c>
      <c r="AE95">
        <f>'IDT-1'!B95</f>
        <v>0</v>
      </c>
      <c r="AF95" s="26"/>
      <c r="AG95">
        <f t="shared" si="5"/>
        <v>2504.5805971658046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15.233343117111829</v>
      </c>
      <c r="F96">
        <f>GT_Spot!P96</f>
        <v>0</v>
      </c>
      <c r="G96">
        <f>PPCL_NG!P96</f>
        <v>17.54</v>
      </c>
      <c r="H96">
        <f>PPCL_Spot!P96</f>
        <v>73.33</v>
      </c>
      <c r="I96">
        <f>Bawana_NG!P96</f>
        <v>99.62</v>
      </c>
      <c r="J96">
        <f>Bawana_RLNG!P96</f>
        <v>0</v>
      </c>
      <c r="K96">
        <f>Bawana_Spot!P96</f>
        <v>442.61999999999989</v>
      </c>
      <c r="L96">
        <f>TWOMCL!O96</f>
        <v>-0.30633951240552487</v>
      </c>
      <c r="M96">
        <f>EDWPCL!S96</f>
        <v>0</v>
      </c>
      <c r="N96">
        <f>'MSW BWN'!S96</f>
        <v>7.6094199999999992</v>
      </c>
      <c r="O96">
        <f>BRPL_ISGS_exbus!BB96</f>
        <v>1059.4135454781324</v>
      </c>
      <c r="P96" s="77">
        <v>118.25067050596464</v>
      </c>
      <c r="Q96" s="77">
        <v>29.742623999999999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86.440000000000012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54.76</v>
      </c>
      <c r="Z96" s="75">
        <f>IEX!N96</f>
        <v>0</v>
      </c>
      <c r="AA96" s="117">
        <f>STOA!H96</f>
        <v>498.5</v>
      </c>
      <c r="AB96" s="117">
        <f>-STOA!N96</f>
        <v>0</v>
      </c>
      <c r="AC96">
        <f t="shared" si="3"/>
        <v>22.077252228546861</v>
      </c>
      <c r="AD96">
        <f t="shared" si="4"/>
        <v>2486.0860113602557</v>
      </c>
      <c r="AE96">
        <f>'IDT-1'!B96</f>
        <v>0</v>
      </c>
      <c r="AF96" s="26"/>
      <c r="AG96">
        <f t="shared" si="5"/>
        <v>2486.0860113602557</v>
      </c>
      <c r="AI96" s="75">
        <f>PXIL!H96</f>
        <v>0</v>
      </c>
      <c r="AJ96" s="75">
        <f>PXIL!N96</f>
        <v>0</v>
      </c>
      <c r="AK96" s="75">
        <f>RTM_IEX!H96</f>
        <v>5.41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15.233343117111829</v>
      </c>
      <c r="F97">
        <f>GT_Spot!P97</f>
        <v>0</v>
      </c>
      <c r="G97">
        <f>PPCL_NG!P97</f>
        <v>17.54</v>
      </c>
      <c r="H97">
        <f>PPCL_Spot!P97</f>
        <v>73.33</v>
      </c>
      <c r="I97">
        <f>Bawana_NG!P97</f>
        <v>99.62</v>
      </c>
      <c r="J97">
        <f>Bawana_RLNG!P97</f>
        <v>0</v>
      </c>
      <c r="K97">
        <f>Bawana_Spot!P97</f>
        <v>424.88279859663396</v>
      </c>
      <c r="L97">
        <f>TWOMCL!O97</f>
        <v>-0.30633951240552487</v>
      </c>
      <c r="M97">
        <f>EDWPCL!S97</f>
        <v>0</v>
      </c>
      <c r="N97">
        <f>'MSW BWN'!S97</f>
        <v>7.5542308</v>
      </c>
      <c r="O97">
        <f>BRPL_ISGS_exbus!BB97</f>
        <v>1036.3044584116117</v>
      </c>
      <c r="P97" s="77">
        <v>118.25067050596464</v>
      </c>
      <c r="Q97" s="77">
        <v>29.742623999999999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87.68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47.04</v>
      </c>
      <c r="Z97" s="75">
        <f>IEX!N97</f>
        <v>0</v>
      </c>
      <c r="AA97" s="117">
        <f>STOA!H97</f>
        <v>539.1400000000001</v>
      </c>
      <c r="AB97" s="117">
        <f>-STOA!N97</f>
        <v>0</v>
      </c>
      <c r="AC97">
        <f t="shared" si="3"/>
        <v>22.012559225051859</v>
      </c>
      <c r="AD97">
        <f t="shared" si="4"/>
        <v>2478.799226693865</v>
      </c>
      <c r="AE97">
        <f>'IDT-1'!B97</f>
        <v>0</v>
      </c>
      <c r="AF97" s="26"/>
      <c r="AG97">
        <f t="shared" si="5"/>
        <v>2478.799226693865</v>
      </c>
      <c r="AI97" s="75">
        <f>PXIL!H97</f>
        <v>0</v>
      </c>
      <c r="AJ97" s="75">
        <f>PXIL!N97</f>
        <v>0</v>
      </c>
      <c r="AK97" s="75">
        <f>RTM_IEX!H97</f>
        <v>4.8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15.233343117111829</v>
      </c>
      <c r="F98">
        <f>GT_Spot!P98</f>
        <v>0</v>
      </c>
      <c r="G98">
        <f>PPCL_NG!P98</f>
        <v>17.54</v>
      </c>
      <c r="H98">
        <f>PPCL_Spot!P98</f>
        <v>73.33</v>
      </c>
      <c r="I98">
        <f>Bawana_NG!P98</f>
        <v>99.62</v>
      </c>
      <c r="J98">
        <f>Bawana_RLNG!P98</f>
        <v>0</v>
      </c>
      <c r="K98">
        <f>Bawana_Spot!P98</f>
        <v>426.27277503771131</v>
      </c>
      <c r="L98">
        <f>TWOMCL!O98</f>
        <v>-0.30633951240552487</v>
      </c>
      <c r="M98">
        <f>EDWPCL!S98</f>
        <v>0</v>
      </c>
      <c r="N98">
        <f>'MSW BWN'!S98</f>
        <v>7.6830056000000004</v>
      </c>
      <c r="O98">
        <f>BRPL_ISGS_exbus!BB98</f>
        <v>1026.8988466295546</v>
      </c>
      <c r="P98" s="77">
        <v>118.25067050596464</v>
      </c>
      <c r="Q98" s="77">
        <v>29.742623999999999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89.240000000000009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45.38</v>
      </c>
      <c r="Z98" s="75">
        <f>IEX!N98</f>
        <v>0</v>
      </c>
      <c r="AA98" s="117">
        <f>STOA!H98</f>
        <v>539.1400000000001</v>
      </c>
      <c r="AB98" s="117">
        <f>-STOA!N98</f>
        <v>0</v>
      </c>
      <c r="AC98">
        <f t="shared" si="3"/>
        <v>21.951602852291238</v>
      </c>
      <c r="AD98">
        <f t="shared" si="4"/>
        <v>2471.9333225256455</v>
      </c>
      <c r="AE98">
        <f>'IDT-1'!B98</f>
        <v>0</v>
      </c>
      <c r="AF98" s="26"/>
      <c r="AG98">
        <f t="shared" si="5"/>
        <v>2471.9333225256455</v>
      </c>
      <c r="AI98" s="75">
        <f>PXIL!H98</f>
        <v>0</v>
      </c>
      <c r="AJ98" s="75">
        <f>PXIL!N98</f>
        <v>0</v>
      </c>
      <c r="AK98" s="75">
        <f>RTM_IEX!H98</f>
        <v>5.86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0.34520231968118098</v>
      </c>
      <c r="F99">
        <f t="shared" si="6"/>
        <v>0</v>
      </c>
      <c r="G99">
        <f t="shared" si="6"/>
        <v>0.4121899999999995</v>
      </c>
      <c r="H99">
        <f t="shared" si="6"/>
        <v>1.6348617406183792</v>
      </c>
      <c r="I99">
        <f t="shared" si="6"/>
        <v>2.390880000000001</v>
      </c>
      <c r="J99">
        <f t="shared" si="6"/>
        <v>0</v>
      </c>
      <c r="K99">
        <f t="shared" si="6"/>
        <v>8.4090236299440395</v>
      </c>
      <c r="L99">
        <f t="shared" si="6"/>
        <v>-7.3521482977326061E-3</v>
      </c>
      <c r="M99">
        <f t="shared" si="6"/>
        <v>0</v>
      </c>
      <c r="N99">
        <f t="shared" si="6"/>
        <v>0.18385654830000006</v>
      </c>
      <c r="O99">
        <f t="shared" si="6"/>
        <v>24.845553109576116</v>
      </c>
      <c r="P99" s="77">
        <f t="shared" si="6"/>
        <v>2.8380160921431501</v>
      </c>
      <c r="Q99" s="77">
        <f t="shared" si="6"/>
        <v>0.71382297599999955</v>
      </c>
      <c r="R99" s="80">
        <f t="shared" si="6"/>
        <v>0.40529135101010122</v>
      </c>
      <c r="S99" s="80">
        <f t="shared" si="6"/>
        <v>0</v>
      </c>
      <c r="T99" s="78">
        <f t="shared" si="6"/>
        <v>2.6119200000000005</v>
      </c>
      <c r="U99" s="78">
        <f t="shared" si="6"/>
        <v>1.8569199999999997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0.24757750000000003</v>
      </c>
      <c r="Z99" s="75">
        <f t="shared" si="6"/>
        <v>0</v>
      </c>
      <c r="AA99" s="117">
        <f t="shared" si="6"/>
        <v>4.2180299999999988</v>
      </c>
      <c r="AB99" s="117">
        <f t="shared" si="6"/>
        <v>0</v>
      </c>
      <c r="AC99">
        <f t="shared" si="6"/>
        <v>0.47106185619161056</v>
      </c>
      <c r="AD99">
        <f t="shared" si="6"/>
        <v>48.341141262783601</v>
      </c>
      <c r="AE99">
        <f t="shared" si="6"/>
        <v>0.18637875000000001</v>
      </c>
      <c r="AG99">
        <f t="shared" si="6"/>
        <v>48.52752001278359</v>
      </c>
      <c r="AI99">
        <f t="shared" si="6"/>
        <v>0</v>
      </c>
      <c r="AJ99">
        <f t="shared" si="6"/>
        <v>0</v>
      </c>
      <c r="AK99">
        <f t="shared" si="6"/>
        <v>4.7410000000000008E-2</v>
      </c>
      <c r="AL99">
        <f t="shared" si="6"/>
        <v>-2.3410000000000002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44677</v>
      </c>
      <c r="B1" s="217"/>
      <c r="C1" s="217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7"/>
      <c r="C2" s="217"/>
      <c r="D2" s="211"/>
      <c r="E2" s="211"/>
      <c r="F2" s="211"/>
      <c r="G2" s="211"/>
      <c r="H2" s="211"/>
      <c r="I2" s="211"/>
      <c r="J2" s="211"/>
      <c r="K2" s="211"/>
      <c r="L2" s="217"/>
      <c r="M2" s="217"/>
      <c r="N2" s="217"/>
      <c r="O2" s="217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GT_NG!Q3</f>
        <v>14.110985277463195</v>
      </c>
      <c r="F3">
        <f>GT_Spot!Q3</f>
        <v>0</v>
      </c>
      <c r="G3">
        <f>PPCL_NG!Q3</f>
        <v>9.9600000000000009</v>
      </c>
      <c r="H3">
        <f>PPCL_Spot!Q3</f>
        <v>39.049999999999997</v>
      </c>
      <c r="I3">
        <f>Bawana_NG!Q3</f>
        <v>49.92</v>
      </c>
      <c r="J3">
        <f>Bawana_RLNG!Q3</f>
        <v>0</v>
      </c>
      <c r="K3">
        <f>Bawana_Spot!Q3</f>
        <v>25</v>
      </c>
      <c r="L3">
        <f>TWOMCL!P3</f>
        <v>0</v>
      </c>
      <c r="M3">
        <f>EDWPCL!T3</f>
        <v>0</v>
      </c>
      <c r="N3">
        <f>'MSW BWN'!T3</f>
        <v>4.4606959999999996</v>
      </c>
      <c r="O3">
        <f>BYPL_ISGS_exbus!BB3</f>
        <v>783.2256032293833</v>
      </c>
      <c r="P3" s="77">
        <v>68.387227478403958</v>
      </c>
      <c r="Q3" s="77">
        <v>17.200879999999998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124.36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154.30000000000001</v>
      </c>
      <c r="Z3" s="75">
        <f>IEX!O3</f>
        <v>0</v>
      </c>
      <c r="AA3" s="117">
        <f>STOA!I3</f>
        <v>50.47</v>
      </c>
      <c r="AB3" s="117">
        <f>-STOA!O3</f>
        <v>-20</v>
      </c>
      <c r="AC3">
        <f>SUMIF(B3:AB3,"&gt;0")*$AC$2-SUMIF(B3:AB3,"&lt;0")*($AC$2/(1-$AC$2))+SUMIF(AI3:AR3,"&gt;0")*$AC$2-SUMIF(AI3:AR3,"&lt;0")*($AC$2/(1-$AC$2))</f>
        <v>13.110708201689736</v>
      </c>
      <c r="AD3">
        <f>SUM(B3:AB3,AI3:AR3)-AC3</f>
        <v>1275.8546837835606</v>
      </c>
      <c r="AE3">
        <f>'IDT-1'!C3</f>
        <v>0</v>
      </c>
      <c r="AF3" s="26"/>
      <c r="AG3">
        <f>SUM(AD3:AF3)</f>
        <v>1275.8546837835606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-80</v>
      </c>
      <c r="AM3" s="75">
        <f>RTM_PXI!I3</f>
        <v>0</v>
      </c>
      <c r="AN3" s="75">
        <f>RTM_PXI!O3</f>
        <v>0</v>
      </c>
      <c r="AO3" s="192">
        <f>GDAM_IEX!I3</f>
        <v>48.52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14.110985277463195</v>
      </c>
      <c r="F4">
        <f>GT_Spot!Q4</f>
        <v>0</v>
      </c>
      <c r="G4">
        <f>PPCL_NG!Q4</f>
        <v>9.9600000000000009</v>
      </c>
      <c r="H4">
        <f>PPCL_Spot!Q4</f>
        <v>39.049999999999997</v>
      </c>
      <c r="I4">
        <f>Bawana_NG!Q4</f>
        <v>49.92</v>
      </c>
      <c r="J4">
        <f>Bawana_RLNG!Q4</f>
        <v>0</v>
      </c>
      <c r="K4">
        <f>Bawana_Spot!Q4</f>
        <v>25</v>
      </c>
      <c r="L4">
        <f>TWOMCL!P4</f>
        <v>0</v>
      </c>
      <c r="M4">
        <f>EDWPCL!T4</f>
        <v>0</v>
      </c>
      <c r="N4">
        <f>'MSW BWN'!T4</f>
        <v>4.1853679999999995</v>
      </c>
      <c r="O4">
        <f>BYPL_ISGS_exbus!BB4</f>
        <v>783.2256032293833</v>
      </c>
      <c r="P4" s="77">
        <v>68.387227478403958</v>
      </c>
      <c r="Q4" s="77">
        <v>17.200879999999998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123.93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152.96</v>
      </c>
      <c r="Z4" s="75">
        <f>IEX!O4</f>
        <v>0</v>
      </c>
      <c r="AA4" s="117">
        <f>STOA!I4</f>
        <v>50.47</v>
      </c>
      <c r="AB4" s="117">
        <f>-STOA!O4</f>
        <v>-20</v>
      </c>
      <c r="AC4">
        <f t="shared" ref="AC4:AC67" si="0">SUMIF(B4:AB4,"&gt;0")*$AC$2-SUMIF(B4:AB4,"&lt;0")*($AC$2/(1-$AC$2))+SUMIF(AI4:AR4,"&gt;0")*$AC$2-SUMIF(AI4:AR4,"&lt;0")*($AC$2/(1-$AC$2))</f>
        <v>13.225969228122665</v>
      </c>
      <c r="AD4">
        <f t="shared" ref="AD4:AD67" si="1">SUM(B4:AB4,AI4:AR4)-AC4</f>
        <v>1258.7040947571277</v>
      </c>
      <c r="AE4">
        <f>'IDT-1'!C4</f>
        <v>0</v>
      </c>
      <c r="AF4" s="26"/>
      <c r="AG4">
        <f t="shared" ref="AG4:AG67" si="2">SUM(AD4:AF4)</f>
        <v>1258.7040947571277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-95</v>
      </c>
      <c r="AM4" s="75">
        <f>RTM_PXI!I4</f>
        <v>0</v>
      </c>
      <c r="AN4" s="75">
        <f>RTM_PXI!O4</f>
        <v>0</v>
      </c>
      <c r="AO4" s="192">
        <f>GDAM_IEX!I4</f>
        <v>48.53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6.0805246649558029</v>
      </c>
      <c r="F5">
        <f>GT_Spot!Q5</f>
        <v>0</v>
      </c>
      <c r="G5">
        <f>PPCL_NG!Q5</f>
        <v>9.9600000000000009</v>
      </c>
      <c r="H5">
        <f>PPCL_Spot!Q5</f>
        <v>29.13</v>
      </c>
      <c r="I5">
        <f>Bawana_NG!Q5</f>
        <v>49.92</v>
      </c>
      <c r="J5">
        <f>Bawana_RLNG!Q5</f>
        <v>0</v>
      </c>
      <c r="K5">
        <f>Bawana_Spot!Q5</f>
        <v>20</v>
      </c>
      <c r="L5">
        <f>TWOMCL!P5</f>
        <v>0</v>
      </c>
      <c r="M5">
        <f>EDWPCL!T5</f>
        <v>0</v>
      </c>
      <c r="N5">
        <f>'MSW BWN'!T5</f>
        <v>4.5381319999999992</v>
      </c>
      <c r="O5">
        <f>BYPL_ISGS_exbus!BB5</f>
        <v>775.28237902628325</v>
      </c>
      <c r="P5" s="77">
        <v>68.387227478403958</v>
      </c>
      <c r="Q5" s="77">
        <v>17.200879999999998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123.35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148.44</v>
      </c>
      <c r="Z5" s="75">
        <f>IEX!O5</f>
        <v>0</v>
      </c>
      <c r="AA5" s="117">
        <f>STOA!I5</f>
        <v>50.47</v>
      </c>
      <c r="AB5" s="117">
        <f>-STOA!O5</f>
        <v>-20</v>
      </c>
      <c r="AC5">
        <f t="shared" si="0"/>
        <v>12.289452198391649</v>
      </c>
      <c r="AD5">
        <f t="shared" si="1"/>
        <v>1293.8396909712512</v>
      </c>
      <c r="AE5">
        <f>'IDT-1'!C5</f>
        <v>0</v>
      </c>
      <c r="AF5" s="26"/>
      <c r="AG5">
        <f t="shared" si="2"/>
        <v>1293.8396909712512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-25</v>
      </c>
      <c r="AM5" s="75">
        <f>RTM_PXI!I5</f>
        <v>0</v>
      </c>
      <c r="AN5" s="75">
        <f>RTM_PXI!O5</f>
        <v>0</v>
      </c>
      <c r="AO5" s="192">
        <f>GDAM_IEX!I5</f>
        <v>48.37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6.0805246649558029</v>
      </c>
      <c r="F6">
        <f>GT_Spot!Q6</f>
        <v>0</v>
      </c>
      <c r="G6">
        <f>PPCL_NG!Q6</f>
        <v>9.9600000000000009</v>
      </c>
      <c r="H6">
        <f>PPCL_Spot!Q6</f>
        <v>29.09</v>
      </c>
      <c r="I6">
        <f>Bawana_NG!Q6</f>
        <v>49.92</v>
      </c>
      <c r="J6">
        <f>Bawana_RLNG!Q6</f>
        <v>0</v>
      </c>
      <c r="K6">
        <f>Bawana_Spot!Q6</f>
        <v>20</v>
      </c>
      <c r="L6">
        <f>TWOMCL!P6</f>
        <v>0</v>
      </c>
      <c r="M6">
        <f>EDWPCL!T6</f>
        <v>0</v>
      </c>
      <c r="N6">
        <f>'MSW BWN'!T6</f>
        <v>4.2628039999999983</v>
      </c>
      <c r="O6">
        <f>BYPL_ISGS_exbus!BB6</f>
        <v>775.28237902628325</v>
      </c>
      <c r="P6" s="77">
        <v>68.387227478403958</v>
      </c>
      <c r="Q6" s="77">
        <v>17.200879999999998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123.16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149.9</v>
      </c>
      <c r="Z6" s="75">
        <f>IEX!O6</f>
        <v>0</v>
      </c>
      <c r="AA6" s="117">
        <f>STOA!I6</f>
        <v>50.47</v>
      </c>
      <c r="AB6" s="117">
        <f>-STOA!O6</f>
        <v>-20</v>
      </c>
      <c r="AC6">
        <f t="shared" si="0"/>
        <v>12.435865224824578</v>
      </c>
      <c r="AD6">
        <f t="shared" si="1"/>
        <v>1280.1979499448187</v>
      </c>
      <c r="AE6">
        <f>'IDT-1'!C6</f>
        <v>0</v>
      </c>
      <c r="AF6" s="26"/>
      <c r="AG6">
        <f t="shared" si="2"/>
        <v>1280.1979499448187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-40</v>
      </c>
      <c r="AM6" s="75">
        <f>RTM_PXI!I6</f>
        <v>0</v>
      </c>
      <c r="AN6" s="75">
        <f>RTM_PXI!O6</f>
        <v>0</v>
      </c>
      <c r="AO6" s="192">
        <f>GDAM_IEX!I6</f>
        <v>48.92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6.0805246649558029</v>
      </c>
      <c r="F7">
        <f>GT_Spot!Q7</f>
        <v>0</v>
      </c>
      <c r="G7">
        <f>PPCL_NG!Q7</f>
        <v>9.9600000000000009</v>
      </c>
      <c r="H7">
        <f>PPCL_Spot!Q7</f>
        <v>29.13</v>
      </c>
      <c r="I7">
        <f>Bawana_NG!Q7</f>
        <v>49.92</v>
      </c>
      <c r="J7">
        <f>Bawana_RLNG!Q7</f>
        <v>0</v>
      </c>
      <c r="K7">
        <f>Bawana_Spot!Q7</f>
        <v>20</v>
      </c>
      <c r="L7">
        <f>TWOMCL!P7</f>
        <v>0</v>
      </c>
      <c r="M7">
        <f>EDWPCL!T7</f>
        <v>0</v>
      </c>
      <c r="N7">
        <f>'MSW BWN'!T7</f>
        <v>4.3230319999999995</v>
      </c>
      <c r="O7">
        <f>BYPL_ISGS_exbus!BB7</f>
        <v>769.52617108228321</v>
      </c>
      <c r="P7" s="77">
        <v>68.387227478403958</v>
      </c>
      <c r="Q7" s="77">
        <v>17.200879999999998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122.4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150.44</v>
      </c>
      <c r="Z7" s="75">
        <f>IEX!O7</f>
        <v>0</v>
      </c>
      <c r="AA7" s="117">
        <f>STOA!I7</f>
        <v>50.47</v>
      </c>
      <c r="AB7" s="117">
        <f>-STOA!O7</f>
        <v>-20</v>
      </c>
      <c r="AC7">
        <f t="shared" si="0"/>
        <v>12.485257876539331</v>
      </c>
      <c r="AD7">
        <f t="shared" si="1"/>
        <v>1265.6725773491034</v>
      </c>
      <c r="AE7">
        <f>'IDT-1'!C7</f>
        <v>0</v>
      </c>
      <c r="AF7" s="26"/>
      <c r="AG7">
        <f t="shared" si="2"/>
        <v>1265.6725773491034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-50</v>
      </c>
      <c r="AM7" s="75">
        <f>RTM_PXI!I7</f>
        <v>0</v>
      </c>
      <c r="AN7" s="75">
        <f>RTM_PXI!O7</f>
        <v>0</v>
      </c>
      <c r="AO7" s="192">
        <f>GDAM_IEX!I7</f>
        <v>50.32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6.0805246649558029</v>
      </c>
      <c r="F8">
        <f>GT_Spot!Q8</f>
        <v>0</v>
      </c>
      <c r="G8">
        <f>PPCL_NG!Q8</f>
        <v>9.9600000000000009</v>
      </c>
      <c r="H8">
        <f>PPCL_Spot!Q8</f>
        <v>29.13</v>
      </c>
      <c r="I8">
        <f>Bawana_NG!Q8</f>
        <v>49.92</v>
      </c>
      <c r="J8">
        <f>Bawana_RLNG!Q8</f>
        <v>0</v>
      </c>
      <c r="K8">
        <f>Bawana_Spot!Q8</f>
        <v>20</v>
      </c>
      <c r="L8">
        <f>TWOMCL!P8</f>
        <v>0</v>
      </c>
      <c r="M8">
        <f>EDWPCL!T8</f>
        <v>0</v>
      </c>
      <c r="N8">
        <f>'MSW BWN'!T8</f>
        <v>4.414807999999999</v>
      </c>
      <c r="O8">
        <f>BYPL_ISGS_exbus!BB8</f>
        <v>769.13661610828331</v>
      </c>
      <c r="P8" s="77">
        <v>68.387227478403958</v>
      </c>
      <c r="Q8" s="77">
        <v>17.200879999999998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122.16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164.3</v>
      </c>
      <c r="Z8" s="75">
        <f>IEX!O8</f>
        <v>0</v>
      </c>
      <c r="AA8" s="117">
        <f>STOA!I8</f>
        <v>50.47</v>
      </c>
      <c r="AB8" s="117">
        <f>-STOA!O8</f>
        <v>-20</v>
      </c>
      <c r="AC8">
        <f t="shared" si="0"/>
        <v>12.958586522455944</v>
      </c>
      <c r="AD8">
        <f t="shared" si="1"/>
        <v>1238.6314697291871</v>
      </c>
      <c r="AE8">
        <f>'IDT-1'!C8</f>
        <v>0</v>
      </c>
      <c r="AF8" s="26"/>
      <c r="AG8">
        <f t="shared" si="2"/>
        <v>1238.6314697291871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-90</v>
      </c>
      <c r="AM8" s="75">
        <f>RTM_PXI!I8</f>
        <v>0</v>
      </c>
      <c r="AN8" s="75">
        <f>RTM_PXI!O8</f>
        <v>0</v>
      </c>
      <c r="AO8" s="192">
        <f>GDAM_IEX!I8</f>
        <v>50.43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6.0805246649558029</v>
      </c>
      <c r="F9">
        <f>GT_Spot!Q9</f>
        <v>0</v>
      </c>
      <c r="G9">
        <f>PPCL_NG!Q9</f>
        <v>9.9600000000000009</v>
      </c>
      <c r="H9">
        <f>PPCL_Spot!Q9</f>
        <v>29.13</v>
      </c>
      <c r="I9">
        <f>Bawana_NG!Q9</f>
        <v>49.92</v>
      </c>
      <c r="J9">
        <f>Bawana_RLNG!Q9</f>
        <v>0</v>
      </c>
      <c r="K9">
        <f>Bawana_Spot!Q9</f>
        <v>19.999467872821604</v>
      </c>
      <c r="L9">
        <f>TWOMCL!P9</f>
        <v>0</v>
      </c>
      <c r="M9">
        <f>EDWPCL!T9</f>
        <v>0</v>
      </c>
      <c r="N9">
        <f>'MSW BWN'!T9</f>
        <v>4.4377519999999988</v>
      </c>
      <c r="O9">
        <f>BYPL_ISGS_exbus!BB9</f>
        <v>767.28622991828331</v>
      </c>
      <c r="P9" s="77">
        <v>68.387227478403958</v>
      </c>
      <c r="Q9" s="77">
        <v>17.200879999999998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121.98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99.16</v>
      </c>
      <c r="Z9" s="75">
        <f>IEX!O9</f>
        <v>0</v>
      </c>
      <c r="AA9" s="117">
        <f>STOA!I9</f>
        <v>50.47</v>
      </c>
      <c r="AB9" s="117">
        <f>-STOA!O9</f>
        <v>-20</v>
      </c>
      <c r="AC9">
        <f t="shared" si="0"/>
        <v>11.780865972355009</v>
      </c>
      <c r="AD9">
        <f t="shared" si="1"/>
        <v>1206.4212159621097</v>
      </c>
      <c r="AE9">
        <f>'IDT-1'!C9</f>
        <v>2.633</v>
      </c>
      <c r="AF9" s="26"/>
      <c r="AG9">
        <f t="shared" si="2"/>
        <v>1209.0542159621098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-40</v>
      </c>
      <c r="AM9" s="75">
        <f>RTM_PXI!I9</f>
        <v>0</v>
      </c>
      <c r="AN9" s="75">
        <f>RTM_PXI!O9</f>
        <v>0</v>
      </c>
      <c r="AO9" s="192">
        <f>GDAM_IEX!I9</f>
        <v>34.19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6.0805246649558029</v>
      </c>
      <c r="F10">
        <f>GT_Spot!Q10</f>
        <v>0</v>
      </c>
      <c r="G10">
        <f>PPCL_NG!Q10</f>
        <v>9.9600000000000009</v>
      </c>
      <c r="H10">
        <f>PPCL_Spot!Q10</f>
        <v>29.13</v>
      </c>
      <c r="I10">
        <f>Bawana_NG!Q10</f>
        <v>49.92</v>
      </c>
      <c r="J10">
        <f>Bawana_RLNG!Q10</f>
        <v>0</v>
      </c>
      <c r="K10">
        <f>Bawana_Spot!Q10</f>
        <v>19.999467872821604</v>
      </c>
      <c r="L10">
        <f>TWOMCL!P10</f>
        <v>0</v>
      </c>
      <c r="M10">
        <f>EDWPCL!T10</f>
        <v>0</v>
      </c>
      <c r="N10">
        <f>'MSW BWN'!T10</f>
        <v>4.3870839999999998</v>
      </c>
      <c r="O10">
        <f>BYPL_ISGS_exbus!BB10</f>
        <v>767.28622991828331</v>
      </c>
      <c r="P10" s="77">
        <v>68.387227478403958</v>
      </c>
      <c r="Q10" s="77">
        <v>17.200879999999998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121.77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104.37</v>
      </c>
      <c r="Z10" s="75">
        <f>IEX!O10</f>
        <v>0</v>
      </c>
      <c r="AA10" s="117">
        <f>STOA!I10</f>
        <v>50.47</v>
      </c>
      <c r="AB10" s="117">
        <f>-STOA!O10</f>
        <v>-20</v>
      </c>
      <c r="AC10">
        <f t="shared" si="0"/>
        <v>12.268414470064773</v>
      </c>
      <c r="AD10">
        <f t="shared" si="1"/>
        <v>1160.8929994644</v>
      </c>
      <c r="AE10">
        <f>'IDT-1'!C10</f>
        <v>7.9580000000000002</v>
      </c>
      <c r="AF10" s="26"/>
      <c r="AG10">
        <f t="shared" si="2"/>
        <v>1168.8509994644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-90</v>
      </c>
      <c r="AM10" s="75">
        <f>RTM_PXI!I10</f>
        <v>0</v>
      </c>
      <c r="AN10" s="75">
        <f>RTM_PXI!O10</f>
        <v>0</v>
      </c>
      <c r="AO10" s="192">
        <f>GDAM_IEX!I10</f>
        <v>34.200000000000003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6.0805246649558029</v>
      </c>
      <c r="F11">
        <f>GT_Spot!Q11</f>
        <v>0</v>
      </c>
      <c r="G11">
        <f>PPCL_NG!Q11</f>
        <v>9.9600000000000009</v>
      </c>
      <c r="H11">
        <f>PPCL_Spot!Q11</f>
        <v>29.13</v>
      </c>
      <c r="I11">
        <f>Bawana_NG!Q11</f>
        <v>49.92</v>
      </c>
      <c r="J11">
        <f>Bawana_RLNG!Q11</f>
        <v>0</v>
      </c>
      <c r="K11">
        <f>Bawana_Spot!Q11</f>
        <v>19.999467872821604</v>
      </c>
      <c r="L11">
        <f>TWOMCL!P11</f>
        <v>0</v>
      </c>
      <c r="M11">
        <f>EDWPCL!T11</f>
        <v>0</v>
      </c>
      <c r="N11">
        <f>'MSW BWN'!T11</f>
        <v>4.4329719999999986</v>
      </c>
      <c r="O11">
        <f>BYPL_ISGS_exbus!BB11</f>
        <v>773.28192416828324</v>
      </c>
      <c r="P11" s="77">
        <v>68.387227478403958</v>
      </c>
      <c r="Q11" s="77">
        <v>17.200879999999998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121.63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98.85</v>
      </c>
      <c r="AB11" s="117">
        <f>-STOA!O11</f>
        <v>-20</v>
      </c>
      <c r="AC11">
        <f t="shared" si="0"/>
        <v>10.860816829700124</v>
      </c>
      <c r="AD11">
        <f t="shared" si="1"/>
        <v>1153.0121793547644</v>
      </c>
      <c r="AE11">
        <f>'IDT-1'!C11</f>
        <v>11.456</v>
      </c>
      <c r="AF11" s="26"/>
      <c r="AG11">
        <f t="shared" si="2"/>
        <v>1164.4681793547643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6.0805246649558029</v>
      </c>
      <c r="F12">
        <f>GT_Spot!Q12</f>
        <v>0</v>
      </c>
      <c r="G12">
        <f>PPCL_NG!Q12</f>
        <v>9.9600000000000009</v>
      </c>
      <c r="H12">
        <f>PPCL_Spot!Q12</f>
        <v>29.13</v>
      </c>
      <c r="I12">
        <f>Bawana_NG!Q12</f>
        <v>49.92</v>
      </c>
      <c r="J12">
        <f>Bawana_RLNG!Q12</f>
        <v>0</v>
      </c>
      <c r="K12">
        <f>Bawana_Spot!Q12</f>
        <v>19.999467872821604</v>
      </c>
      <c r="L12">
        <f>TWOMCL!P12</f>
        <v>0</v>
      </c>
      <c r="M12">
        <f>EDWPCL!T12</f>
        <v>0</v>
      </c>
      <c r="N12">
        <f>'MSW BWN'!T12</f>
        <v>4.4836399999999994</v>
      </c>
      <c r="O12">
        <f>BYPL_ISGS_exbus!BB12</f>
        <v>773.28192416828324</v>
      </c>
      <c r="P12" s="77">
        <v>68.387227478403958</v>
      </c>
      <c r="Q12" s="77">
        <v>17.200879999999998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120.86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98.85</v>
      </c>
      <c r="AB12" s="117">
        <f>-STOA!O12</f>
        <v>-20</v>
      </c>
      <c r="AC12">
        <f t="shared" si="0"/>
        <v>11.005414875977442</v>
      </c>
      <c r="AD12">
        <f t="shared" si="1"/>
        <v>1135.1482493084868</v>
      </c>
      <c r="AE12">
        <f>'IDT-1'!C12</f>
        <v>17.55</v>
      </c>
      <c r="AF12" s="26"/>
      <c r="AG12">
        <f t="shared" si="2"/>
        <v>1152.6982493084868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-32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6.0805246649558029</v>
      </c>
      <c r="F13">
        <f>GT_Spot!Q13</f>
        <v>0</v>
      </c>
      <c r="G13">
        <f>PPCL_NG!Q13</f>
        <v>9.9600000000000009</v>
      </c>
      <c r="H13">
        <f>PPCL_Spot!Q13</f>
        <v>29.13</v>
      </c>
      <c r="I13">
        <f>Bawana_NG!Q13</f>
        <v>49.92</v>
      </c>
      <c r="J13">
        <f>Bawana_RLNG!Q13</f>
        <v>0</v>
      </c>
      <c r="K13">
        <f>Bawana_Spot!Q13</f>
        <v>19.999470689427021</v>
      </c>
      <c r="L13">
        <f>TWOMCL!P13</f>
        <v>0</v>
      </c>
      <c r="M13">
        <f>EDWPCL!T13</f>
        <v>0</v>
      </c>
      <c r="N13">
        <f>'MSW BWN'!T13</f>
        <v>4.4874639999999992</v>
      </c>
      <c r="O13">
        <f>BYPL_ISGS_exbus!BB13</f>
        <v>773.28192416828324</v>
      </c>
      <c r="P13" s="77">
        <v>68.387227478403958</v>
      </c>
      <c r="Q13" s="77">
        <v>17.200879999999998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120.89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98.85</v>
      </c>
      <c r="AB13" s="117">
        <f>-STOA!O13</f>
        <v>-20</v>
      </c>
      <c r="AC13">
        <f t="shared" si="0"/>
        <v>11.272056377629431</v>
      </c>
      <c r="AD13">
        <f t="shared" si="1"/>
        <v>1104.9154346234404</v>
      </c>
      <c r="AE13">
        <f>'IDT-1'!C13</f>
        <v>23.116</v>
      </c>
      <c r="AF13" s="26"/>
      <c r="AG13">
        <f t="shared" si="2"/>
        <v>1128.0314346234404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-62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6.0805246649558029</v>
      </c>
      <c r="F14">
        <f>GT_Spot!Q14</f>
        <v>0</v>
      </c>
      <c r="G14">
        <f>PPCL_NG!Q14</f>
        <v>9.9600000000000009</v>
      </c>
      <c r="H14">
        <f>PPCL_Spot!Q14</f>
        <v>29.13</v>
      </c>
      <c r="I14">
        <f>Bawana_NG!Q14</f>
        <v>49.92</v>
      </c>
      <c r="J14">
        <f>Bawana_RLNG!Q14</f>
        <v>0</v>
      </c>
      <c r="K14">
        <f>Bawana_Spot!Q14</f>
        <v>20.249458628525595</v>
      </c>
      <c r="L14">
        <f>TWOMCL!P14</f>
        <v>0</v>
      </c>
      <c r="M14">
        <f>EDWPCL!T14</f>
        <v>0</v>
      </c>
      <c r="N14">
        <f>'MSW BWN'!T14</f>
        <v>4.423411999999999</v>
      </c>
      <c r="O14">
        <f>BYPL_ISGS_exbus!BB14</f>
        <v>773.28192416828324</v>
      </c>
      <c r="P14" s="77">
        <v>68.387227478403958</v>
      </c>
      <c r="Q14" s="77">
        <v>17.200879999999998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120.72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98.85</v>
      </c>
      <c r="AB14" s="117">
        <f>-STOA!O14</f>
        <v>-20</v>
      </c>
      <c r="AC14">
        <f t="shared" si="0"/>
        <v>11.503027929470575</v>
      </c>
      <c r="AD14">
        <f t="shared" si="1"/>
        <v>1078.7003990106978</v>
      </c>
      <c r="AE14">
        <f>'IDT-1'!C14</f>
        <v>30.832000000000001</v>
      </c>
      <c r="AF14" s="26"/>
      <c r="AG14">
        <f t="shared" si="2"/>
        <v>1109.5323990106979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-88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6.0805246649558029</v>
      </c>
      <c r="F15">
        <f>GT_Spot!Q15</f>
        <v>0</v>
      </c>
      <c r="G15">
        <f>PPCL_NG!Q15</f>
        <v>9.9600000000000009</v>
      </c>
      <c r="H15">
        <f>PPCL_Spot!Q15</f>
        <v>26.82</v>
      </c>
      <c r="I15">
        <f>Bawana_NG!Q15</f>
        <v>49.92</v>
      </c>
      <c r="J15">
        <f>Bawana_RLNG!Q15</f>
        <v>0</v>
      </c>
      <c r="K15">
        <f>Bawana_Spot!Q15</f>
        <v>20</v>
      </c>
      <c r="L15">
        <f>TWOMCL!P15</f>
        <v>0</v>
      </c>
      <c r="M15">
        <f>EDWPCL!T15</f>
        <v>0</v>
      </c>
      <c r="N15">
        <f>'MSW BWN'!T15</f>
        <v>4.561075999999999</v>
      </c>
      <c r="O15">
        <f>BYPL_ISGS_exbus!BB15</f>
        <v>790.57873170028324</v>
      </c>
      <c r="P15" s="77">
        <v>68.387227478403958</v>
      </c>
      <c r="Q15" s="77">
        <v>17.200879999999998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121.78999999999999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29.77</v>
      </c>
      <c r="AB15" s="117">
        <f>-STOA!O15</f>
        <v>-20</v>
      </c>
      <c r="AC15">
        <f t="shared" si="0"/>
        <v>10.964415022843589</v>
      </c>
      <c r="AD15">
        <f t="shared" si="1"/>
        <v>1034.1040248207992</v>
      </c>
      <c r="AE15">
        <f>'IDT-1'!C15</f>
        <v>43.94</v>
      </c>
      <c r="AF15" s="26"/>
      <c r="AG15">
        <f t="shared" si="2"/>
        <v>1078.0440248207992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-80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6.0805246649558029</v>
      </c>
      <c r="F16">
        <f>GT_Spot!Q16</f>
        <v>0</v>
      </c>
      <c r="G16">
        <f>PPCL_NG!Q16</f>
        <v>9.9600000000000009</v>
      </c>
      <c r="H16">
        <f>PPCL_Spot!Q16</f>
        <v>29.13</v>
      </c>
      <c r="I16">
        <f>Bawana_NG!Q16</f>
        <v>49.92</v>
      </c>
      <c r="J16">
        <f>Bawana_RLNG!Q16</f>
        <v>0</v>
      </c>
      <c r="K16">
        <f>Bawana_Spot!Q16</f>
        <v>20</v>
      </c>
      <c r="L16">
        <f>TWOMCL!P16</f>
        <v>0</v>
      </c>
      <c r="M16">
        <f>EDWPCL!T16</f>
        <v>0</v>
      </c>
      <c r="N16">
        <f>'MSW BWN'!T16</f>
        <v>4.4463559999999989</v>
      </c>
      <c r="O16">
        <f>BYPL_ISGS_exbus!BB16</f>
        <v>790.57873170028324</v>
      </c>
      <c r="P16" s="77">
        <v>68.387227478403958</v>
      </c>
      <c r="Q16" s="77">
        <v>17.200879999999998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121.16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29.77</v>
      </c>
      <c r="AB16" s="117">
        <f>-STOA!O16</f>
        <v>-20</v>
      </c>
      <c r="AC16">
        <f t="shared" si="0"/>
        <v>11.200142674898473</v>
      </c>
      <c r="AD16">
        <f t="shared" si="1"/>
        <v>1010.4335771687445</v>
      </c>
      <c r="AE16">
        <f>'IDT-1'!C16</f>
        <v>52.295000000000002</v>
      </c>
      <c r="AF16" s="26"/>
      <c r="AG16">
        <f t="shared" si="2"/>
        <v>1062.7285771687446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-105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6.0805246649558029</v>
      </c>
      <c r="F17">
        <f>GT_Spot!Q17</f>
        <v>0</v>
      </c>
      <c r="G17">
        <f>PPCL_NG!Q17</f>
        <v>9.9600000000000009</v>
      </c>
      <c r="H17">
        <f>PPCL_Spot!Q17</f>
        <v>26.82</v>
      </c>
      <c r="I17">
        <f>Bawana_NG!Q17</f>
        <v>49.92</v>
      </c>
      <c r="J17">
        <f>Bawana_RLNG!Q17</f>
        <v>0</v>
      </c>
      <c r="K17">
        <f>Bawana_Spot!Q17</f>
        <v>20</v>
      </c>
      <c r="L17">
        <f>TWOMCL!P17</f>
        <v>0</v>
      </c>
      <c r="M17">
        <f>EDWPCL!T17</f>
        <v>0</v>
      </c>
      <c r="N17">
        <f>'MSW BWN'!T17</f>
        <v>4.4377519999999988</v>
      </c>
      <c r="O17">
        <f>BYPL_ISGS_exbus!BB17</f>
        <v>790.57873170028324</v>
      </c>
      <c r="P17" s="77">
        <v>68.387227478403958</v>
      </c>
      <c r="Q17" s="77">
        <v>17.200879999999998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120.78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29.77</v>
      </c>
      <c r="AB17" s="117">
        <f>-STOA!O17</f>
        <v>-20</v>
      </c>
      <c r="AC17">
        <f t="shared" si="0"/>
        <v>11.575910698197262</v>
      </c>
      <c r="AD17">
        <f t="shared" si="1"/>
        <v>962.35920514544569</v>
      </c>
      <c r="AE17">
        <f>'IDT-1'!C17</f>
        <v>67.938000000000002</v>
      </c>
      <c r="AF17" s="26"/>
      <c r="AG17">
        <f t="shared" si="2"/>
        <v>1030.2972051454458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-150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6.0805246649558029</v>
      </c>
      <c r="F18">
        <f>GT_Spot!Q18</f>
        <v>0</v>
      </c>
      <c r="G18">
        <f>PPCL_NG!Q18</f>
        <v>9.9600000000000009</v>
      </c>
      <c r="H18">
        <f>PPCL_Spot!Q18</f>
        <v>26.82</v>
      </c>
      <c r="I18">
        <f>Bawana_NG!Q18</f>
        <v>49.92</v>
      </c>
      <c r="J18">
        <f>Bawana_RLNG!Q18</f>
        <v>0</v>
      </c>
      <c r="K18">
        <f>Bawana_Spot!Q18</f>
        <v>20</v>
      </c>
      <c r="L18">
        <f>TWOMCL!P18</f>
        <v>0</v>
      </c>
      <c r="M18">
        <f>EDWPCL!T18</f>
        <v>0</v>
      </c>
      <c r="N18">
        <f>'MSW BWN'!T18</f>
        <v>4.4559159999999984</v>
      </c>
      <c r="O18">
        <f>BYPL_ISGS_exbus!BB18</f>
        <v>790.92031725028335</v>
      </c>
      <c r="P18" s="77">
        <v>68.387227478403958</v>
      </c>
      <c r="Q18" s="77">
        <v>17.200879999999998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120.33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29.77</v>
      </c>
      <c r="AB18" s="117">
        <f>-STOA!O18</f>
        <v>-20</v>
      </c>
      <c r="AC18">
        <f t="shared" si="0"/>
        <v>10.909256930072614</v>
      </c>
      <c r="AD18">
        <f t="shared" si="1"/>
        <v>1037.9356084635704</v>
      </c>
      <c r="AE18">
        <f>'IDT-1'!C18</f>
        <v>0</v>
      </c>
      <c r="AF18" s="26"/>
      <c r="AG18">
        <f t="shared" si="2"/>
        <v>1037.9356084635704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-75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6.0805246649558029</v>
      </c>
      <c r="F19">
        <f>GT_Spot!Q19</f>
        <v>0</v>
      </c>
      <c r="G19">
        <f>PPCL_NG!Q19</f>
        <v>9.9600000000000009</v>
      </c>
      <c r="H19">
        <f>PPCL_Spot!Q19</f>
        <v>26.82</v>
      </c>
      <c r="I19">
        <f>Bawana_NG!Q19</f>
        <v>49.92</v>
      </c>
      <c r="J19">
        <f>Bawana_RLNG!Q19</f>
        <v>0</v>
      </c>
      <c r="K19">
        <f>Bawana_Spot!Q19</f>
        <v>19.999470689427021</v>
      </c>
      <c r="L19">
        <f>TWOMCL!P19</f>
        <v>0</v>
      </c>
      <c r="M19">
        <f>EDWPCL!T19</f>
        <v>0</v>
      </c>
      <c r="N19">
        <f>'MSW BWN'!T19</f>
        <v>4.4559159999999984</v>
      </c>
      <c r="O19">
        <f>BYPL_ISGS_exbus!BB19</f>
        <v>792.34903931028339</v>
      </c>
      <c r="P19" s="77">
        <v>68.387227478403958</v>
      </c>
      <c r="Q19" s="77">
        <v>17.200879999999998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120.49000000000001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29.77</v>
      </c>
      <c r="AB19" s="117">
        <f>-STOA!O19</f>
        <v>-20</v>
      </c>
      <c r="AC19">
        <f t="shared" si="0"/>
        <v>10.834451751045618</v>
      </c>
      <c r="AD19">
        <f t="shared" si="1"/>
        <v>1049.5986063920243</v>
      </c>
      <c r="AE19">
        <f>'IDT-1'!C19</f>
        <v>0</v>
      </c>
      <c r="AF19" s="26"/>
      <c r="AG19">
        <f t="shared" si="2"/>
        <v>1049.5986063920243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-65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6.0805246649558029</v>
      </c>
      <c r="F20">
        <f>GT_Spot!Q20</f>
        <v>0</v>
      </c>
      <c r="G20">
        <f>PPCL_NG!Q20</f>
        <v>9.9600000000000009</v>
      </c>
      <c r="H20">
        <f>PPCL_Spot!Q20</f>
        <v>26.82</v>
      </c>
      <c r="I20">
        <f>Bawana_NG!Q20</f>
        <v>49.92</v>
      </c>
      <c r="J20">
        <f>Bawana_RLNG!Q20</f>
        <v>0</v>
      </c>
      <c r="K20">
        <f>Bawana_Spot!Q20</f>
        <v>20.249458628525595</v>
      </c>
      <c r="L20">
        <f>TWOMCL!P20</f>
        <v>0</v>
      </c>
      <c r="M20">
        <f>EDWPCL!T20</f>
        <v>0</v>
      </c>
      <c r="N20">
        <f>'MSW BWN'!T20</f>
        <v>4.4836399999999994</v>
      </c>
      <c r="O20">
        <f>BYPL_ISGS_exbus!BB20</f>
        <v>794.38573450028332</v>
      </c>
      <c r="P20" s="77">
        <v>68.387227478403958</v>
      </c>
      <c r="Q20" s="77">
        <v>17.200879999999998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120.25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29.77</v>
      </c>
      <c r="AB20" s="117">
        <f>-STOA!O20</f>
        <v>-20</v>
      </c>
      <c r="AC20">
        <f t="shared" si="0"/>
        <v>10.985878446614617</v>
      </c>
      <c r="AD20">
        <f t="shared" si="1"/>
        <v>1036.5215868255541</v>
      </c>
      <c r="AE20">
        <f>'IDT-1'!C20</f>
        <v>0</v>
      </c>
      <c r="AF20" s="26"/>
      <c r="AG20">
        <f t="shared" si="2"/>
        <v>1036.5215868255541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-80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6.0805246649558029</v>
      </c>
      <c r="F21">
        <f>GT_Spot!Q21</f>
        <v>0</v>
      </c>
      <c r="G21">
        <f>PPCL_NG!Q21</f>
        <v>9.9600000000000009</v>
      </c>
      <c r="H21">
        <f>PPCL_Spot!Q21</f>
        <v>29.13</v>
      </c>
      <c r="I21">
        <f>Bawana_NG!Q21</f>
        <v>49.92</v>
      </c>
      <c r="J21">
        <f>Bawana_RLNG!Q21</f>
        <v>0</v>
      </c>
      <c r="K21">
        <f>Bawana_Spot!Q21</f>
        <v>20.02946491064035</v>
      </c>
      <c r="L21">
        <f>TWOMCL!P21</f>
        <v>0</v>
      </c>
      <c r="M21">
        <f>EDWPCL!T21</f>
        <v>0</v>
      </c>
      <c r="N21">
        <f>'MSW BWN'!T21</f>
        <v>4.3134719999999991</v>
      </c>
      <c r="O21">
        <f>BYPL_ISGS_exbus!BB21</f>
        <v>794.38573450028332</v>
      </c>
      <c r="P21" s="77">
        <v>68.387227478403958</v>
      </c>
      <c r="Q21" s="77">
        <v>17.200879999999998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118.94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29.77</v>
      </c>
      <c r="AB21" s="117">
        <f>-STOA!O21</f>
        <v>-20</v>
      </c>
      <c r="AC21">
        <f t="shared" si="0"/>
        <v>10.991245023497225</v>
      </c>
      <c r="AD21">
        <f t="shared" si="1"/>
        <v>1037.1260585307862</v>
      </c>
      <c r="AE21">
        <f>'IDT-1'!C21</f>
        <v>0</v>
      </c>
      <c r="AF21" s="26"/>
      <c r="AG21">
        <f t="shared" si="2"/>
        <v>1037.1260585307862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-80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6.0805246649558029</v>
      </c>
      <c r="F22">
        <f>GT_Spot!Q22</f>
        <v>0</v>
      </c>
      <c r="G22">
        <f>PPCL_NG!Q22</f>
        <v>9.9600000000000009</v>
      </c>
      <c r="H22">
        <f>PPCL_Spot!Q22</f>
        <v>26.82</v>
      </c>
      <c r="I22">
        <f>Bawana_NG!Q22</f>
        <v>49.92</v>
      </c>
      <c r="J22">
        <f>Bawana_RLNG!Q22</f>
        <v>0</v>
      </c>
      <c r="K22">
        <f>Bawana_Spot!Q22</f>
        <v>20.02946491064035</v>
      </c>
      <c r="L22">
        <f>TWOMCL!P22</f>
        <v>0</v>
      </c>
      <c r="M22">
        <f>EDWPCL!T22</f>
        <v>0</v>
      </c>
      <c r="N22">
        <f>'MSW BWN'!T22</f>
        <v>4.3316359999999987</v>
      </c>
      <c r="O22">
        <f>BYPL_ISGS_exbus!BB22</f>
        <v>807.50685168939435</v>
      </c>
      <c r="P22" s="77">
        <v>68.387227478403958</v>
      </c>
      <c r="Q22" s="77">
        <v>17.200879999999998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118.63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0</v>
      </c>
      <c r="AA22" s="117">
        <f>STOA!I22</f>
        <v>29.77</v>
      </c>
      <c r="AB22" s="117">
        <f>-STOA!O22</f>
        <v>-20</v>
      </c>
      <c r="AC22">
        <f t="shared" si="0"/>
        <v>11.216986610794333</v>
      </c>
      <c r="AD22">
        <f t="shared" si="1"/>
        <v>1032.4195981326002</v>
      </c>
      <c r="AE22">
        <f>'IDT-1'!C22</f>
        <v>0</v>
      </c>
      <c r="AF22" s="26"/>
      <c r="AG22">
        <f t="shared" si="2"/>
        <v>1032.4195981326002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-95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6.0805246649558029</v>
      </c>
      <c r="F23">
        <f>GT_Spot!Q23</f>
        <v>0</v>
      </c>
      <c r="G23">
        <f>PPCL_NG!Q23</f>
        <v>9.9600000000000009</v>
      </c>
      <c r="H23">
        <f>PPCL_Spot!Q23</f>
        <v>26.82</v>
      </c>
      <c r="I23">
        <f>Bawana_NG!Q23</f>
        <v>49.92</v>
      </c>
      <c r="J23">
        <f>Bawana_RLNG!Q23</f>
        <v>0</v>
      </c>
      <c r="K23">
        <f>Bawana_Spot!Q23</f>
        <v>20</v>
      </c>
      <c r="L23">
        <f>TWOMCL!P23</f>
        <v>0</v>
      </c>
      <c r="M23">
        <f>EDWPCL!T23</f>
        <v>0</v>
      </c>
      <c r="N23">
        <f>'MSW BWN'!T23</f>
        <v>4.5199679999999987</v>
      </c>
      <c r="O23">
        <f>BYPL_ISGS_exbus!BB23</f>
        <v>813.50098733650555</v>
      </c>
      <c r="P23" s="77">
        <v>68.387227478403958</v>
      </c>
      <c r="Q23" s="77">
        <v>17.200879999999998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118.28999999999999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-10</v>
      </c>
      <c r="AA23" s="117">
        <f>STOA!I23</f>
        <v>0.75</v>
      </c>
      <c r="AB23" s="117">
        <f>-STOA!O23</f>
        <v>-20</v>
      </c>
      <c r="AC23">
        <f t="shared" si="0"/>
        <v>11.216961967885771</v>
      </c>
      <c r="AD23">
        <f t="shared" si="1"/>
        <v>986.21262551197958</v>
      </c>
      <c r="AE23">
        <f>'IDT-1'!C23</f>
        <v>0</v>
      </c>
      <c r="AF23" s="26"/>
      <c r="AG23">
        <f t="shared" si="2"/>
        <v>986.21262551197958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-108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6.0805246649558029</v>
      </c>
      <c r="F24">
        <f>GT_Spot!Q24</f>
        <v>0</v>
      </c>
      <c r="G24">
        <f>PPCL_NG!Q24</f>
        <v>9.9600000000000009</v>
      </c>
      <c r="H24">
        <f>PPCL_Spot!Q24</f>
        <v>26.82</v>
      </c>
      <c r="I24">
        <f>Bawana_NG!Q24</f>
        <v>49.92</v>
      </c>
      <c r="J24">
        <f>Bawana_RLNG!Q24</f>
        <v>0</v>
      </c>
      <c r="K24">
        <f>Bawana_Spot!Q24</f>
        <v>20</v>
      </c>
      <c r="L24">
        <f>TWOMCL!P24</f>
        <v>0</v>
      </c>
      <c r="M24">
        <f>EDWPCL!T24</f>
        <v>0</v>
      </c>
      <c r="N24">
        <f>'MSW BWN'!T24</f>
        <v>4.6710159999999989</v>
      </c>
      <c r="O24">
        <f>BYPL_ISGS_exbus!BB24</f>
        <v>827.4882049845055</v>
      </c>
      <c r="P24" s="77">
        <v>68.387227478403958</v>
      </c>
      <c r="Q24" s="77">
        <v>17.200879999999998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117.8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-25</v>
      </c>
      <c r="AA24" s="117">
        <f>STOA!I24</f>
        <v>0.75</v>
      </c>
      <c r="AB24" s="117">
        <f>-STOA!O24</f>
        <v>-20</v>
      </c>
      <c r="AC24">
        <f t="shared" si="0"/>
        <v>11.177260410188653</v>
      </c>
      <c r="AD24">
        <f t="shared" si="1"/>
        <v>1017.9005927176765</v>
      </c>
      <c r="AE24">
        <f>'IDT-1'!C24</f>
        <v>0</v>
      </c>
      <c r="AF24" s="26"/>
      <c r="AG24">
        <f t="shared" si="2"/>
        <v>1017.9005927176765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-75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6.0805246649558029</v>
      </c>
      <c r="F25">
        <f>GT_Spot!Q25</f>
        <v>0</v>
      </c>
      <c r="G25">
        <f>PPCL_NG!Q25</f>
        <v>9.9600000000000009</v>
      </c>
      <c r="H25">
        <f>PPCL_Spot!Q25</f>
        <v>26.82</v>
      </c>
      <c r="I25">
        <f>Bawana_NG!Q25</f>
        <v>49.92</v>
      </c>
      <c r="J25">
        <f>Bawana_RLNG!Q25</f>
        <v>0</v>
      </c>
      <c r="K25">
        <f>Bawana_Spot!Q25</f>
        <v>19.999470689427021</v>
      </c>
      <c r="L25">
        <f>TWOMCL!P25</f>
        <v>0</v>
      </c>
      <c r="M25">
        <f>EDWPCL!T25</f>
        <v>0</v>
      </c>
      <c r="N25">
        <f>'MSW BWN'!T25</f>
        <v>4.501803999999999</v>
      </c>
      <c r="O25">
        <f>BYPL_ISGS_exbus!BB25</f>
        <v>837.98238135450549</v>
      </c>
      <c r="P25" s="77">
        <v>68.387227478403958</v>
      </c>
      <c r="Q25" s="77">
        <v>17.200879999999998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117.61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-45</v>
      </c>
      <c r="AA25" s="117">
        <f>STOA!I25</f>
        <v>0.75</v>
      </c>
      <c r="AB25" s="117">
        <f>-STOA!O25</f>
        <v>-20</v>
      </c>
      <c r="AC25">
        <f t="shared" si="0"/>
        <v>11.488396626766493</v>
      </c>
      <c r="AD25">
        <f t="shared" si="1"/>
        <v>1002.7238915605257</v>
      </c>
      <c r="AE25">
        <f>'IDT-1'!C25</f>
        <v>0</v>
      </c>
      <c r="AF25" s="26"/>
      <c r="AG25">
        <f t="shared" si="2"/>
        <v>1002.7238915605257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-80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6.0805246649558029</v>
      </c>
      <c r="F26">
        <f>GT_Spot!Q26</f>
        <v>0</v>
      </c>
      <c r="G26">
        <f>PPCL_NG!Q26</f>
        <v>9.9600000000000009</v>
      </c>
      <c r="H26">
        <f>PPCL_Spot!Q26</f>
        <v>29.09</v>
      </c>
      <c r="I26">
        <f>Bawana_NG!Q26</f>
        <v>49.92</v>
      </c>
      <c r="J26">
        <f>Bawana_RLNG!Q26</f>
        <v>0</v>
      </c>
      <c r="K26">
        <f>Bawana_Spot!Q26</f>
        <v>20.02946491064035</v>
      </c>
      <c r="L26">
        <f>TWOMCL!P26</f>
        <v>0</v>
      </c>
      <c r="M26">
        <f>EDWPCL!T26</f>
        <v>0</v>
      </c>
      <c r="N26">
        <f>'MSW BWN'!T26</f>
        <v>4.4559159999999984</v>
      </c>
      <c r="O26">
        <f>BYPL_ISGS_exbus!BB26</f>
        <v>837.91942135850547</v>
      </c>
      <c r="P26" s="77">
        <v>68.387227478403958</v>
      </c>
      <c r="Q26" s="77">
        <v>17.200879999999998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112.5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-55</v>
      </c>
      <c r="AA26" s="117">
        <f>STOA!I26</f>
        <v>0.75</v>
      </c>
      <c r="AB26" s="117">
        <f>-STOA!O26</f>
        <v>-20</v>
      </c>
      <c r="AC26">
        <f t="shared" si="0"/>
        <v>11.551491988770326</v>
      </c>
      <c r="AD26">
        <f t="shared" si="1"/>
        <v>989.74194242373551</v>
      </c>
      <c r="AE26">
        <f>'IDT-1'!C26</f>
        <v>0</v>
      </c>
      <c r="AF26" s="26"/>
      <c r="AG26">
        <f t="shared" si="2"/>
        <v>989.74194242373551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-80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7.0927086221236486</v>
      </c>
      <c r="F27">
        <f>GT_Spot!Q27</f>
        <v>0</v>
      </c>
      <c r="G27">
        <f>PPCL_NG!Q27</f>
        <v>9.9600000000000009</v>
      </c>
      <c r="H27">
        <f>PPCL_Spot!Q27</f>
        <v>26.82</v>
      </c>
      <c r="I27">
        <f>Bawana_NG!Q27</f>
        <v>49.92</v>
      </c>
      <c r="J27">
        <f>Bawana_RLNG!Q27</f>
        <v>0</v>
      </c>
      <c r="K27">
        <f>Bawana_Spot!Q27</f>
        <v>19.999467872821604</v>
      </c>
      <c r="L27">
        <f>TWOMCL!P27</f>
        <v>0</v>
      </c>
      <c r="M27">
        <f>EDWPCL!T27</f>
        <v>0</v>
      </c>
      <c r="N27">
        <f>'MSW BWN'!T27</f>
        <v>4.0247599999999997</v>
      </c>
      <c r="O27">
        <f>BYPL_ISGS_exbus!BB27</f>
        <v>831.7574745765055</v>
      </c>
      <c r="P27" s="77">
        <v>68.387227478403958</v>
      </c>
      <c r="Q27" s="77">
        <v>17.200879999999998</v>
      </c>
      <c r="R27" s="80">
        <v>0</v>
      </c>
      <c r="S27" s="80">
        <v>0</v>
      </c>
      <c r="T27" s="78">
        <f>SUMPRODUCT(LTA!F27:AJ27,LTA!F$101:AJ$101,LTA!F$104:AJ$104)</f>
        <v>0.11</v>
      </c>
      <c r="U27" s="78">
        <f>SUMPRODUCT(LTA!F27:AJ27,LTA!F$102:AJ$102,LTA!F$104:AJ$104)</f>
        <v>112.28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-5</v>
      </c>
      <c r="AA27" s="117">
        <f>STOA!I27</f>
        <v>0.75</v>
      </c>
      <c r="AB27" s="117">
        <f>-STOA!O27</f>
        <v>-70</v>
      </c>
      <c r="AC27">
        <f t="shared" si="0"/>
        <v>11.481171929178995</v>
      </c>
      <c r="AD27">
        <f t="shared" si="1"/>
        <v>981.82134662067551</v>
      </c>
      <c r="AE27">
        <f>'IDT-1'!C27</f>
        <v>0</v>
      </c>
      <c r="AF27" s="26"/>
      <c r="AG27">
        <f t="shared" si="2"/>
        <v>981.82134662067551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-80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7.0927086221236486</v>
      </c>
      <c r="F28">
        <f>GT_Spot!Q28</f>
        <v>0</v>
      </c>
      <c r="G28">
        <f>PPCL_NG!Q28</f>
        <v>9.9600000000000009</v>
      </c>
      <c r="H28">
        <f>PPCL_Spot!Q28</f>
        <v>26.82</v>
      </c>
      <c r="I28">
        <f>Bawana_NG!Q28</f>
        <v>49.92</v>
      </c>
      <c r="J28">
        <f>Bawana_RLNG!Q28</f>
        <v>0</v>
      </c>
      <c r="K28">
        <f>Bawana_Spot!Q28</f>
        <v>19.999467872821604</v>
      </c>
      <c r="L28">
        <f>TWOMCL!P28</f>
        <v>0</v>
      </c>
      <c r="M28">
        <f>EDWPCL!T28</f>
        <v>0</v>
      </c>
      <c r="N28">
        <f>'MSW BWN'!T28</f>
        <v>4.2809679999999988</v>
      </c>
      <c r="O28">
        <f>BYPL_ISGS_exbus!BB28</f>
        <v>826.39359358739443</v>
      </c>
      <c r="P28" s="77">
        <v>68.387227478403958</v>
      </c>
      <c r="Q28" s="77">
        <v>17.200879999999998</v>
      </c>
      <c r="R28" s="80">
        <v>0.28425252525252526</v>
      </c>
      <c r="S28" s="80">
        <v>0</v>
      </c>
      <c r="T28" s="78">
        <f>SUMPRODUCT(LTA!F28:AJ28,LTA!F$101:AJ$101,LTA!F$104:AJ$104)</f>
        <v>0.90999999999999992</v>
      </c>
      <c r="U28" s="78">
        <f>SUMPRODUCT(LTA!F28:AJ28,LTA!F$102:AJ$102,LTA!F$104:AJ$104)</f>
        <v>112.33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-5</v>
      </c>
      <c r="AA28" s="117">
        <f>STOA!I28</f>
        <v>0.75</v>
      </c>
      <c r="AB28" s="117">
        <f>-STOA!O28</f>
        <v>-70</v>
      </c>
      <c r="AC28">
        <f t="shared" si="0"/>
        <v>11.313033916264111</v>
      </c>
      <c r="AD28">
        <f t="shared" si="1"/>
        <v>993.01606416973198</v>
      </c>
      <c r="AE28">
        <f>'IDT-1'!C28</f>
        <v>0</v>
      </c>
      <c r="AF28" s="26"/>
      <c r="AG28">
        <f t="shared" si="2"/>
        <v>993.01606416973198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-65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7.0927086221236486</v>
      </c>
      <c r="F29">
        <f>GT_Spot!Q29</f>
        <v>0</v>
      </c>
      <c r="G29">
        <f>PPCL_NG!Q29</f>
        <v>9.9600000000000009</v>
      </c>
      <c r="H29">
        <f>PPCL_Spot!Q29</f>
        <v>26.82</v>
      </c>
      <c r="I29">
        <f>Bawana_NG!Q29</f>
        <v>49.92</v>
      </c>
      <c r="J29">
        <f>Bawana_RLNG!Q29</f>
        <v>0</v>
      </c>
      <c r="K29">
        <f>Bawana_Spot!Q29</f>
        <v>19.999467872821604</v>
      </c>
      <c r="L29">
        <f>TWOMCL!P29</f>
        <v>0</v>
      </c>
      <c r="M29">
        <f>EDWPCL!T29</f>
        <v>0</v>
      </c>
      <c r="N29">
        <f>'MSW BWN'!T29</f>
        <v>4.2771439999999998</v>
      </c>
      <c r="O29">
        <f>BYPL_ISGS_exbus!BB29</f>
        <v>819.07795577028344</v>
      </c>
      <c r="P29" s="77">
        <v>68.387227478403958</v>
      </c>
      <c r="Q29" s="77">
        <v>17.200879999999998</v>
      </c>
      <c r="R29" s="80">
        <v>3.5013535353535357</v>
      </c>
      <c r="S29" s="80">
        <v>0</v>
      </c>
      <c r="T29" s="78">
        <f>SUMPRODUCT(LTA!F29:AJ29,LTA!F$101:AJ$101,LTA!F$104:AJ$104)</f>
        <v>2.67</v>
      </c>
      <c r="U29" s="78">
        <f>SUMPRODUCT(LTA!F29:AJ29,LTA!F$102:AJ$102,LTA!F$104:AJ$104)</f>
        <v>112.31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1.05</v>
      </c>
      <c r="AB29" s="117">
        <f>-STOA!O29</f>
        <v>-70</v>
      </c>
      <c r="AC29">
        <f t="shared" si="0"/>
        <v>10.850978765052657</v>
      </c>
      <c r="AD29">
        <f t="shared" si="1"/>
        <v>1041.4157585139335</v>
      </c>
      <c r="AE29">
        <f>'IDT-1'!C29</f>
        <v>0</v>
      </c>
      <c r="AF29" s="26"/>
      <c r="AG29">
        <f t="shared" si="2"/>
        <v>1041.4157585139335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-20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7.0927086221236486</v>
      </c>
      <c r="F30">
        <f>GT_Spot!Q30</f>
        <v>0</v>
      </c>
      <c r="G30">
        <f>PPCL_NG!Q30</f>
        <v>9.9600000000000009</v>
      </c>
      <c r="H30">
        <f>PPCL_Spot!Q30</f>
        <v>26.82</v>
      </c>
      <c r="I30">
        <f>Bawana_NG!Q30</f>
        <v>49.92</v>
      </c>
      <c r="J30">
        <f>Bawana_RLNG!Q30</f>
        <v>0</v>
      </c>
      <c r="K30">
        <f>Bawana_Spot!Q30</f>
        <v>19.999467872821604</v>
      </c>
      <c r="L30">
        <f>TWOMCL!P30</f>
        <v>0</v>
      </c>
      <c r="M30">
        <f>EDWPCL!T30</f>
        <v>0</v>
      </c>
      <c r="N30">
        <f>'MSW BWN'!T30</f>
        <v>4.4740799999999989</v>
      </c>
      <c r="O30">
        <f>BYPL_ISGS_exbus!BB30</f>
        <v>813.81313478117238</v>
      </c>
      <c r="P30" s="77">
        <v>68.387227478403958</v>
      </c>
      <c r="Q30" s="77">
        <v>17.200879999999998</v>
      </c>
      <c r="R30" s="80">
        <v>9.0668585858585882</v>
      </c>
      <c r="S30" s="80">
        <v>0</v>
      </c>
      <c r="T30" s="78">
        <f>SUMPRODUCT(LTA!F30:AJ30,LTA!F$101:AJ$101,LTA!F$104:AJ$104)</f>
        <v>5.21</v>
      </c>
      <c r="U30" s="78">
        <f>SUMPRODUCT(LTA!F30:AJ30,LTA!F$102:AJ$102,LTA!F$104:AJ$104)</f>
        <v>111.89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-5</v>
      </c>
      <c r="AA30" s="117">
        <f>STOA!I30</f>
        <v>1.35</v>
      </c>
      <c r="AB30" s="117">
        <f>-STOA!O30</f>
        <v>-70</v>
      </c>
      <c r="AC30">
        <f t="shared" si="0"/>
        <v>10.921044459203902</v>
      </c>
      <c r="AD30">
        <f t="shared" si="1"/>
        <v>1039.2633128811765</v>
      </c>
      <c r="AE30">
        <f>'IDT-1'!C30</f>
        <v>0</v>
      </c>
      <c r="AF30" s="26"/>
      <c r="AG30">
        <f t="shared" si="2"/>
        <v>1039.2633128811765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-20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7.0927086221236486</v>
      </c>
      <c r="F31">
        <f>GT_Spot!Q31</f>
        <v>0</v>
      </c>
      <c r="G31">
        <f>PPCL_NG!Q31</f>
        <v>9.9600000000000009</v>
      </c>
      <c r="H31">
        <f>PPCL_Spot!Q31</f>
        <v>29.13</v>
      </c>
      <c r="I31">
        <f>Bawana_NG!Q31</f>
        <v>49.92</v>
      </c>
      <c r="J31">
        <f>Bawana_RLNG!Q31</f>
        <v>0</v>
      </c>
      <c r="K31">
        <f>Bawana_Spot!Q31</f>
        <v>19.999473476372252</v>
      </c>
      <c r="L31">
        <f>TWOMCL!P31</f>
        <v>0</v>
      </c>
      <c r="M31">
        <f>EDWPCL!T31</f>
        <v>0</v>
      </c>
      <c r="N31">
        <f>'MSW BWN'!T31</f>
        <v>4.3497999999999992</v>
      </c>
      <c r="O31">
        <f>BYPL_ISGS_exbus!BB31</f>
        <v>796.54712189237239</v>
      </c>
      <c r="P31" s="77">
        <v>68.387227478403958</v>
      </c>
      <c r="Q31" s="77">
        <v>17.200879999999998</v>
      </c>
      <c r="R31" s="80">
        <v>15.798595959595959</v>
      </c>
      <c r="S31" s="80">
        <v>0</v>
      </c>
      <c r="T31" s="78">
        <f>SUMPRODUCT(LTA!F31:AJ31,LTA!F$101:AJ$101,LTA!F$104:AJ$104)</f>
        <v>11.42</v>
      </c>
      <c r="U31" s="78">
        <f>SUMPRODUCT(LTA!F31:AJ31,LTA!F$102:AJ$102,LTA!F$104:AJ$104)</f>
        <v>111.48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2.25</v>
      </c>
      <c r="AB31" s="117">
        <f>-STOA!O31</f>
        <v>-95</v>
      </c>
      <c r="AC31">
        <f t="shared" si="0"/>
        <v>11.084099770426503</v>
      </c>
      <c r="AD31">
        <f t="shared" si="1"/>
        <v>1017.4517076584418</v>
      </c>
      <c r="AE31">
        <f>'IDT-1'!C31</f>
        <v>0</v>
      </c>
      <c r="AF31" s="26"/>
      <c r="AG31">
        <f t="shared" si="2"/>
        <v>1017.4517076584418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-20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7.0927086221236486</v>
      </c>
      <c r="F32">
        <f>GT_Spot!Q32</f>
        <v>0</v>
      </c>
      <c r="G32">
        <f>PPCL_NG!Q32</f>
        <v>9.9600000000000009</v>
      </c>
      <c r="H32">
        <f>PPCL_Spot!Q32</f>
        <v>26.82</v>
      </c>
      <c r="I32">
        <f>Bawana_NG!Q32</f>
        <v>49.92</v>
      </c>
      <c r="J32">
        <f>Bawana_RLNG!Q32</f>
        <v>0</v>
      </c>
      <c r="K32">
        <f>Bawana_Spot!Q32</f>
        <v>20</v>
      </c>
      <c r="L32">
        <f>TWOMCL!P32</f>
        <v>0</v>
      </c>
      <c r="M32">
        <f>EDWPCL!T32</f>
        <v>0</v>
      </c>
      <c r="N32">
        <f>'MSW BWN'!T32</f>
        <v>4.2035319999999992</v>
      </c>
      <c r="O32">
        <f>BYPL_ISGS_exbus!BB32</f>
        <v>787.4821440863725</v>
      </c>
      <c r="P32" s="77">
        <v>68.387227478403958</v>
      </c>
      <c r="Q32" s="77">
        <v>17.200879999999998</v>
      </c>
      <c r="R32" s="80">
        <v>21.239242424242423</v>
      </c>
      <c r="S32" s="80">
        <v>0</v>
      </c>
      <c r="T32" s="78">
        <f>SUMPRODUCT(LTA!F32:AJ32,LTA!F$101:AJ$101,LTA!F$104:AJ$104)</f>
        <v>19.619999999999997</v>
      </c>
      <c r="U32" s="78">
        <f>SUMPRODUCT(LTA!F32:AJ32,LTA!F$102:AJ$102,LTA!F$104:AJ$104)</f>
        <v>111.06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-10</v>
      </c>
      <c r="AA32" s="117">
        <f>STOA!I32</f>
        <v>2.85</v>
      </c>
      <c r="AB32" s="117">
        <f>-STOA!O32</f>
        <v>-95</v>
      </c>
      <c r="AC32">
        <f t="shared" si="0"/>
        <v>11.459464230518327</v>
      </c>
      <c r="AD32">
        <f t="shared" si="1"/>
        <v>979.37627038062396</v>
      </c>
      <c r="AE32">
        <f>'IDT-1'!C32</f>
        <v>0</v>
      </c>
      <c r="AF32" s="26"/>
      <c r="AG32">
        <f t="shared" si="2"/>
        <v>979.37627038062396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-50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7.0927086221236486</v>
      </c>
      <c r="F33">
        <f>GT_Spot!Q33</f>
        <v>0</v>
      </c>
      <c r="G33">
        <f>PPCL_NG!Q33</f>
        <v>9.9600000000000009</v>
      </c>
      <c r="H33">
        <f>PPCL_Spot!Q33</f>
        <v>26.82</v>
      </c>
      <c r="I33">
        <f>Bawana_NG!Q33</f>
        <v>49.92</v>
      </c>
      <c r="J33">
        <f>Bawana_RLNG!Q33</f>
        <v>0</v>
      </c>
      <c r="K33">
        <f>Bawana_Spot!Q33</f>
        <v>19.999469284861352</v>
      </c>
      <c r="L33">
        <f>TWOMCL!P33</f>
        <v>0</v>
      </c>
      <c r="M33">
        <f>EDWPCL!T33</f>
        <v>0</v>
      </c>
      <c r="N33">
        <f>'MSW BWN'!T33</f>
        <v>4.5247479999999989</v>
      </c>
      <c r="O33">
        <f>BYPL_ISGS_exbus!BB33</f>
        <v>785.46015422637242</v>
      </c>
      <c r="P33" s="77">
        <v>68.387227478403958</v>
      </c>
      <c r="Q33" s="77">
        <v>17.200879999999998</v>
      </c>
      <c r="R33" s="80">
        <v>21.239242424242423</v>
      </c>
      <c r="S33" s="80">
        <v>0</v>
      </c>
      <c r="T33" s="78">
        <f>SUMPRODUCT(LTA!F33:AJ33,LTA!F$101:AJ$101,LTA!F$104:AJ$104)</f>
        <v>30.09</v>
      </c>
      <c r="U33" s="78">
        <f>SUMPRODUCT(LTA!F33:AJ33,LTA!F$102:AJ$102,LTA!F$104:AJ$104)</f>
        <v>111.05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-20</v>
      </c>
      <c r="AA33" s="117">
        <f>STOA!I33</f>
        <v>3.15</v>
      </c>
      <c r="AB33" s="117">
        <f>-STOA!O33</f>
        <v>-95</v>
      </c>
      <c r="AC33">
        <f t="shared" si="0"/>
        <v>11.361618199813201</v>
      </c>
      <c r="AD33">
        <f t="shared" si="1"/>
        <v>1008.5328118361906</v>
      </c>
      <c r="AE33">
        <f>'IDT-1'!C33</f>
        <v>0</v>
      </c>
      <c r="AF33" s="26"/>
      <c r="AG33">
        <f t="shared" si="2"/>
        <v>1008.5328118361906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-20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7.0927086221236486</v>
      </c>
      <c r="F34">
        <f>GT_Spot!Q34</f>
        <v>0</v>
      </c>
      <c r="G34">
        <f>PPCL_NG!Q34</f>
        <v>9.9600000000000009</v>
      </c>
      <c r="H34">
        <f>PPCL_Spot!Q34</f>
        <v>26.82</v>
      </c>
      <c r="I34">
        <f>Bawana_NG!Q34</f>
        <v>49.92</v>
      </c>
      <c r="J34">
        <f>Bawana_RLNG!Q34</f>
        <v>0</v>
      </c>
      <c r="K34">
        <f>Bawana_Spot!Q34</f>
        <v>19.999469284861352</v>
      </c>
      <c r="L34">
        <f>TWOMCL!P34</f>
        <v>0</v>
      </c>
      <c r="M34">
        <f>EDWPCL!T34</f>
        <v>0</v>
      </c>
      <c r="N34">
        <f>'MSW BWN'!T34</f>
        <v>4.3593599999999988</v>
      </c>
      <c r="O34">
        <f>BYPL_ISGS_exbus!BB34</f>
        <v>778.8683393683724</v>
      </c>
      <c r="P34" s="77">
        <v>68.387227478403958</v>
      </c>
      <c r="Q34" s="77">
        <v>17.200879999999998</v>
      </c>
      <c r="R34" s="80">
        <v>21.239242424242423</v>
      </c>
      <c r="S34" s="80">
        <v>0</v>
      </c>
      <c r="T34" s="78">
        <f>SUMPRODUCT(LTA!F34:AJ34,LTA!F$101:AJ$101,LTA!F$104:AJ$104)</f>
        <v>40.53</v>
      </c>
      <c r="U34" s="78">
        <f>SUMPRODUCT(LTA!F34:AJ34,LTA!F$102:AJ$102,LTA!F$104:AJ$104)</f>
        <v>110.64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-35</v>
      </c>
      <c r="AA34" s="117">
        <f>STOA!I34</f>
        <v>4.05</v>
      </c>
      <c r="AB34" s="117">
        <f>-STOA!O34</f>
        <v>-95</v>
      </c>
      <c r="AC34">
        <f t="shared" si="0"/>
        <v>11.442729452273779</v>
      </c>
      <c r="AD34">
        <f t="shared" si="1"/>
        <v>1007.6244977257301</v>
      </c>
      <c r="AE34">
        <f>'IDT-1'!C34</f>
        <v>0</v>
      </c>
      <c r="AF34" s="26"/>
      <c r="AG34">
        <f t="shared" si="2"/>
        <v>1007.6244977257301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7.0927086221236486</v>
      </c>
      <c r="F35">
        <f>GT_Spot!Q35</f>
        <v>0</v>
      </c>
      <c r="G35">
        <f>PPCL_NG!Q35</f>
        <v>9.9600000000000009</v>
      </c>
      <c r="H35">
        <f>PPCL_Spot!Q35</f>
        <v>26.82</v>
      </c>
      <c r="I35">
        <f>Bawana_NG!Q35</f>
        <v>49.92</v>
      </c>
      <c r="J35">
        <f>Bawana_RLNG!Q35</f>
        <v>0</v>
      </c>
      <c r="K35">
        <f>Bawana_Spot!Q35</f>
        <v>19.999469284861352</v>
      </c>
      <c r="L35">
        <f>TWOMCL!P35</f>
        <v>0</v>
      </c>
      <c r="M35">
        <f>EDWPCL!T35</f>
        <v>0</v>
      </c>
      <c r="N35">
        <f>'MSW BWN'!T35</f>
        <v>4.2675839999999994</v>
      </c>
      <c r="O35">
        <f>BYPL_ISGS_exbus!BB35</f>
        <v>776.36790418637236</v>
      </c>
      <c r="P35" s="77">
        <v>68.387227478403958</v>
      </c>
      <c r="Q35" s="77">
        <v>17.200879999999998</v>
      </c>
      <c r="R35" s="80">
        <v>21.372070707070701</v>
      </c>
      <c r="S35" s="80">
        <v>0</v>
      </c>
      <c r="T35" s="78">
        <f>SUMPRODUCT(LTA!F35:AJ35,LTA!F$101:AJ$101,LTA!F$104:AJ$104)</f>
        <v>51.83</v>
      </c>
      <c r="U35" s="78">
        <f>SUMPRODUCT(LTA!F35:AJ35,LTA!F$102:AJ$102,LTA!F$104:AJ$104)</f>
        <v>110.23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4.95</v>
      </c>
      <c r="AB35" s="117">
        <f>-STOA!O35</f>
        <v>-145</v>
      </c>
      <c r="AC35">
        <f t="shared" si="0"/>
        <v>11.658010795593997</v>
      </c>
      <c r="AD35">
        <f t="shared" si="1"/>
        <v>1001.739833483238</v>
      </c>
      <c r="AE35">
        <f>'IDT-1'!C35</f>
        <v>0</v>
      </c>
      <c r="AF35" s="26"/>
      <c r="AG35">
        <f t="shared" si="2"/>
        <v>1001.739833483238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7.0927086221236486</v>
      </c>
      <c r="F36">
        <f>GT_Spot!Q36</f>
        <v>0</v>
      </c>
      <c r="G36">
        <f>PPCL_NG!Q36</f>
        <v>9.9600000000000009</v>
      </c>
      <c r="H36">
        <f>PPCL_Spot!Q36</f>
        <v>29.13</v>
      </c>
      <c r="I36">
        <f>Bawana_NG!Q36</f>
        <v>49.92</v>
      </c>
      <c r="J36">
        <f>Bawana_RLNG!Q36</f>
        <v>0</v>
      </c>
      <c r="K36">
        <f>Bawana_Spot!Q36</f>
        <v>19.999469284861352</v>
      </c>
      <c r="L36">
        <f>TWOMCL!P36</f>
        <v>0</v>
      </c>
      <c r="M36">
        <f>EDWPCL!T36</f>
        <v>0</v>
      </c>
      <c r="N36">
        <f>'MSW BWN'!T36</f>
        <v>4.2542</v>
      </c>
      <c r="O36">
        <f>BYPL_ISGS_exbus!BB36</f>
        <v>775.35897351437245</v>
      </c>
      <c r="P36" s="77">
        <v>68.387227478403958</v>
      </c>
      <c r="Q36" s="77">
        <v>17.200879999999998</v>
      </c>
      <c r="R36" s="80">
        <v>21.372070707070701</v>
      </c>
      <c r="S36" s="80">
        <v>0</v>
      </c>
      <c r="T36" s="78">
        <f>SUMPRODUCT(LTA!F36:AJ36,LTA!F$101:AJ$101,LTA!F$104:AJ$104)</f>
        <v>63.099999999999994</v>
      </c>
      <c r="U36" s="78">
        <f>SUMPRODUCT(LTA!F36:AJ36,LTA!F$102:AJ$102,LTA!F$104:AJ$104)</f>
        <v>109.81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-15</v>
      </c>
      <c r="AA36" s="117">
        <f>STOA!I36</f>
        <v>7.05</v>
      </c>
      <c r="AB36" s="117">
        <f>-STOA!O36</f>
        <v>-145</v>
      </c>
      <c r="AC36">
        <f t="shared" si="0"/>
        <v>12.360380715423092</v>
      </c>
      <c r="AD36">
        <f t="shared" si="1"/>
        <v>950.275148891409</v>
      </c>
      <c r="AE36">
        <f>'IDT-1'!C36</f>
        <v>0</v>
      </c>
      <c r="AF36" s="26"/>
      <c r="AG36">
        <f t="shared" si="2"/>
        <v>950.275148891409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-60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7.0927086221236486</v>
      </c>
      <c r="F37">
        <f>GT_Spot!Q37</f>
        <v>0</v>
      </c>
      <c r="G37">
        <f>PPCL_NG!Q37</f>
        <v>9.9600000000000009</v>
      </c>
      <c r="H37">
        <f>PPCL_Spot!Q37</f>
        <v>26.82</v>
      </c>
      <c r="I37">
        <f>Bawana_NG!Q37</f>
        <v>49.92</v>
      </c>
      <c r="J37">
        <f>Bawana_RLNG!Q37</f>
        <v>0</v>
      </c>
      <c r="K37">
        <f>Bawana_Spot!Q37</f>
        <v>19.999497297976625</v>
      </c>
      <c r="L37">
        <f>TWOMCL!P37</f>
        <v>0</v>
      </c>
      <c r="M37">
        <f>EDWPCL!T37</f>
        <v>0</v>
      </c>
      <c r="N37">
        <f>'MSW BWN'!T37</f>
        <v>4.4559159999999984</v>
      </c>
      <c r="O37">
        <f>BYPL_ISGS_exbus!BB37</f>
        <v>771.28914167437233</v>
      </c>
      <c r="P37" s="77">
        <v>68.387227478403958</v>
      </c>
      <c r="Q37" s="77">
        <v>17.200879999999998</v>
      </c>
      <c r="R37" s="80">
        <v>21.372070707070701</v>
      </c>
      <c r="S37" s="80">
        <v>0</v>
      </c>
      <c r="T37" s="78">
        <f>SUMPRODUCT(LTA!F37:AJ37,LTA!F$101:AJ$101,LTA!F$104:AJ$104)</f>
        <v>75.56</v>
      </c>
      <c r="U37" s="78">
        <f>SUMPRODUCT(LTA!F37:AJ37,LTA!F$102:AJ$102,LTA!F$104:AJ$104)</f>
        <v>109.76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-25</v>
      </c>
      <c r="AA37" s="117">
        <f>STOA!I37</f>
        <v>7.35</v>
      </c>
      <c r="AB37" s="117">
        <f>-STOA!O37</f>
        <v>-145</v>
      </c>
      <c r="AC37">
        <f t="shared" si="0"/>
        <v>12.151517716880646</v>
      </c>
      <c r="AD37">
        <f t="shared" si="1"/>
        <v>987.01592406306656</v>
      </c>
      <c r="AE37">
        <f>'IDT-1'!C37</f>
        <v>0</v>
      </c>
      <c r="AF37" s="26"/>
      <c r="AG37">
        <f t="shared" si="2"/>
        <v>987.01592406306656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-20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7.0927086221236486</v>
      </c>
      <c r="F38">
        <f>GT_Spot!Q38</f>
        <v>0</v>
      </c>
      <c r="G38">
        <f>PPCL_NG!Q38</f>
        <v>9.9600000000000009</v>
      </c>
      <c r="H38">
        <f>PPCL_Spot!Q38</f>
        <v>26.82</v>
      </c>
      <c r="I38">
        <f>Bawana_NG!Q38</f>
        <v>49.92</v>
      </c>
      <c r="J38">
        <f>Bawana_RLNG!Q38</f>
        <v>0</v>
      </c>
      <c r="K38">
        <f>Bawana_Spot!Q38</f>
        <v>19.99948698217263</v>
      </c>
      <c r="L38">
        <f>TWOMCL!P38</f>
        <v>0</v>
      </c>
      <c r="M38">
        <f>EDWPCL!T38</f>
        <v>0</v>
      </c>
      <c r="N38">
        <f>'MSW BWN'!T38</f>
        <v>4.6757959999999992</v>
      </c>
      <c r="O38">
        <f>BYPL_ISGS_exbus!BB38</f>
        <v>768.10907869237224</v>
      </c>
      <c r="P38" s="77">
        <v>68.387227478403958</v>
      </c>
      <c r="Q38" s="77">
        <v>17.200879999999998</v>
      </c>
      <c r="R38" s="80">
        <v>21.372070707070701</v>
      </c>
      <c r="S38" s="80">
        <v>0</v>
      </c>
      <c r="T38" s="78">
        <f>SUMPRODUCT(LTA!F38:AJ38,LTA!F$101:AJ$101,LTA!F$104:AJ$104)</f>
        <v>86.92</v>
      </c>
      <c r="U38" s="78">
        <f>SUMPRODUCT(LTA!F38:AJ38,LTA!F$102:AJ$102,LTA!F$104:AJ$104)</f>
        <v>108.48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-25</v>
      </c>
      <c r="AA38" s="117">
        <f>STOA!I38</f>
        <v>9.4499999999999993</v>
      </c>
      <c r="AB38" s="117">
        <f>-STOA!O38</f>
        <v>-145</v>
      </c>
      <c r="AC38">
        <f t="shared" si="0"/>
        <v>12.321433291081927</v>
      </c>
      <c r="AD38">
        <f t="shared" si="1"/>
        <v>986.06581519106146</v>
      </c>
      <c r="AE38">
        <f>'IDT-1'!C38</f>
        <v>0</v>
      </c>
      <c r="AF38" s="26"/>
      <c r="AG38">
        <f t="shared" si="2"/>
        <v>986.06581519106146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-30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7.0345716662046014</v>
      </c>
      <c r="F39">
        <f>GT_Spot!Q39</f>
        <v>0</v>
      </c>
      <c r="G39">
        <f>PPCL_NG!Q39</f>
        <v>9.9600000000000009</v>
      </c>
      <c r="H39">
        <f>PPCL_Spot!Q39</f>
        <v>26.82</v>
      </c>
      <c r="I39">
        <f>Bawana_NG!Q39</f>
        <v>49.92</v>
      </c>
      <c r="J39">
        <f>Bawana_RLNG!Q39</f>
        <v>0</v>
      </c>
      <c r="K39">
        <f>Bawana_Spot!Q39</f>
        <v>19.999493478536152</v>
      </c>
      <c r="L39">
        <f>TWOMCL!P39</f>
        <v>0</v>
      </c>
      <c r="M39">
        <f>EDWPCL!T39</f>
        <v>0</v>
      </c>
      <c r="N39">
        <f>'MSW BWN'!T39</f>
        <v>4.5562959999999988</v>
      </c>
      <c r="O39">
        <f>BYPL_ISGS_exbus!BB39</f>
        <v>769.05863737237223</v>
      </c>
      <c r="P39" s="77">
        <v>68.387227478403958</v>
      </c>
      <c r="Q39" s="77">
        <v>17.200879999999998</v>
      </c>
      <c r="R39" s="80">
        <v>21.372070707070701</v>
      </c>
      <c r="S39" s="80">
        <v>0</v>
      </c>
      <c r="T39" s="78">
        <f>SUMPRODUCT(LTA!F39:AJ39,LTA!F$101:AJ$101,LTA!F$104:AJ$104)</f>
        <v>101.67</v>
      </c>
      <c r="U39" s="78">
        <f>SUMPRODUCT(LTA!F39:AJ39,LTA!F$102:AJ$102,LTA!F$104:AJ$104)</f>
        <v>107.33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-30</v>
      </c>
      <c r="AA39" s="117">
        <f>STOA!I39</f>
        <v>10.95</v>
      </c>
      <c r="AB39" s="117">
        <f>-STOA!O39</f>
        <v>-145</v>
      </c>
      <c r="AC39">
        <f t="shared" si="0"/>
        <v>12.416715621810859</v>
      </c>
      <c r="AD39">
        <f t="shared" si="1"/>
        <v>1006.8424610807767</v>
      </c>
      <c r="AE39">
        <f>'IDT-1'!C39</f>
        <v>0</v>
      </c>
      <c r="AF39" s="26"/>
      <c r="AG39">
        <f t="shared" si="2"/>
        <v>1006.8424610807767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-20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7.0345716662046014</v>
      </c>
      <c r="F40">
        <f>GT_Spot!Q40</f>
        <v>0</v>
      </c>
      <c r="G40">
        <f>PPCL_NG!Q40</f>
        <v>9.9600000000000009</v>
      </c>
      <c r="H40">
        <f>PPCL_Spot!Q40</f>
        <v>26.82</v>
      </c>
      <c r="I40">
        <f>Bawana_NG!Q40</f>
        <v>49.92</v>
      </c>
      <c r="J40">
        <f>Bawana_RLNG!Q40</f>
        <v>0</v>
      </c>
      <c r="K40">
        <f>Bawana_Spot!Q40</f>
        <v>19.999493478536152</v>
      </c>
      <c r="L40">
        <f>TWOMCL!P40</f>
        <v>0</v>
      </c>
      <c r="M40">
        <f>EDWPCL!T40</f>
        <v>0</v>
      </c>
      <c r="N40">
        <f>'MSW BWN'!T40</f>
        <v>4.3497999999999992</v>
      </c>
      <c r="O40">
        <f>BYPL_ISGS_exbus!BB40</f>
        <v>769.05863737237223</v>
      </c>
      <c r="P40" s="77">
        <v>68.387227478403958</v>
      </c>
      <c r="Q40" s="77">
        <v>17.200879999999998</v>
      </c>
      <c r="R40" s="80">
        <v>21.372070707070701</v>
      </c>
      <c r="S40" s="80">
        <v>0</v>
      </c>
      <c r="T40" s="78">
        <f>SUMPRODUCT(LTA!F40:AJ40,LTA!F$101:AJ$101,LTA!F$104:AJ$104)</f>
        <v>111.80000000000001</v>
      </c>
      <c r="U40" s="78">
        <f>SUMPRODUCT(LTA!F40:AJ40,LTA!F$102:AJ$102,LTA!F$104:AJ$104)</f>
        <v>106.87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-25</v>
      </c>
      <c r="AA40" s="117">
        <f>STOA!I40</f>
        <v>11.25</v>
      </c>
      <c r="AB40" s="117">
        <f>-STOA!O40</f>
        <v>-145</v>
      </c>
      <c r="AC40">
        <f t="shared" si="0"/>
        <v>12.369462544177932</v>
      </c>
      <c r="AD40">
        <f t="shared" si="1"/>
        <v>1031.65321815841</v>
      </c>
      <c r="AE40">
        <f>'IDT-1'!C40</f>
        <v>0</v>
      </c>
      <c r="AF40" s="26"/>
      <c r="AG40">
        <f t="shared" si="2"/>
        <v>1031.65321815841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7.0345716662046014</v>
      </c>
      <c r="F41">
        <f>GT_Spot!Q41</f>
        <v>0</v>
      </c>
      <c r="G41">
        <f>PPCL_NG!Q41</f>
        <v>9.9600000000000009</v>
      </c>
      <c r="H41">
        <f>PPCL_Spot!Q41</f>
        <v>29.13</v>
      </c>
      <c r="I41">
        <f>Bawana_NG!Q41</f>
        <v>49.92</v>
      </c>
      <c r="J41">
        <f>Bawana_RLNG!Q41</f>
        <v>0</v>
      </c>
      <c r="K41">
        <f>Bawana_Spot!Q41</f>
        <v>19.999469284861352</v>
      </c>
      <c r="L41">
        <f>TWOMCL!P41</f>
        <v>0</v>
      </c>
      <c r="M41">
        <f>EDWPCL!T41</f>
        <v>0</v>
      </c>
      <c r="N41">
        <f>'MSW BWN'!T41</f>
        <v>4.4559159999999984</v>
      </c>
      <c r="O41">
        <f>BYPL_ISGS_exbus!BB41</f>
        <v>767.44807366437226</v>
      </c>
      <c r="P41" s="77">
        <v>68.387227478403958</v>
      </c>
      <c r="Q41" s="77">
        <v>17.200879999999998</v>
      </c>
      <c r="R41" s="80">
        <v>21.372070707070701</v>
      </c>
      <c r="S41" s="80">
        <v>0</v>
      </c>
      <c r="T41" s="78">
        <f>SUMPRODUCT(LTA!F41:AJ41,LTA!F$101:AJ$101,LTA!F$104:AJ$104)</f>
        <v>119.78999999999999</v>
      </c>
      <c r="U41" s="78">
        <f>SUMPRODUCT(LTA!F41:AJ41,LTA!F$102:AJ$102,LTA!F$104:AJ$104)</f>
        <v>107.36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-15</v>
      </c>
      <c r="AA41" s="117">
        <f>STOA!I41</f>
        <v>12.45</v>
      </c>
      <c r="AB41" s="117">
        <f>-STOA!O41</f>
        <v>-145</v>
      </c>
      <c r="AC41">
        <f t="shared" si="0"/>
        <v>12.284172640999286</v>
      </c>
      <c r="AD41">
        <f t="shared" si="1"/>
        <v>1062.2240361599136</v>
      </c>
      <c r="AE41">
        <f>'IDT-1'!C41</f>
        <v>0</v>
      </c>
      <c r="AF41" s="26"/>
      <c r="AG41">
        <f t="shared" si="2"/>
        <v>1062.2240361599136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5.023686527737012</v>
      </c>
      <c r="F42">
        <f>GT_Spot!Q42</f>
        <v>0</v>
      </c>
      <c r="G42">
        <f>PPCL_NG!Q42</f>
        <v>9.9600000000000009</v>
      </c>
      <c r="H42">
        <f>PPCL_Spot!Q42</f>
        <v>26.82</v>
      </c>
      <c r="I42">
        <f>Bawana_NG!Q42</f>
        <v>49.92</v>
      </c>
      <c r="J42">
        <f>Bawana_RLNG!Q42</f>
        <v>0</v>
      </c>
      <c r="K42">
        <f>Bawana_Spot!Q42</f>
        <v>19.999493478536152</v>
      </c>
      <c r="L42">
        <f>TWOMCL!P42</f>
        <v>0</v>
      </c>
      <c r="M42">
        <f>EDWPCL!T42</f>
        <v>0</v>
      </c>
      <c r="N42">
        <f>'MSW BWN'!T42</f>
        <v>4.3459759999999994</v>
      </c>
      <c r="O42">
        <f>BYPL_ISGS_exbus!BB42</f>
        <v>767.44807366437226</v>
      </c>
      <c r="P42" s="77">
        <v>68.387227478403958</v>
      </c>
      <c r="Q42" s="77">
        <v>17.200879999999998</v>
      </c>
      <c r="R42" s="80">
        <v>21.372070707070701</v>
      </c>
      <c r="S42" s="80">
        <v>0</v>
      </c>
      <c r="T42" s="78">
        <f>SUMPRODUCT(LTA!F42:AJ42,LTA!F$101:AJ$101,LTA!F$104:AJ$104)</f>
        <v>127.05</v>
      </c>
      <c r="U42" s="78">
        <f>SUMPRODUCT(LTA!F42:AJ42,LTA!F$102:AJ$102,LTA!F$104:AJ$104)</f>
        <v>107.81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13.35</v>
      </c>
      <c r="AB42" s="117">
        <f>-STOA!O42</f>
        <v>-145</v>
      </c>
      <c r="AC42">
        <f t="shared" si="0"/>
        <v>12.276558955074131</v>
      </c>
      <c r="AD42">
        <f t="shared" si="1"/>
        <v>1071.4108489010459</v>
      </c>
      <c r="AE42">
        <f>'IDT-1'!C42</f>
        <v>0</v>
      </c>
      <c r="AF42" s="26"/>
      <c r="AG42">
        <f t="shared" si="2"/>
        <v>1071.4108489010459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5.023686527737012</v>
      </c>
      <c r="F43">
        <f>GT_Spot!Q43</f>
        <v>0</v>
      </c>
      <c r="G43">
        <f>PPCL_NG!Q43</f>
        <v>9.9600000000000009</v>
      </c>
      <c r="H43">
        <f>PPCL_Spot!Q43</f>
        <v>26.82</v>
      </c>
      <c r="I43">
        <f>Bawana_NG!Q43</f>
        <v>49.92</v>
      </c>
      <c r="J43">
        <f>Bawana_RLNG!Q43</f>
        <v>0</v>
      </c>
      <c r="K43">
        <f>Bawana_Spot!Q43</f>
        <v>19.999999999999996</v>
      </c>
      <c r="L43">
        <f>TWOMCL!P43</f>
        <v>0</v>
      </c>
      <c r="M43">
        <f>EDWPCL!T43</f>
        <v>0</v>
      </c>
      <c r="N43">
        <f>'MSW BWN'!T43</f>
        <v>4.5199679999999987</v>
      </c>
      <c r="O43">
        <f>BYPL_ISGS_exbus!BB43</f>
        <v>766.7590090023723</v>
      </c>
      <c r="P43" s="77">
        <v>68.387227478403958</v>
      </c>
      <c r="Q43" s="77">
        <v>17.200879999999998</v>
      </c>
      <c r="R43" s="80">
        <v>21.372070707070701</v>
      </c>
      <c r="S43" s="80">
        <v>0</v>
      </c>
      <c r="T43" s="78">
        <f>SUMPRODUCT(LTA!F43:AJ43,LTA!F$101:AJ$101,LTA!F$104:AJ$104)</f>
        <v>134.68</v>
      </c>
      <c r="U43" s="78">
        <f>SUMPRODUCT(LTA!F43:AJ43,LTA!F$102:AJ$102,LTA!F$104:AJ$104)</f>
        <v>109.73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-35</v>
      </c>
      <c r="AA43" s="117">
        <f>STOA!I43</f>
        <v>13.95</v>
      </c>
      <c r="AB43" s="117">
        <f>-STOA!O43</f>
        <v>-105</v>
      </c>
      <c r="AC43">
        <f t="shared" si="0"/>
        <v>12.538913323481319</v>
      </c>
      <c r="AD43">
        <f t="shared" si="1"/>
        <v>1060.7839283921028</v>
      </c>
      <c r="AE43">
        <f>'IDT-1'!C43</f>
        <v>0</v>
      </c>
      <c r="AF43" s="26"/>
      <c r="AG43">
        <f t="shared" si="2"/>
        <v>1060.7839283921028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-35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5.023686527737012</v>
      </c>
      <c r="F44">
        <f>GT_Spot!Q44</f>
        <v>0</v>
      </c>
      <c r="G44">
        <f>PPCL_NG!Q44</f>
        <v>9.9600000000000009</v>
      </c>
      <c r="H44">
        <f>PPCL_Spot!Q44</f>
        <v>26.82</v>
      </c>
      <c r="I44">
        <f>Bawana_NG!Q44</f>
        <v>49.92</v>
      </c>
      <c r="J44">
        <f>Bawana_RLNG!Q44</f>
        <v>0</v>
      </c>
      <c r="K44">
        <f>Bawana_Spot!Q44</f>
        <v>19.999469284861352</v>
      </c>
      <c r="L44">
        <f>TWOMCL!P44</f>
        <v>0</v>
      </c>
      <c r="M44">
        <f>EDWPCL!T44</f>
        <v>0</v>
      </c>
      <c r="N44">
        <f>'MSW BWN'!T44</f>
        <v>4.3039119999999995</v>
      </c>
      <c r="O44">
        <f>BYPL_ISGS_exbus!BB44</f>
        <v>766.72771594837229</v>
      </c>
      <c r="P44" s="77">
        <v>68.387227478403958</v>
      </c>
      <c r="Q44" s="77">
        <v>17.200879999999998</v>
      </c>
      <c r="R44" s="80">
        <v>21.372070707070701</v>
      </c>
      <c r="S44" s="80">
        <v>0</v>
      </c>
      <c r="T44" s="78">
        <f>SUMPRODUCT(LTA!F44:AJ44,LTA!F$101:AJ$101,LTA!F$104:AJ$104)</f>
        <v>141.35999999999999</v>
      </c>
      <c r="U44" s="78">
        <f>SUMPRODUCT(LTA!F44:AJ44,LTA!F$102:AJ$102,LTA!F$104:AJ$104)</f>
        <v>110.39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-25</v>
      </c>
      <c r="AA44" s="117">
        <f>STOA!I44</f>
        <v>14.55</v>
      </c>
      <c r="AB44" s="117">
        <f>-STOA!O44</f>
        <v>-105</v>
      </c>
      <c r="AC44">
        <f t="shared" si="0"/>
        <v>12.207088243014111</v>
      </c>
      <c r="AD44">
        <f t="shared" si="1"/>
        <v>1113.8078737034311</v>
      </c>
      <c r="AE44">
        <f>'IDT-1'!C44</f>
        <v>0</v>
      </c>
      <c r="AF44" s="26"/>
      <c r="AG44">
        <f t="shared" si="2"/>
        <v>1113.8078737034311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5.023686527737012</v>
      </c>
      <c r="F45">
        <f>GT_Spot!Q45</f>
        <v>0</v>
      </c>
      <c r="G45">
        <f>PPCL_NG!Q45</f>
        <v>9.9600000000000009</v>
      </c>
      <c r="H45">
        <f>PPCL_Spot!Q45</f>
        <v>29.13</v>
      </c>
      <c r="I45">
        <f>Bawana_NG!Q45</f>
        <v>49.92</v>
      </c>
      <c r="J45">
        <f>Bawana_RLNG!Q45</f>
        <v>0</v>
      </c>
      <c r="K45">
        <f>Bawana_Spot!Q45</f>
        <v>19.999469284861352</v>
      </c>
      <c r="L45">
        <f>TWOMCL!P45</f>
        <v>0</v>
      </c>
      <c r="M45">
        <f>EDWPCL!T45</f>
        <v>0</v>
      </c>
      <c r="N45">
        <f>'MSW BWN'!T45</f>
        <v>4.1528639999999992</v>
      </c>
      <c r="O45">
        <f>BYPL_ISGS_exbus!BB45</f>
        <v>766.66366476837231</v>
      </c>
      <c r="P45" s="77">
        <v>68.387227478403958</v>
      </c>
      <c r="Q45" s="77">
        <v>17.200879999999998</v>
      </c>
      <c r="R45" s="80">
        <v>21.372070707070701</v>
      </c>
      <c r="S45" s="80">
        <v>0</v>
      </c>
      <c r="T45" s="78">
        <f>SUMPRODUCT(LTA!F45:AJ45,LTA!F$101:AJ$101,LTA!F$104:AJ$104)</f>
        <v>146.66</v>
      </c>
      <c r="U45" s="78">
        <f>SUMPRODUCT(LTA!F45:AJ45,LTA!F$102:AJ$102,LTA!F$104:AJ$104)</f>
        <v>110.99000000000001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-15</v>
      </c>
      <c r="AA45" s="117">
        <f>STOA!I45</f>
        <v>14.85</v>
      </c>
      <c r="AB45" s="117">
        <f>-STOA!O45</f>
        <v>-105</v>
      </c>
      <c r="AC45">
        <f t="shared" si="0"/>
        <v>12.280083370230111</v>
      </c>
      <c r="AD45">
        <f t="shared" si="1"/>
        <v>1122.0297793962152</v>
      </c>
      <c r="AE45">
        <f>'IDT-1'!C45</f>
        <v>0</v>
      </c>
      <c r="AF45" s="26"/>
      <c r="AG45">
        <f t="shared" si="2"/>
        <v>1122.0297793962152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5.023686527737012</v>
      </c>
      <c r="F46">
        <f>GT_Spot!Q46</f>
        <v>0</v>
      </c>
      <c r="G46">
        <f>PPCL_NG!Q46</f>
        <v>9.9600000000000009</v>
      </c>
      <c r="H46">
        <f>PPCL_Spot!Q46</f>
        <v>29.13</v>
      </c>
      <c r="I46">
        <f>Bawana_NG!Q46</f>
        <v>49.92</v>
      </c>
      <c r="J46">
        <f>Bawana_RLNG!Q46</f>
        <v>0</v>
      </c>
      <c r="K46">
        <f>Bawana_Spot!Q46</f>
        <v>19.999469284861352</v>
      </c>
      <c r="L46">
        <f>TWOMCL!P46</f>
        <v>0</v>
      </c>
      <c r="M46">
        <f>EDWPCL!T46</f>
        <v>0</v>
      </c>
      <c r="N46">
        <f>'MSW BWN'!T46</f>
        <v>4.5247479999999989</v>
      </c>
      <c r="O46">
        <f>BYPL_ISGS_exbus!BB46</f>
        <v>761.17046290237226</v>
      </c>
      <c r="P46" s="77">
        <v>68.387227478403958</v>
      </c>
      <c r="Q46" s="77">
        <v>17.200879999999998</v>
      </c>
      <c r="R46" s="80">
        <v>21.372070707070701</v>
      </c>
      <c r="S46" s="80">
        <v>0</v>
      </c>
      <c r="T46" s="78">
        <f>SUMPRODUCT(LTA!F46:AJ46,LTA!F$101:AJ$101,LTA!F$104:AJ$104)</f>
        <v>150.65</v>
      </c>
      <c r="U46" s="78">
        <f>SUMPRODUCT(LTA!F46:AJ46,LTA!F$102:AJ$102,LTA!F$104:AJ$104)</f>
        <v>111.53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16.05</v>
      </c>
      <c r="AB46" s="117">
        <f>-STOA!O46</f>
        <v>-105</v>
      </c>
      <c r="AC46">
        <f t="shared" si="0"/>
        <v>12.21441475283175</v>
      </c>
      <c r="AD46">
        <f t="shared" si="1"/>
        <v>1130.7041301476136</v>
      </c>
      <c r="AE46">
        <f>'IDT-1'!C46</f>
        <v>0</v>
      </c>
      <c r="AF46" s="26"/>
      <c r="AG46">
        <f t="shared" si="2"/>
        <v>1130.7041301476136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-17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5.023686527737012</v>
      </c>
      <c r="F47">
        <f>GT_Spot!Q47</f>
        <v>0</v>
      </c>
      <c r="G47">
        <f>PPCL_NG!Q47</f>
        <v>9.9600000000000009</v>
      </c>
      <c r="H47">
        <f>PPCL_Spot!Q47</f>
        <v>29.13</v>
      </c>
      <c r="I47">
        <f>Bawana_NG!Q47</f>
        <v>49.92</v>
      </c>
      <c r="J47">
        <f>Bawana_RLNG!Q47</f>
        <v>0</v>
      </c>
      <c r="K47">
        <f>Bawana_Spot!Q47</f>
        <v>19.999469284861352</v>
      </c>
      <c r="L47">
        <f>TWOMCL!P47</f>
        <v>0</v>
      </c>
      <c r="M47">
        <f>EDWPCL!T47</f>
        <v>0</v>
      </c>
      <c r="N47">
        <f>'MSW BWN'!T47</f>
        <v>4.5706359999999986</v>
      </c>
      <c r="O47">
        <f>BYPL_ISGS_exbus!BB47</f>
        <v>764.70162170237234</v>
      </c>
      <c r="P47" s="77">
        <v>68.387227478403958</v>
      </c>
      <c r="Q47" s="77">
        <v>17.200879999999998</v>
      </c>
      <c r="R47" s="80">
        <v>21.372070707070701</v>
      </c>
      <c r="S47" s="80">
        <v>0</v>
      </c>
      <c r="T47" s="78">
        <f>SUMPRODUCT(LTA!F47:AJ47,LTA!F$101:AJ$101,LTA!F$104:AJ$104)</f>
        <v>153.38999999999999</v>
      </c>
      <c r="U47" s="78">
        <f>SUMPRODUCT(LTA!F47:AJ47,LTA!F$102:AJ$102,LTA!F$104:AJ$104)</f>
        <v>112.3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-25</v>
      </c>
      <c r="AA47" s="117">
        <f>STOA!I47</f>
        <v>16.05</v>
      </c>
      <c r="AB47" s="117">
        <f>-STOA!O47</f>
        <v>-70</v>
      </c>
      <c r="AC47">
        <f t="shared" si="0"/>
        <v>12.34780578484931</v>
      </c>
      <c r="AD47">
        <f t="shared" si="1"/>
        <v>1129.6577859155959</v>
      </c>
      <c r="AE47">
        <f>'IDT-1'!C47</f>
        <v>0</v>
      </c>
      <c r="AF47" s="26"/>
      <c r="AG47">
        <f t="shared" si="2"/>
        <v>1129.6577859155959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-35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5.023686527737012</v>
      </c>
      <c r="F48">
        <f>GT_Spot!Q48</f>
        <v>0</v>
      </c>
      <c r="G48">
        <f>PPCL_NG!Q48</f>
        <v>9.9600000000000009</v>
      </c>
      <c r="H48">
        <f>PPCL_Spot!Q48</f>
        <v>29.13</v>
      </c>
      <c r="I48">
        <f>Bawana_NG!Q48</f>
        <v>49.92</v>
      </c>
      <c r="J48">
        <f>Bawana_RLNG!Q48</f>
        <v>0</v>
      </c>
      <c r="K48">
        <f>Bawana_Spot!Q48</f>
        <v>19.999469284861352</v>
      </c>
      <c r="L48">
        <f>TWOMCL!P48</f>
        <v>0</v>
      </c>
      <c r="M48">
        <f>EDWPCL!T48</f>
        <v>0</v>
      </c>
      <c r="N48">
        <f>'MSW BWN'!T48</f>
        <v>4.4606959999999996</v>
      </c>
      <c r="O48">
        <f>BYPL_ISGS_exbus!BB48</f>
        <v>764.70162170237234</v>
      </c>
      <c r="P48" s="77">
        <v>68.387227478403958</v>
      </c>
      <c r="Q48" s="77">
        <v>17.200879999999998</v>
      </c>
      <c r="R48" s="80">
        <v>21.372070707070701</v>
      </c>
      <c r="S48" s="80">
        <v>0</v>
      </c>
      <c r="T48" s="78">
        <f>SUMPRODUCT(LTA!F48:AJ48,LTA!F$101:AJ$101,LTA!F$104:AJ$104)</f>
        <v>154.32999999999998</v>
      </c>
      <c r="U48" s="78">
        <f>SUMPRODUCT(LTA!F48:AJ48,LTA!F$102:AJ$102,LTA!F$104:AJ$104)</f>
        <v>113.18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-20</v>
      </c>
      <c r="AA48" s="117">
        <f>STOA!I48</f>
        <v>16.05</v>
      </c>
      <c r="AB48" s="117">
        <f>-STOA!O48</f>
        <v>-70</v>
      </c>
      <c r="AC48">
        <f t="shared" si="0"/>
        <v>12.318463675238334</v>
      </c>
      <c r="AD48">
        <f t="shared" si="1"/>
        <v>1136.397188025207</v>
      </c>
      <c r="AE48">
        <f>'IDT-1'!C48</f>
        <v>0</v>
      </c>
      <c r="AF48" s="26"/>
      <c r="AG48">
        <f t="shared" si="2"/>
        <v>1136.397188025207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-35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5.023686527737012</v>
      </c>
      <c r="F49">
        <f>GT_Spot!Q49</f>
        <v>0</v>
      </c>
      <c r="G49">
        <f>PPCL_NG!Q49</f>
        <v>9.9600000000000009</v>
      </c>
      <c r="H49">
        <f>PPCL_Spot!Q49</f>
        <v>29.13</v>
      </c>
      <c r="I49">
        <f>Bawana_NG!Q49</f>
        <v>49.92</v>
      </c>
      <c r="J49">
        <f>Bawana_RLNG!Q49</f>
        <v>0</v>
      </c>
      <c r="K49">
        <f>Bawana_Spot!Q49</f>
        <v>20</v>
      </c>
      <c r="L49">
        <f>TWOMCL!P49</f>
        <v>0</v>
      </c>
      <c r="M49">
        <f>EDWPCL!T49</f>
        <v>0</v>
      </c>
      <c r="N49">
        <f>'MSW BWN'!T49</f>
        <v>4.3086919999999989</v>
      </c>
      <c r="O49">
        <f>BYPL_ISGS_exbus!BB49</f>
        <v>764.4411276843723</v>
      </c>
      <c r="P49" s="77">
        <v>68.387227478403958</v>
      </c>
      <c r="Q49" s="77">
        <v>17.200879999999998</v>
      </c>
      <c r="R49" s="80">
        <v>21.372070707070701</v>
      </c>
      <c r="S49" s="80">
        <v>0</v>
      </c>
      <c r="T49" s="78">
        <f>SUMPRODUCT(LTA!F49:AJ49,LTA!F$101:AJ$101,LTA!F$104:AJ$104)</f>
        <v>156.16</v>
      </c>
      <c r="U49" s="78">
        <f>SUMPRODUCT(LTA!F49:AJ49,LTA!F$102:AJ$102,LTA!F$104:AJ$104)</f>
        <v>113.42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-10</v>
      </c>
      <c r="AA49" s="117">
        <f>STOA!I49</f>
        <v>16.05</v>
      </c>
      <c r="AB49" s="117">
        <f>-STOA!O49</f>
        <v>-70</v>
      </c>
      <c r="AC49">
        <f t="shared" si="0"/>
        <v>12.2442730877512</v>
      </c>
      <c r="AD49">
        <f t="shared" si="1"/>
        <v>1148.1294113098327</v>
      </c>
      <c r="AE49">
        <f>'IDT-1'!C49</f>
        <v>0</v>
      </c>
      <c r="AF49" s="26"/>
      <c r="AG49">
        <f t="shared" si="2"/>
        <v>1148.1294113098327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-35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4.7700815956482314</v>
      </c>
      <c r="F50">
        <f>GT_Spot!Q50</f>
        <v>0</v>
      </c>
      <c r="G50">
        <f>PPCL_NG!Q50</f>
        <v>9.9600000000000009</v>
      </c>
      <c r="H50">
        <f>PPCL_Spot!Q50</f>
        <v>29.13</v>
      </c>
      <c r="I50">
        <f>Bawana_NG!Q50</f>
        <v>49.92</v>
      </c>
      <c r="J50">
        <f>Bawana_RLNG!Q50</f>
        <v>0</v>
      </c>
      <c r="K50">
        <f>Bawana_Spot!Q50</f>
        <v>19.999469284861352</v>
      </c>
      <c r="L50">
        <f>TWOMCL!P50</f>
        <v>0</v>
      </c>
      <c r="M50">
        <f>EDWPCL!T50</f>
        <v>0</v>
      </c>
      <c r="N50">
        <f>'MSW BWN'!T50</f>
        <v>4.3134719999999991</v>
      </c>
      <c r="O50">
        <f>BYPL_ISGS_exbus!BB50</f>
        <v>764.4411276843723</v>
      </c>
      <c r="P50" s="77">
        <v>68.387227478403958</v>
      </c>
      <c r="Q50" s="77">
        <v>17.200879999999998</v>
      </c>
      <c r="R50" s="80">
        <v>21.372070707070701</v>
      </c>
      <c r="S50" s="80">
        <v>0</v>
      </c>
      <c r="T50" s="78">
        <f>SUMPRODUCT(LTA!F50:AJ50,LTA!F$101:AJ$101,LTA!F$104:AJ$104)</f>
        <v>156.10999999999999</v>
      </c>
      <c r="U50" s="78">
        <f>SUMPRODUCT(LTA!F50:AJ50,LTA!F$102:AJ$102,LTA!F$104:AJ$104)</f>
        <v>113.66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16.05</v>
      </c>
      <c r="AB50" s="117">
        <f>-STOA!O50</f>
        <v>-70</v>
      </c>
      <c r="AC50">
        <f t="shared" si="0"/>
        <v>12.465703946110484</v>
      </c>
      <c r="AD50">
        <f t="shared" si="1"/>
        <v>1122.8486248042459</v>
      </c>
      <c r="AE50">
        <f>'IDT-1'!C50</f>
        <v>0</v>
      </c>
      <c r="AF50" s="26"/>
      <c r="AG50">
        <f t="shared" si="2"/>
        <v>1122.8486248042459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-70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4.7700815956482314</v>
      </c>
      <c r="F51">
        <f>GT_Spot!Q51</f>
        <v>0</v>
      </c>
      <c r="G51">
        <f>PPCL_NG!Q51</f>
        <v>9.9600000000000009</v>
      </c>
      <c r="H51">
        <f>PPCL_Spot!Q51</f>
        <v>29.13</v>
      </c>
      <c r="I51">
        <f>Bawana_NG!Q51</f>
        <v>49.92</v>
      </c>
      <c r="J51">
        <f>Bawana_RLNG!Q51</f>
        <v>0</v>
      </c>
      <c r="K51">
        <f>Bawana_Spot!Q51</f>
        <v>22.709387689072233</v>
      </c>
      <c r="L51">
        <f>TWOMCL!P51</f>
        <v>0</v>
      </c>
      <c r="M51">
        <f>EDWPCL!T51</f>
        <v>0</v>
      </c>
      <c r="N51">
        <f>'MSW BWN'!T51</f>
        <v>4.3497999999999992</v>
      </c>
      <c r="O51">
        <f>BYPL_ISGS_exbus!BB51</f>
        <v>764.89607053737814</v>
      </c>
      <c r="P51" s="77">
        <v>68.387227478403958</v>
      </c>
      <c r="Q51" s="77">
        <v>17.200879999999998</v>
      </c>
      <c r="R51" s="80">
        <v>21.372070707070701</v>
      </c>
      <c r="S51" s="80">
        <v>0</v>
      </c>
      <c r="T51" s="78">
        <f>SUMPRODUCT(LTA!F51:AJ51,LTA!F$101:AJ$101,LTA!F$104:AJ$104)</f>
        <v>156.94</v>
      </c>
      <c r="U51" s="78">
        <f>SUMPRODUCT(LTA!F51:AJ51,LTA!F$102:AJ$102,LTA!F$104:AJ$104)</f>
        <v>113.89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-30</v>
      </c>
      <c r="AA51" s="117">
        <f>STOA!I51</f>
        <v>16.05</v>
      </c>
      <c r="AB51" s="117">
        <f>-STOA!O51</f>
        <v>-20</v>
      </c>
      <c r="AC51">
        <f t="shared" si="0"/>
        <v>11.881733485020316</v>
      </c>
      <c r="AD51">
        <f t="shared" si="1"/>
        <v>1197.693784522553</v>
      </c>
      <c r="AE51">
        <f>'IDT-1'!C51</f>
        <v>0</v>
      </c>
      <c r="AF51" s="26"/>
      <c r="AG51">
        <f t="shared" si="2"/>
        <v>1197.693784522553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-20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4.7700815956482314</v>
      </c>
      <c r="F52">
        <f>GT_Spot!Q52</f>
        <v>0</v>
      </c>
      <c r="G52">
        <f>PPCL_NG!Q52</f>
        <v>9.9600000000000009</v>
      </c>
      <c r="H52">
        <f>PPCL_Spot!Q52</f>
        <v>29.130000000000003</v>
      </c>
      <c r="I52">
        <f>Bawana_NG!Q52</f>
        <v>49.92</v>
      </c>
      <c r="J52">
        <f>Bawana_RLNG!Q52</f>
        <v>0</v>
      </c>
      <c r="K52">
        <f>Bawana_Spot!Q52</f>
        <v>22.709387689072233</v>
      </c>
      <c r="L52">
        <f>TWOMCL!P52</f>
        <v>0</v>
      </c>
      <c r="M52">
        <f>EDWPCL!T52</f>
        <v>0</v>
      </c>
      <c r="N52">
        <f>'MSW BWN'!T52</f>
        <v>4.501803999999999</v>
      </c>
      <c r="O52">
        <f>BYPL_ISGS_exbus!BB52</f>
        <v>770.64426732137815</v>
      </c>
      <c r="P52" s="77">
        <v>68.387227478403958</v>
      </c>
      <c r="Q52" s="77">
        <v>17.200879999999998</v>
      </c>
      <c r="R52" s="80">
        <v>21.372070707070701</v>
      </c>
      <c r="S52" s="80">
        <v>0</v>
      </c>
      <c r="T52" s="78">
        <f>SUMPRODUCT(LTA!F52:AJ52,LTA!F$101:AJ$101,LTA!F$104:AJ$104)</f>
        <v>156.41</v>
      </c>
      <c r="U52" s="78">
        <f>SUMPRODUCT(LTA!F52:AJ52,LTA!F$102:AJ$102,LTA!F$104:AJ$104)</f>
        <v>107.92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-30</v>
      </c>
      <c r="AA52" s="117">
        <f>STOA!I52</f>
        <v>16.05</v>
      </c>
      <c r="AB52" s="117">
        <f>-STOA!O52</f>
        <v>-20</v>
      </c>
      <c r="AC52">
        <f t="shared" si="0"/>
        <v>11.965236527141473</v>
      </c>
      <c r="AD52">
        <f t="shared" si="1"/>
        <v>1187.0104822644319</v>
      </c>
      <c r="AE52">
        <f>'IDT-1'!C52</f>
        <v>0</v>
      </c>
      <c r="AF52" s="26"/>
      <c r="AG52">
        <f t="shared" si="2"/>
        <v>1187.0104822644319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-30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4.7700815956482314</v>
      </c>
      <c r="F53">
        <f>GT_Spot!Q53</f>
        <v>0</v>
      </c>
      <c r="G53">
        <f>PPCL_NG!Q53</f>
        <v>9.9600000000000009</v>
      </c>
      <c r="H53">
        <f>PPCL_Spot!Q53</f>
        <v>29.09</v>
      </c>
      <c r="I53">
        <f>Bawana_NG!Q53</f>
        <v>49.92</v>
      </c>
      <c r="J53">
        <f>Bawana_RLNG!Q53</f>
        <v>0</v>
      </c>
      <c r="K53">
        <f>Bawana_Spot!Q53</f>
        <v>22.709387689072233</v>
      </c>
      <c r="L53">
        <f>TWOMCL!P53</f>
        <v>0</v>
      </c>
      <c r="M53">
        <f>EDWPCL!T53</f>
        <v>0</v>
      </c>
      <c r="N53">
        <f>'MSW BWN'!T53</f>
        <v>4.2580239999999989</v>
      </c>
      <c r="O53">
        <f>BYPL_ISGS_exbus!BB53</f>
        <v>770.64426732137815</v>
      </c>
      <c r="P53" s="77">
        <v>68.387227478403958</v>
      </c>
      <c r="Q53" s="77">
        <v>17.200879999999998</v>
      </c>
      <c r="R53" s="80">
        <v>21.372070707070701</v>
      </c>
      <c r="S53" s="80">
        <v>0</v>
      </c>
      <c r="T53" s="78">
        <f>SUMPRODUCT(LTA!F53:AJ53,LTA!F$101:AJ$101,LTA!F$104:AJ$104)</f>
        <v>156.84</v>
      </c>
      <c r="U53" s="78">
        <f>SUMPRODUCT(LTA!F53:AJ53,LTA!F$102:AJ$102,LTA!F$104:AJ$104)</f>
        <v>108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-25</v>
      </c>
      <c r="AA53" s="117">
        <f>STOA!I53</f>
        <v>16.05</v>
      </c>
      <c r="AB53" s="117">
        <f>-STOA!O53</f>
        <v>-20</v>
      </c>
      <c r="AC53">
        <f t="shared" si="0"/>
        <v>11.878445987919518</v>
      </c>
      <c r="AD53">
        <f t="shared" si="1"/>
        <v>1197.3234928036536</v>
      </c>
      <c r="AE53">
        <f>'IDT-1'!C53</f>
        <v>0</v>
      </c>
      <c r="AF53" s="26"/>
      <c r="AG53">
        <f t="shared" si="2"/>
        <v>1197.3234928036536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-25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4.7700815956482314</v>
      </c>
      <c r="F54">
        <f>GT_Spot!Q54</f>
        <v>0</v>
      </c>
      <c r="G54">
        <f>PPCL_NG!Q54</f>
        <v>9.9600000000000009</v>
      </c>
      <c r="H54">
        <f>PPCL_Spot!Q54</f>
        <v>29.130000000000003</v>
      </c>
      <c r="I54">
        <f>Bawana_NG!Q54</f>
        <v>49.92</v>
      </c>
      <c r="J54">
        <f>Bawana_RLNG!Q54</f>
        <v>0</v>
      </c>
      <c r="K54">
        <f>Bawana_Spot!Q54</f>
        <v>22.709387689072233</v>
      </c>
      <c r="L54">
        <f>TWOMCL!P54</f>
        <v>0</v>
      </c>
      <c r="M54">
        <f>EDWPCL!T54</f>
        <v>0</v>
      </c>
      <c r="N54">
        <f>'MSW BWN'!T54</f>
        <v>4.2083119999999994</v>
      </c>
      <c r="O54">
        <f>BYPL_ISGS_exbus!BB54</f>
        <v>770.64426732137815</v>
      </c>
      <c r="P54" s="77">
        <v>68.387227478403958</v>
      </c>
      <c r="Q54" s="77">
        <v>17.200879999999998</v>
      </c>
      <c r="R54" s="80">
        <v>21.372070707070701</v>
      </c>
      <c r="S54" s="80">
        <v>0</v>
      </c>
      <c r="T54" s="78">
        <f>SUMPRODUCT(LTA!F54:AJ54,LTA!F$101:AJ$101,LTA!F$104:AJ$104)</f>
        <v>157.34</v>
      </c>
      <c r="U54" s="78">
        <f>SUMPRODUCT(LTA!F54:AJ54,LTA!F$102:AJ$102,LTA!F$104:AJ$104)</f>
        <v>108.11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-20</v>
      </c>
      <c r="AA54" s="117">
        <f>STOA!I54</f>
        <v>16.05</v>
      </c>
      <c r="AB54" s="117">
        <f>-STOA!O54</f>
        <v>-20</v>
      </c>
      <c r="AC54">
        <f t="shared" si="0"/>
        <v>11.83933788470854</v>
      </c>
      <c r="AD54">
        <f t="shared" si="1"/>
        <v>1202.9628889068645</v>
      </c>
      <c r="AE54">
        <f>'IDT-1'!C54</f>
        <v>0</v>
      </c>
      <c r="AF54" s="26"/>
      <c r="AG54">
        <f t="shared" si="2"/>
        <v>1202.9628889068645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-25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4.6257783312577825</v>
      </c>
      <c r="F55">
        <f>GT_Spot!Q55</f>
        <v>0</v>
      </c>
      <c r="G55">
        <f>PPCL_NG!Q55</f>
        <v>9.9600000000000009</v>
      </c>
      <c r="H55">
        <f>PPCL_Spot!Q55</f>
        <v>29.130000000000003</v>
      </c>
      <c r="I55">
        <f>Bawana_NG!Q55</f>
        <v>49.92</v>
      </c>
      <c r="J55">
        <f>Bawana_RLNG!Q55</f>
        <v>0</v>
      </c>
      <c r="K55">
        <f>Bawana_Spot!Q55</f>
        <v>22.539392632912076</v>
      </c>
      <c r="L55">
        <f>TWOMCL!P55</f>
        <v>0</v>
      </c>
      <c r="M55">
        <f>EDWPCL!T55</f>
        <v>0</v>
      </c>
      <c r="N55">
        <f>'MSW BWN'!T55</f>
        <v>4.285747999999999</v>
      </c>
      <c r="O55">
        <f>BYPL_ISGS_exbus!BB55</f>
        <v>772.12891129137802</v>
      </c>
      <c r="P55" s="77">
        <v>68.387227478403958</v>
      </c>
      <c r="Q55" s="77">
        <v>17.200879999999998</v>
      </c>
      <c r="R55" s="80">
        <v>21.372070707070701</v>
      </c>
      <c r="S55" s="80">
        <v>0</v>
      </c>
      <c r="T55" s="78">
        <f>SUMPRODUCT(LTA!F55:AJ55,LTA!F$101:AJ$101,LTA!F$104:AJ$104)</f>
        <v>158.06</v>
      </c>
      <c r="U55" s="78">
        <f>SUMPRODUCT(LTA!F55:AJ55,LTA!F$102:AJ$102,LTA!F$104:AJ$104)</f>
        <v>108.2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-30</v>
      </c>
      <c r="AA55" s="117">
        <f>STOA!I55</f>
        <v>16.05</v>
      </c>
      <c r="AB55" s="117">
        <f>-STOA!O55</f>
        <v>-20</v>
      </c>
      <c r="AC55">
        <f t="shared" si="0"/>
        <v>12.30135273933346</v>
      </c>
      <c r="AD55">
        <f t="shared" si="1"/>
        <v>1154.5586557016891</v>
      </c>
      <c r="AE55">
        <f>'IDT-1'!C55</f>
        <v>0</v>
      </c>
      <c r="AF55" s="26"/>
      <c r="AG55">
        <f t="shared" si="2"/>
        <v>1154.5586557016891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-65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4.6257783312577825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49.92</v>
      </c>
      <c r="J56">
        <f>Bawana_RLNG!Q56</f>
        <v>0</v>
      </c>
      <c r="K56">
        <f>Bawana_Spot!Q56</f>
        <v>25.038638834529245</v>
      </c>
      <c r="L56">
        <f>TWOMCL!P56</f>
        <v>0</v>
      </c>
      <c r="M56">
        <f>EDWPCL!T56</f>
        <v>0</v>
      </c>
      <c r="N56">
        <f>'MSW BWN'!T56</f>
        <v>4.2264759999999999</v>
      </c>
      <c r="O56">
        <f>BYPL_ISGS_exbus!BB56</f>
        <v>775.58457748137801</v>
      </c>
      <c r="P56" s="77">
        <v>68.387227478403958</v>
      </c>
      <c r="Q56" s="77">
        <v>17.200879999999998</v>
      </c>
      <c r="R56" s="80">
        <v>21.372070707070701</v>
      </c>
      <c r="S56" s="80">
        <v>0</v>
      </c>
      <c r="T56" s="78">
        <f>SUMPRODUCT(LTA!F56:AJ56,LTA!F$101:AJ$101,LTA!F$104:AJ$104)</f>
        <v>156.5</v>
      </c>
      <c r="U56" s="78">
        <f>SUMPRODUCT(LTA!F56:AJ56,LTA!F$102:AJ$102,LTA!F$104:AJ$104)</f>
        <v>108.27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-35</v>
      </c>
      <c r="AA56" s="117">
        <f>STOA!I56</f>
        <v>16.05</v>
      </c>
      <c r="AB56" s="117">
        <f>-STOA!O56</f>
        <v>-20</v>
      </c>
      <c r="AC56">
        <f t="shared" si="0"/>
        <v>12.040521012390668</v>
      </c>
      <c r="AD56">
        <f t="shared" si="1"/>
        <v>1115.135127820249</v>
      </c>
      <c r="AE56">
        <f>'IDT-1'!C56</f>
        <v>0</v>
      </c>
      <c r="AF56" s="26"/>
      <c r="AG56">
        <f t="shared" si="2"/>
        <v>1115.135127820249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-65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4.6257783312577825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49.92</v>
      </c>
      <c r="J57">
        <f>Bawana_RLNG!Q57</f>
        <v>0</v>
      </c>
      <c r="K57">
        <f>Bawana_Spot!Q57</f>
        <v>25.038638834529245</v>
      </c>
      <c r="L57">
        <f>TWOMCL!P57</f>
        <v>0</v>
      </c>
      <c r="M57">
        <f>EDWPCL!T57</f>
        <v>0</v>
      </c>
      <c r="N57">
        <f>'MSW BWN'!T57</f>
        <v>3.9970359999999996</v>
      </c>
      <c r="O57">
        <f>BYPL_ISGS_exbus!BB57</f>
        <v>784.59283708737814</v>
      </c>
      <c r="P57" s="77">
        <v>68.387227478403958</v>
      </c>
      <c r="Q57" s="77">
        <v>17.200879999999998</v>
      </c>
      <c r="R57" s="80">
        <v>21.372070707070701</v>
      </c>
      <c r="S57" s="80">
        <v>0</v>
      </c>
      <c r="T57" s="78">
        <f>SUMPRODUCT(LTA!F57:AJ57,LTA!F$101:AJ$101,LTA!F$104:AJ$104)</f>
        <v>156.75</v>
      </c>
      <c r="U57" s="78">
        <f>SUMPRODUCT(LTA!F57:AJ57,LTA!F$102:AJ$102,LTA!F$104:AJ$104)</f>
        <v>108.32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-25</v>
      </c>
      <c r="AA57" s="117">
        <f>STOA!I57</f>
        <v>16.05</v>
      </c>
      <c r="AB57" s="117">
        <f>-STOA!O57</f>
        <v>-20</v>
      </c>
      <c r="AC57">
        <f t="shared" si="0"/>
        <v>11.809680161646634</v>
      </c>
      <c r="AD57">
        <f t="shared" si="1"/>
        <v>1159.4447882769932</v>
      </c>
      <c r="AE57">
        <f>'IDT-1'!C57</f>
        <v>0</v>
      </c>
      <c r="AF57" s="26"/>
      <c r="AG57">
        <f t="shared" si="2"/>
        <v>1159.4447882769932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-40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4.6257783312577825</v>
      </c>
      <c r="F58">
        <f>GT_Spot!Q58</f>
        <v>0</v>
      </c>
      <c r="G58">
        <f>PPCL_NG!Q58</f>
        <v>9.9600000000000009</v>
      </c>
      <c r="H58">
        <f>PPCL_Spot!Q58</f>
        <v>29.130000000000003</v>
      </c>
      <c r="I58">
        <f>Bawana_NG!Q58</f>
        <v>49.92</v>
      </c>
      <c r="J58">
        <f>Bawana_RLNG!Q58</f>
        <v>0</v>
      </c>
      <c r="K58">
        <f>Bawana_Spot!Q58</f>
        <v>25.038638834529245</v>
      </c>
      <c r="L58">
        <f>TWOMCL!P58</f>
        <v>0</v>
      </c>
      <c r="M58">
        <f>EDWPCL!T58</f>
        <v>0</v>
      </c>
      <c r="N58">
        <f>'MSW BWN'!T58</f>
        <v>4.2580239999999989</v>
      </c>
      <c r="O58">
        <f>BYPL_ISGS_exbus!BB58</f>
        <v>794.94512550137813</v>
      </c>
      <c r="P58" s="77">
        <v>68.387227478403958</v>
      </c>
      <c r="Q58" s="77">
        <v>17.200879999999998</v>
      </c>
      <c r="R58" s="80">
        <v>21.372070707070701</v>
      </c>
      <c r="S58" s="80">
        <v>0</v>
      </c>
      <c r="T58" s="78">
        <f>SUMPRODUCT(LTA!F58:AJ58,LTA!F$101:AJ$101,LTA!F$104:AJ$104)</f>
        <v>156.22999999999999</v>
      </c>
      <c r="U58" s="78">
        <f>SUMPRODUCT(LTA!F58:AJ58,LTA!F$102:AJ$102,LTA!F$104:AJ$104)</f>
        <v>108.34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-10</v>
      </c>
      <c r="AA58" s="117">
        <f>STOA!I58</f>
        <v>15.45</v>
      </c>
      <c r="AB58" s="117">
        <f>-STOA!O58</f>
        <v>-20</v>
      </c>
      <c r="AC58">
        <f t="shared" si="0"/>
        <v>12.192998356478856</v>
      </c>
      <c r="AD58">
        <f t="shared" si="1"/>
        <v>1212.6647464961609</v>
      </c>
      <c r="AE58">
        <f>'IDT-1'!C58</f>
        <v>0</v>
      </c>
      <c r="AF58" s="26"/>
      <c r="AG58">
        <f t="shared" si="2"/>
        <v>1212.6647464961609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-50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4.6257783312577825</v>
      </c>
      <c r="F59">
        <f>GT_Spot!Q59</f>
        <v>0</v>
      </c>
      <c r="G59">
        <f>PPCL_NG!Q59</f>
        <v>9.9600000000000009</v>
      </c>
      <c r="H59">
        <f>PPCL_Spot!Q59</f>
        <v>12.901466075690418</v>
      </c>
      <c r="I59">
        <f>Bawana_NG!Q59</f>
        <v>49.92</v>
      </c>
      <c r="J59">
        <f>Bawana_RLNG!Q59</f>
        <v>0</v>
      </c>
      <c r="K59">
        <f>Bawana_Spot!Q59</f>
        <v>20</v>
      </c>
      <c r="L59">
        <f>TWOMCL!P59</f>
        <v>0</v>
      </c>
      <c r="M59">
        <f>EDWPCL!T59</f>
        <v>0</v>
      </c>
      <c r="N59">
        <f>'MSW BWN'!T59</f>
        <v>4.2905279999999992</v>
      </c>
      <c r="O59">
        <f>BYPL_ISGS_exbus!BB59</f>
        <v>800.97759984737809</v>
      </c>
      <c r="P59" s="77">
        <v>68.387227478403958</v>
      </c>
      <c r="Q59" s="77">
        <v>17.200879999999998</v>
      </c>
      <c r="R59" s="80">
        <v>21.372070707070701</v>
      </c>
      <c r="S59" s="80">
        <v>0</v>
      </c>
      <c r="T59" s="78">
        <f>SUMPRODUCT(LTA!F59:AJ59,LTA!F$101:AJ$101,LTA!F$104:AJ$104)</f>
        <v>155.01999999999998</v>
      </c>
      <c r="U59" s="78">
        <f>SUMPRODUCT(LTA!F59:AJ59,LTA!F$102:AJ$102,LTA!F$104:AJ$104)</f>
        <v>108.42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15.45</v>
      </c>
      <c r="AB59" s="117">
        <f>-STOA!O59</f>
        <v>-20</v>
      </c>
      <c r="AC59">
        <f t="shared" si="0"/>
        <v>11.782931219980016</v>
      </c>
      <c r="AD59">
        <f t="shared" si="1"/>
        <v>1226.7426192198209</v>
      </c>
      <c r="AE59">
        <f>'IDT-1'!C59</f>
        <v>0</v>
      </c>
      <c r="AF59" s="26"/>
      <c r="AG59">
        <f t="shared" si="2"/>
        <v>1226.7426192198209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-30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4.6257783312577825</v>
      </c>
      <c r="F60">
        <f>GT_Spot!Q60</f>
        <v>0</v>
      </c>
      <c r="G60">
        <f>PPCL_NG!Q60</f>
        <v>9.9600000000000009</v>
      </c>
      <c r="H60">
        <f>PPCL_Spot!Q60</f>
        <v>14.348369503465515</v>
      </c>
      <c r="I60">
        <f>Bawana_NG!Q60</f>
        <v>49.92</v>
      </c>
      <c r="J60">
        <f>Bawana_RLNG!Q60</f>
        <v>0</v>
      </c>
      <c r="K60">
        <f>Bawana_Spot!Q60</f>
        <v>20</v>
      </c>
      <c r="L60">
        <f>TWOMCL!P60</f>
        <v>0</v>
      </c>
      <c r="M60">
        <f>EDWPCL!T60</f>
        <v>0</v>
      </c>
      <c r="N60">
        <f>'MSW BWN'!T60</f>
        <v>4.4645199999999985</v>
      </c>
      <c r="O60">
        <f>BYPL_ISGS_exbus!BB60</f>
        <v>802.62704028737812</v>
      </c>
      <c r="P60" s="77">
        <v>68.387227478403958</v>
      </c>
      <c r="Q60" s="77">
        <v>17.200879999999998</v>
      </c>
      <c r="R60" s="80">
        <v>21.372070707070701</v>
      </c>
      <c r="S60" s="80">
        <v>0</v>
      </c>
      <c r="T60" s="78">
        <f>SUMPRODUCT(LTA!F60:AJ60,LTA!F$101:AJ$101,LTA!F$104:AJ$104)</f>
        <v>154.78</v>
      </c>
      <c r="U60" s="78">
        <f>SUMPRODUCT(LTA!F60:AJ60,LTA!F$102:AJ$102,LTA!F$104:AJ$104)</f>
        <v>108.45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15.45</v>
      </c>
      <c r="AB60" s="117">
        <f>-STOA!O60</f>
        <v>-20</v>
      </c>
      <c r="AC60">
        <f t="shared" si="0"/>
        <v>11.676690262783506</v>
      </c>
      <c r="AD60">
        <f t="shared" si="1"/>
        <v>1244.9091960447927</v>
      </c>
      <c r="AE60">
        <f>'IDT-1'!C60</f>
        <v>0</v>
      </c>
      <c r="AF60" s="26"/>
      <c r="AG60">
        <f t="shared" si="2"/>
        <v>1244.9091960447927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4.6257783312577825</v>
      </c>
      <c r="F61">
        <f>GT_Spot!Q61</f>
        <v>0</v>
      </c>
      <c r="G61">
        <f>PPCL_NG!Q61</f>
        <v>9.9600000000000009</v>
      </c>
      <c r="H61">
        <f>PPCL_Spot!Q61</f>
        <v>14.268378593341664</v>
      </c>
      <c r="I61">
        <f>Bawana_NG!Q61</f>
        <v>49.92</v>
      </c>
      <c r="J61">
        <f>Bawana_RLNG!Q61</f>
        <v>0</v>
      </c>
      <c r="K61">
        <f>Bawana_Spot!Q61</f>
        <v>20</v>
      </c>
      <c r="L61">
        <f>TWOMCL!P61</f>
        <v>0</v>
      </c>
      <c r="M61">
        <f>EDWPCL!T61</f>
        <v>0</v>
      </c>
      <c r="N61">
        <f>'MSW BWN'!T61</f>
        <v>4.5429119999999985</v>
      </c>
      <c r="O61">
        <f>BYPL_ISGS_exbus!BB61</f>
        <v>802.62704028737812</v>
      </c>
      <c r="P61" s="77">
        <v>68.387227478403958</v>
      </c>
      <c r="Q61" s="77">
        <v>17.200879999999998</v>
      </c>
      <c r="R61" s="80">
        <v>21.372070707070701</v>
      </c>
      <c r="S61" s="80">
        <v>0</v>
      </c>
      <c r="T61" s="78">
        <f>SUMPRODUCT(LTA!F61:AJ61,LTA!F$101:AJ$101,LTA!F$104:AJ$104)</f>
        <v>152.10999999999999</v>
      </c>
      <c r="U61" s="78">
        <f>SUMPRODUCT(LTA!F61:AJ61,LTA!F$102:AJ$102,LTA!F$104:AJ$104)</f>
        <v>108.89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15.45</v>
      </c>
      <c r="AB61" s="117">
        <f>-STOA!O61</f>
        <v>-20</v>
      </c>
      <c r="AC61">
        <f t="shared" si="0"/>
        <v>11.737896279541486</v>
      </c>
      <c r="AD61">
        <f t="shared" si="1"/>
        <v>1281.9363911179107</v>
      </c>
      <c r="AE61">
        <f>'IDT-1'!C61</f>
        <v>23.844000000000001</v>
      </c>
      <c r="AF61" s="26"/>
      <c r="AG61">
        <f t="shared" si="2"/>
        <v>1305.7803911179108</v>
      </c>
      <c r="AI61" s="75">
        <f>PXIL!I61</f>
        <v>0</v>
      </c>
      <c r="AJ61" s="75">
        <f>PXIL!O61</f>
        <v>0</v>
      </c>
      <c r="AK61" s="75">
        <f>RTM_IEX!I61</f>
        <v>24.32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4.6257783312577825</v>
      </c>
      <c r="F62">
        <f>GT_Spot!Q62</f>
        <v>0</v>
      </c>
      <c r="G62">
        <f>PPCL_NG!Q62</f>
        <v>9.9600000000000009</v>
      </c>
      <c r="H62">
        <f>PPCL_Spot!Q62</f>
        <v>14.348369503465515</v>
      </c>
      <c r="I62">
        <f>Bawana_NG!Q62</f>
        <v>49.92</v>
      </c>
      <c r="J62">
        <f>Bawana_RLNG!Q62</f>
        <v>0</v>
      </c>
      <c r="K62">
        <f>Bawana_Spot!Q62</f>
        <v>20</v>
      </c>
      <c r="L62">
        <f>TWOMCL!P62</f>
        <v>0</v>
      </c>
      <c r="M62">
        <f>EDWPCL!T62</f>
        <v>0</v>
      </c>
      <c r="N62">
        <f>'MSW BWN'!T62</f>
        <v>4.2446399999999995</v>
      </c>
      <c r="O62">
        <f>BYPL_ISGS_exbus!BB62</f>
        <v>802.62704028737812</v>
      </c>
      <c r="P62" s="77">
        <v>68.387227478403958</v>
      </c>
      <c r="Q62" s="77">
        <v>17.200879999999998</v>
      </c>
      <c r="R62" s="80">
        <v>21.372070707070701</v>
      </c>
      <c r="S62" s="80">
        <v>0</v>
      </c>
      <c r="T62" s="78">
        <f>SUMPRODUCT(LTA!F62:AJ62,LTA!F$101:AJ$101,LTA!F$104:AJ$104)</f>
        <v>148.67000000000002</v>
      </c>
      <c r="U62" s="78">
        <f>SUMPRODUCT(LTA!F62:AJ62,LTA!F$102:AJ$102,LTA!F$104:AJ$104)</f>
        <v>109.47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14.85</v>
      </c>
      <c r="AB62" s="117">
        <f>-STOA!O62</f>
        <v>-20</v>
      </c>
      <c r="AC62">
        <f t="shared" si="0"/>
        <v>11.797927405950576</v>
      </c>
      <c r="AD62">
        <f t="shared" si="1"/>
        <v>1288.6980789016254</v>
      </c>
      <c r="AE62">
        <f>'IDT-1'!C62</f>
        <v>0</v>
      </c>
      <c r="AF62" s="26"/>
      <c r="AG62">
        <f t="shared" si="2"/>
        <v>1288.6980789016254</v>
      </c>
      <c r="AI62" s="75">
        <f>PXIL!I62</f>
        <v>0</v>
      </c>
      <c r="AJ62" s="75">
        <f>PXIL!O62</f>
        <v>0</v>
      </c>
      <c r="AK62" s="75">
        <f>RTM_IEX!I62</f>
        <v>34.82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4.4814767255216692</v>
      </c>
      <c r="F63">
        <f>GT_Spot!Q63</f>
        <v>0</v>
      </c>
      <c r="G63">
        <f>PPCL_NG!Q63</f>
        <v>9.9600000000000009</v>
      </c>
      <c r="H63">
        <f>PPCL_Spot!Q63</f>
        <v>16.690000000000001</v>
      </c>
      <c r="I63">
        <f>Bawana_NG!Q63</f>
        <v>49.92</v>
      </c>
      <c r="J63">
        <f>Bawana_RLNG!Q63</f>
        <v>0</v>
      </c>
      <c r="K63">
        <f>Bawana_Spot!Q63</f>
        <v>20</v>
      </c>
      <c r="L63">
        <f>TWOMCL!P63</f>
        <v>0</v>
      </c>
      <c r="M63">
        <f>EDWPCL!T63</f>
        <v>0</v>
      </c>
      <c r="N63">
        <f>'MSW BWN'!T63</f>
        <v>4.4740799999999989</v>
      </c>
      <c r="O63">
        <f>BYPL_ISGS_exbus!BB63</f>
        <v>798.40850808737821</v>
      </c>
      <c r="P63" s="77">
        <v>68.387227478403958</v>
      </c>
      <c r="Q63" s="77">
        <v>17.200879999999998</v>
      </c>
      <c r="R63" s="80">
        <v>21.372070707070701</v>
      </c>
      <c r="S63" s="80">
        <v>0</v>
      </c>
      <c r="T63" s="78">
        <f>SUMPRODUCT(LTA!F63:AJ63,LTA!F$101:AJ$101,LTA!F$104:AJ$104)</f>
        <v>151.32</v>
      </c>
      <c r="U63" s="78">
        <f>SUMPRODUCT(LTA!F63:AJ63,LTA!F$102:AJ$102,LTA!F$104:AJ$104)</f>
        <v>110.07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72.89</v>
      </c>
      <c r="AB63" s="117">
        <f>-STOA!O63</f>
        <v>-20</v>
      </c>
      <c r="AC63">
        <f t="shared" si="0"/>
        <v>12.370220989717417</v>
      </c>
      <c r="AD63">
        <f t="shared" si="1"/>
        <v>1272.8040220086573</v>
      </c>
      <c r="AE63">
        <f>'IDT-1'!C63</f>
        <v>0</v>
      </c>
      <c r="AF63" s="26"/>
      <c r="AG63">
        <f t="shared" si="2"/>
        <v>1272.8040220086573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-40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4.4814767255216692</v>
      </c>
      <c r="F64">
        <f>GT_Spot!Q64</f>
        <v>0</v>
      </c>
      <c r="G64">
        <f>PPCL_NG!Q64</f>
        <v>9.9600000000000009</v>
      </c>
      <c r="H64">
        <f>PPCL_Spot!Q64</f>
        <v>16.151835435844983</v>
      </c>
      <c r="I64">
        <f>Bawana_NG!Q64</f>
        <v>49.92</v>
      </c>
      <c r="J64">
        <f>Bawana_RLNG!Q64</f>
        <v>0</v>
      </c>
      <c r="K64">
        <f>Bawana_Spot!Q64</f>
        <v>96.870000000000047</v>
      </c>
      <c r="L64">
        <f>TWOMCL!P64</f>
        <v>0</v>
      </c>
      <c r="M64">
        <f>EDWPCL!T64</f>
        <v>0</v>
      </c>
      <c r="N64">
        <f>'MSW BWN'!T64</f>
        <v>4.3870839999999998</v>
      </c>
      <c r="O64">
        <f>BYPL_ISGS_exbus!BB64</f>
        <v>795.59349923937816</v>
      </c>
      <c r="P64" s="77">
        <v>68.387227478403958</v>
      </c>
      <c r="Q64" s="77">
        <v>17.200879999999998</v>
      </c>
      <c r="R64" s="80">
        <v>21.372070707070701</v>
      </c>
      <c r="S64" s="80">
        <v>0</v>
      </c>
      <c r="T64" s="78">
        <f>SUMPRODUCT(LTA!F64:AJ64,LTA!F$101:AJ$101,LTA!F$104:AJ$104)</f>
        <v>138.76</v>
      </c>
      <c r="U64" s="78">
        <f>SUMPRODUCT(LTA!F64:AJ64,LTA!F$102:AJ$102,LTA!F$104:AJ$104)</f>
        <v>110.66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71.39</v>
      </c>
      <c r="AB64" s="117">
        <f>-STOA!O64</f>
        <v>-20</v>
      </c>
      <c r="AC64">
        <f t="shared" si="0"/>
        <v>13.075430049334358</v>
      </c>
      <c r="AD64">
        <f t="shared" si="1"/>
        <v>1312.0586435368855</v>
      </c>
      <c r="AE64">
        <f>'IDT-1'!C64</f>
        <v>0</v>
      </c>
      <c r="AF64" s="26"/>
      <c r="AG64">
        <f t="shared" si="2"/>
        <v>1312.0586435368855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-60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12.414303918445365</v>
      </c>
      <c r="F65">
        <f>GT_Spot!Q65</f>
        <v>0</v>
      </c>
      <c r="G65">
        <f>PPCL_NG!Q65</f>
        <v>9.9600000000000009</v>
      </c>
      <c r="H65">
        <f>PPCL_Spot!Q65</f>
        <v>15.228165281291412</v>
      </c>
      <c r="I65">
        <f>Bawana_NG!Q65</f>
        <v>49.92</v>
      </c>
      <c r="J65">
        <f>Bawana_RLNG!Q65</f>
        <v>0</v>
      </c>
      <c r="K65">
        <f>Bawana_Spot!Q65</f>
        <v>93.4</v>
      </c>
      <c r="L65">
        <f>TWOMCL!P65</f>
        <v>0</v>
      </c>
      <c r="M65">
        <f>EDWPCL!T65</f>
        <v>0</v>
      </c>
      <c r="N65">
        <f>'MSW BWN'!T65</f>
        <v>4.4788599999999983</v>
      </c>
      <c r="O65">
        <f>BYPL_ISGS_exbus!BB65</f>
        <v>789.74701944137814</v>
      </c>
      <c r="P65" s="77">
        <v>68.387227478403958</v>
      </c>
      <c r="Q65" s="77">
        <v>17.200879999999998</v>
      </c>
      <c r="R65" s="80">
        <v>21.372070707070701</v>
      </c>
      <c r="S65" s="80">
        <v>0</v>
      </c>
      <c r="T65" s="78">
        <f>SUMPRODUCT(LTA!F65:AJ65,LTA!F$101:AJ$101,LTA!F$104:AJ$104)</f>
        <v>130.37</v>
      </c>
      <c r="U65" s="78">
        <f>SUMPRODUCT(LTA!F65:AJ65,LTA!F$102:AJ$102,LTA!F$104:AJ$104)</f>
        <v>111.33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71.09</v>
      </c>
      <c r="AB65" s="117">
        <f>-STOA!O65</f>
        <v>-20</v>
      </c>
      <c r="AC65">
        <f t="shared" si="0"/>
        <v>12.807794687405707</v>
      </c>
      <c r="AD65">
        <f t="shared" si="1"/>
        <v>1322.0907321391837</v>
      </c>
      <c r="AE65">
        <f>'IDT-1'!C65</f>
        <v>0</v>
      </c>
      <c r="AF65" s="26"/>
      <c r="AG65">
        <f t="shared" si="2"/>
        <v>1322.0907321391837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-40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12.414303918445365</v>
      </c>
      <c r="F66">
        <f>GT_Spot!Q66</f>
        <v>0</v>
      </c>
      <c r="G66">
        <f>PPCL_NG!Q66</f>
        <v>9.9600000000000009</v>
      </c>
      <c r="H66">
        <f>PPCL_Spot!Q66</f>
        <v>16.672008675744067</v>
      </c>
      <c r="I66">
        <f>Bawana_NG!Q66</f>
        <v>49.92</v>
      </c>
      <c r="J66">
        <f>Bawana_RLNG!Q66</f>
        <v>0</v>
      </c>
      <c r="K66">
        <f>Bawana_Spot!Q66</f>
        <v>57.843046715735596</v>
      </c>
      <c r="L66">
        <f>TWOMCL!P66</f>
        <v>0</v>
      </c>
      <c r="M66">
        <f>EDWPCL!T66</f>
        <v>0</v>
      </c>
      <c r="N66">
        <f>'MSW BWN'!T66</f>
        <v>4.2542</v>
      </c>
      <c r="O66">
        <f>BYPL_ISGS_exbus!BB66</f>
        <v>786.50399646337814</v>
      </c>
      <c r="P66" s="77">
        <v>68.387227478403958</v>
      </c>
      <c r="Q66" s="77">
        <v>17.200879999999998</v>
      </c>
      <c r="R66" s="80">
        <v>21.372070707070701</v>
      </c>
      <c r="S66" s="80">
        <v>0</v>
      </c>
      <c r="T66" s="78">
        <f>SUMPRODUCT(LTA!F66:AJ66,LTA!F$101:AJ$101,LTA!F$104:AJ$104)</f>
        <v>120.79</v>
      </c>
      <c r="U66" s="78">
        <f>SUMPRODUCT(LTA!F66:AJ66,LTA!F$102:AJ$102,LTA!F$104:AJ$104)</f>
        <v>111.99000000000001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69.89</v>
      </c>
      <c r="AB66" s="117">
        <f>-STOA!O66</f>
        <v>-20</v>
      </c>
      <c r="AC66">
        <f t="shared" si="0"/>
        <v>12.121683884503105</v>
      </c>
      <c r="AD66">
        <f t="shared" si="1"/>
        <v>1305.0760500742749</v>
      </c>
      <c r="AE66">
        <f>'IDT-1'!C66</f>
        <v>0</v>
      </c>
      <c r="AF66" s="26"/>
      <c r="AG66">
        <f t="shared" si="2"/>
        <v>1305.0760500742749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12.812233549582944</v>
      </c>
      <c r="F67">
        <f>GT_Spot!Q67</f>
        <v>0</v>
      </c>
      <c r="G67">
        <f>PPCL_NG!Q67</f>
        <v>9.9600000000000009</v>
      </c>
      <c r="H67">
        <f>PPCL_Spot!Q67</f>
        <v>16.617997831586557</v>
      </c>
      <c r="I67">
        <f>Bawana_NG!Q67</f>
        <v>49.92</v>
      </c>
      <c r="J67">
        <f>Bawana_RLNG!Q67</f>
        <v>0</v>
      </c>
      <c r="K67">
        <f>Bawana_Spot!Q67</f>
        <v>55.349077515374759</v>
      </c>
      <c r="L67">
        <f>TWOMCL!P67</f>
        <v>0</v>
      </c>
      <c r="M67">
        <f>EDWPCL!T67</f>
        <v>0</v>
      </c>
      <c r="N67">
        <f>'MSW BWN'!T67</f>
        <v>4.3316359999999987</v>
      </c>
      <c r="O67">
        <f>BYPL_ISGS_exbus!BB67</f>
        <v>785.38350117137816</v>
      </c>
      <c r="P67" s="77">
        <v>68.387227478403958</v>
      </c>
      <c r="Q67" s="77">
        <v>17.200879999999998</v>
      </c>
      <c r="R67" s="80">
        <v>21.372070707070701</v>
      </c>
      <c r="S67" s="80">
        <v>0</v>
      </c>
      <c r="T67" s="78">
        <f>SUMPRODUCT(LTA!F67:AJ67,LTA!F$101:AJ$101,LTA!F$104:AJ$104)</f>
        <v>109.95</v>
      </c>
      <c r="U67" s="78">
        <f>SUMPRODUCT(LTA!F67:AJ67,LTA!F$102:AJ$102,LTA!F$104:AJ$104)</f>
        <v>112.66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68.989999999999995</v>
      </c>
      <c r="AB67" s="117">
        <f>-STOA!O67</f>
        <v>-20</v>
      </c>
      <c r="AC67">
        <f t="shared" si="0"/>
        <v>11.907387243873803</v>
      </c>
      <c r="AD67">
        <f t="shared" si="1"/>
        <v>1301.0272370095236</v>
      </c>
      <c r="AE67">
        <f>'IDT-1'!C67</f>
        <v>0</v>
      </c>
      <c r="AF67" s="26"/>
      <c r="AG67">
        <f t="shared" si="2"/>
        <v>1301.0272370095236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12.812233549582944</v>
      </c>
      <c r="F68">
        <f>GT_Spot!Q68</f>
        <v>0</v>
      </c>
      <c r="G68">
        <f>PPCL_NG!Q68</f>
        <v>9.9600000000000009</v>
      </c>
      <c r="H68">
        <f>PPCL_Spot!Q68</f>
        <v>16.672008675744067</v>
      </c>
      <c r="I68">
        <f>Bawana_NG!Q68</f>
        <v>49.92</v>
      </c>
      <c r="J68">
        <f>Bawana_RLNG!Q68</f>
        <v>0</v>
      </c>
      <c r="K68">
        <f>Bawana_Spot!Q68</f>
        <v>57.199046682555284</v>
      </c>
      <c r="L68">
        <f>TWOMCL!P68</f>
        <v>0</v>
      </c>
      <c r="M68">
        <f>EDWPCL!T68</f>
        <v>0</v>
      </c>
      <c r="N68">
        <f>'MSW BWN'!T68</f>
        <v>4.1299199999999994</v>
      </c>
      <c r="O68">
        <f>BYPL_ISGS_exbus!BB68</f>
        <v>790.90295825537828</v>
      </c>
      <c r="P68" s="77">
        <v>68.387227478403958</v>
      </c>
      <c r="Q68" s="77">
        <v>17.200879999999998</v>
      </c>
      <c r="R68" s="80">
        <v>21.372070707070701</v>
      </c>
      <c r="S68" s="80">
        <v>0</v>
      </c>
      <c r="T68" s="78">
        <f>SUMPRODUCT(LTA!F68:AJ68,LTA!F$101:AJ$101,LTA!F$104:AJ$104)</f>
        <v>99.33</v>
      </c>
      <c r="U68" s="78">
        <f>SUMPRODUCT(LTA!F68:AJ68,LTA!F$102:AJ$102,LTA!F$104:AJ$104)</f>
        <v>113.42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67.789999999999992</v>
      </c>
      <c r="AB68" s="117">
        <f>-STOA!O68</f>
        <v>-20</v>
      </c>
      <c r="AC68">
        <f t="shared" ref="AC68:AC98" si="3">SUMIF(B68:AB68,"&gt;0")*$AC$2-SUMIF(B68:AB68,"&lt;0")*($AC$2/(1-$AC$2))+SUMIF(AI68:AR68,"&gt;0")*$AC$2-SUMIF(AI68:AR68,"&lt;0")*($AC$2/(1-$AC$2))</f>
        <v>11.873610389512777</v>
      </c>
      <c r="AD68">
        <f t="shared" ref="AD68:AD98" si="4">SUM(B68:AB68,AI68:AR68)-AC68</f>
        <v>1297.2227349592224</v>
      </c>
      <c r="AE68">
        <f>'IDT-1'!C68</f>
        <v>0</v>
      </c>
      <c r="AF68" s="26"/>
      <c r="AG68">
        <f t="shared" ref="AG68:AG98" si="5">SUM(AD68:AF68)</f>
        <v>1297.2227349592224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12.812233549582944</v>
      </c>
      <c r="F69">
        <f>GT_Spot!Q69</f>
        <v>0</v>
      </c>
      <c r="G69">
        <f>PPCL_NG!Q69</f>
        <v>9.9600000000000009</v>
      </c>
      <c r="H69">
        <f>PPCL_Spot!Q69</f>
        <v>16.672008675744067</v>
      </c>
      <c r="I69">
        <f>Bawana_NG!Q69</f>
        <v>49.92</v>
      </c>
      <c r="J69">
        <f>Bawana_RLNG!Q69</f>
        <v>0</v>
      </c>
      <c r="K69">
        <f>Bawana_Spot!Q69</f>
        <v>66.923019808852217</v>
      </c>
      <c r="L69">
        <f>TWOMCL!P69</f>
        <v>0</v>
      </c>
      <c r="M69">
        <f>EDWPCL!T69</f>
        <v>0</v>
      </c>
      <c r="N69">
        <f>'MSW BWN'!T69</f>
        <v>4.5065839999999993</v>
      </c>
      <c r="O69">
        <f>BYPL_ISGS_exbus!BB69</f>
        <v>791.1589508853782</v>
      </c>
      <c r="P69" s="77">
        <v>68.387227478403958</v>
      </c>
      <c r="Q69" s="77">
        <v>17.200879999999998</v>
      </c>
      <c r="R69" s="80">
        <v>18.936</v>
      </c>
      <c r="S69" s="80">
        <v>0</v>
      </c>
      <c r="T69" s="78">
        <f>SUMPRODUCT(LTA!F69:AJ69,LTA!F$101:AJ$101,LTA!F$104:AJ$104)</f>
        <v>88.36</v>
      </c>
      <c r="U69" s="78">
        <f>SUMPRODUCT(LTA!F69:AJ69,LTA!F$102:AJ$102,LTA!F$104:AJ$104)</f>
        <v>114.35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66.59</v>
      </c>
      <c r="AB69" s="117">
        <f>-STOA!O69</f>
        <v>-20</v>
      </c>
      <c r="AC69">
        <f t="shared" si="3"/>
        <v>12.054015309145964</v>
      </c>
      <c r="AD69">
        <f t="shared" si="4"/>
        <v>1317.5428890888149</v>
      </c>
      <c r="AE69">
        <f>'IDT-1'!C69</f>
        <v>0</v>
      </c>
      <c r="AF69" s="26"/>
      <c r="AG69">
        <f t="shared" si="5"/>
        <v>1317.5428890888149</v>
      </c>
      <c r="AI69" s="75">
        <f>PXIL!I69</f>
        <v>0</v>
      </c>
      <c r="AJ69" s="75">
        <f>PXIL!O69</f>
        <v>0</v>
      </c>
      <c r="AK69" s="75">
        <f>RTM_IEX!I69</f>
        <v>23.82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12.812233549582944</v>
      </c>
      <c r="F70">
        <f>GT_Spot!Q70</f>
        <v>0</v>
      </c>
      <c r="G70">
        <f>PPCL_NG!Q70</f>
        <v>9.9600000000000009</v>
      </c>
      <c r="H70">
        <f>PPCL_Spot!Q70</f>
        <v>16.672008675744067</v>
      </c>
      <c r="I70">
        <f>Bawana_NG!Q70</f>
        <v>49.92</v>
      </c>
      <c r="J70">
        <f>Bawana_RLNG!Q70</f>
        <v>0</v>
      </c>
      <c r="K70">
        <f>Bawana_Spot!Q70</f>
        <v>65.56</v>
      </c>
      <c r="L70">
        <f>TWOMCL!P70</f>
        <v>0</v>
      </c>
      <c r="M70">
        <f>EDWPCL!T70</f>
        <v>0</v>
      </c>
      <c r="N70">
        <f>'MSW BWN'!T70</f>
        <v>4.2675839999999994</v>
      </c>
      <c r="O70">
        <f>BYPL_ISGS_exbus!BB70</f>
        <v>789.34978119648929</v>
      </c>
      <c r="P70" s="77">
        <v>68.387227478403958</v>
      </c>
      <c r="Q70" s="77">
        <v>17.200879999999998</v>
      </c>
      <c r="R70" s="80">
        <v>16.988737373737372</v>
      </c>
      <c r="S70" s="80">
        <v>0</v>
      </c>
      <c r="T70" s="78">
        <f>SUMPRODUCT(LTA!F70:AJ70,LTA!F$101:AJ$101,LTA!F$104:AJ$104)</f>
        <v>76.91</v>
      </c>
      <c r="U70" s="78">
        <f>SUMPRODUCT(LTA!F70:AJ70,LTA!F$102:AJ$102,LTA!F$104:AJ$104)</f>
        <v>123.52000000000001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65.989999999999995</v>
      </c>
      <c r="AB70" s="117">
        <f>-STOA!O70</f>
        <v>-20</v>
      </c>
      <c r="AC70">
        <f t="shared" si="3"/>
        <v>11.976060930454734</v>
      </c>
      <c r="AD70">
        <f t="shared" si="4"/>
        <v>1308.7623913435032</v>
      </c>
      <c r="AE70">
        <f>'IDT-1'!C70</f>
        <v>0</v>
      </c>
      <c r="AF70" s="26"/>
      <c r="AG70">
        <f t="shared" si="5"/>
        <v>1308.7623913435032</v>
      </c>
      <c r="AI70" s="75">
        <f>PXIL!I70</f>
        <v>0</v>
      </c>
      <c r="AJ70" s="75">
        <f>PXIL!O70</f>
        <v>0</v>
      </c>
      <c r="AK70" s="75">
        <f>RTM_IEX!I70</f>
        <v>23.2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12.812233549582944</v>
      </c>
      <c r="F71">
        <f>GT_Spot!Q71</f>
        <v>0</v>
      </c>
      <c r="G71">
        <f>PPCL_NG!Q71</f>
        <v>9.9600000000000009</v>
      </c>
      <c r="H71">
        <f>PPCL_Spot!Q71</f>
        <v>16.672008675744067</v>
      </c>
      <c r="I71">
        <f>Bawana_NG!Q71</f>
        <v>49.92</v>
      </c>
      <c r="J71">
        <f>Bawana_RLNG!Q71</f>
        <v>0</v>
      </c>
      <c r="K71">
        <f>Bawana_Spot!Q71</f>
        <v>66.429999999999993</v>
      </c>
      <c r="L71">
        <f>TWOMCL!P71</f>
        <v>0</v>
      </c>
      <c r="M71">
        <f>EDWPCL!T71</f>
        <v>0</v>
      </c>
      <c r="N71">
        <f>'MSW BWN'!T71</f>
        <v>4.4329719999999986</v>
      </c>
      <c r="O71">
        <f>BYPL_ISGS_exbus!BB71</f>
        <v>791.30451350039414</v>
      </c>
      <c r="P71" s="77">
        <v>68.387227478403958</v>
      </c>
      <c r="Q71" s="77">
        <v>17.200879999999998</v>
      </c>
      <c r="R71" s="80">
        <v>15.434646464646466</v>
      </c>
      <c r="S71" s="80">
        <v>0</v>
      </c>
      <c r="T71" s="78">
        <f>SUMPRODUCT(LTA!F71:AJ71,LTA!F$101:AJ$101,LTA!F$104:AJ$104)</f>
        <v>65.45</v>
      </c>
      <c r="U71" s="78">
        <f>SUMPRODUCT(LTA!F71:AJ71,LTA!F$102:AJ$102,LTA!F$104:AJ$104)</f>
        <v>124.39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65.09</v>
      </c>
      <c r="AB71" s="117">
        <f>-STOA!O71</f>
        <v>-20</v>
      </c>
      <c r="AC71">
        <f t="shared" si="3"/>
        <v>11.970305989129097</v>
      </c>
      <c r="AD71">
        <f t="shared" si="4"/>
        <v>1308.1141756796424</v>
      </c>
      <c r="AE71">
        <f>'IDT-1'!C71</f>
        <v>0</v>
      </c>
      <c r="AF71" s="26"/>
      <c r="AG71">
        <f t="shared" si="5"/>
        <v>1308.1141756796424</v>
      </c>
      <c r="AI71" s="75">
        <f>PXIL!I71</f>
        <v>0</v>
      </c>
      <c r="AJ71" s="75">
        <f>PXIL!O71</f>
        <v>0</v>
      </c>
      <c r="AK71" s="75">
        <f>RTM_IEX!I71</f>
        <v>32.6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12.812233549582944</v>
      </c>
      <c r="F72">
        <f>GT_Spot!Q72</f>
        <v>0</v>
      </c>
      <c r="G72">
        <f>PPCL_NG!Q72</f>
        <v>9.9600000000000009</v>
      </c>
      <c r="H72">
        <f>PPCL_Spot!Q72</f>
        <v>16.672008675744067</v>
      </c>
      <c r="I72">
        <f>Bawana_NG!Q72</f>
        <v>49.92</v>
      </c>
      <c r="J72">
        <f>Bawana_RLNG!Q72</f>
        <v>0</v>
      </c>
      <c r="K72">
        <f>Bawana_Spot!Q72</f>
        <v>67.733011186270133</v>
      </c>
      <c r="L72">
        <f>TWOMCL!P72</f>
        <v>0</v>
      </c>
      <c r="M72">
        <f>EDWPCL!T72</f>
        <v>0</v>
      </c>
      <c r="N72">
        <f>'MSW BWN'!T72</f>
        <v>4.3689199999999992</v>
      </c>
      <c r="O72">
        <f>BYPL_ISGS_exbus!BB72</f>
        <v>791.30451350039414</v>
      </c>
      <c r="P72" s="77">
        <v>68.387227478403958</v>
      </c>
      <c r="Q72" s="77">
        <v>17.200879999999998</v>
      </c>
      <c r="R72" s="80">
        <v>14.587202020202021</v>
      </c>
      <c r="S72" s="80">
        <v>0</v>
      </c>
      <c r="T72" s="78">
        <f>SUMPRODUCT(LTA!F72:AJ72,LTA!F$101:AJ$101,LTA!F$104:AJ$104)</f>
        <v>54.129999999999995</v>
      </c>
      <c r="U72" s="78">
        <f>SUMPRODUCT(LTA!F72:AJ72,LTA!F$102:AJ$102,LTA!F$104:AJ$104)</f>
        <v>125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63.89</v>
      </c>
      <c r="AB72" s="117">
        <f>-STOA!O72</f>
        <v>-20</v>
      </c>
      <c r="AC72">
        <f t="shared" si="3"/>
        <v>11.838231318857165</v>
      </c>
      <c r="AD72">
        <f t="shared" si="4"/>
        <v>1293.2377650917401</v>
      </c>
      <c r="AE72">
        <f>'IDT-1'!C72</f>
        <v>0</v>
      </c>
      <c r="AF72" s="26"/>
      <c r="AG72">
        <f t="shared" si="5"/>
        <v>1293.2377650917401</v>
      </c>
      <c r="AI72" s="75">
        <f>PXIL!I72</f>
        <v>0</v>
      </c>
      <c r="AJ72" s="75">
        <f>PXIL!O72</f>
        <v>0</v>
      </c>
      <c r="AK72" s="75">
        <f>RTM_IEX!I72</f>
        <v>29.11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12.812233549582944</v>
      </c>
      <c r="F73">
        <f>GT_Spot!Q73</f>
        <v>0</v>
      </c>
      <c r="G73">
        <f>PPCL_NG!Q73</f>
        <v>9.9600000000000009</v>
      </c>
      <c r="H73">
        <f>PPCL_Spot!Q73</f>
        <v>16.672008675744067</v>
      </c>
      <c r="I73">
        <f>Bawana_NG!Q73</f>
        <v>49.92</v>
      </c>
      <c r="J73">
        <f>Bawana_RLNG!Q73</f>
        <v>0</v>
      </c>
      <c r="K73">
        <f>Bawana_Spot!Q73</f>
        <v>62.83</v>
      </c>
      <c r="L73">
        <f>TWOMCL!P73</f>
        <v>0</v>
      </c>
      <c r="M73">
        <f>EDWPCL!T73</f>
        <v>0</v>
      </c>
      <c r="N73">
        <f>'MSW BWN'!T73</f>
        <v>4.4559159999999984</v>
      </c>
      <c r="O73">
        <f>BYPL_ISGS_exbus!BB73</f>
        <v>784.37414821467985</v>
      </c>
      <c r="P73" s="77">
        <v>68.387227478403958</v>
      </c>
      <c r="Q73" s="77">
        <v>17.200879999999998</v>
      </c>
      <c r="R73" s="80">
        <v>9.1571818181818188</v>
      </c>
      <c r="S73" s="80">
        <v>0</v>
      </c>
      <c r="T73" s="78">
        <f>SUMPRODUCT(LTA!F73:AJ73,LTA!F$101:AJ$101,LTA!F$104:AJ$104)</f>
        <v>43.04</v>
      </c>
      <c r="U73" s="78">
        <f>SUMPRODUCT(LTA!F73:AJ73,LTA!F$102:AJ$102,LTA!F$104:AJ$104)</f>
        <v>123.96000000000001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79.809999999999988</v>
      </c>
      <c r="AB73" s="117">
        <f>-STOA!O73</f>
        <v>-20</v>
      </c>
      <c r="AC73">
        <f t="shared" si="3"/>
        <v>11.464262992925921</v>
      </c>
      <c r="AD73">
        <f t="shared" si="4"/>
        <v>1251.1153327436666</v>
      </c>
      <c r="AE73">
        <f>'IDT-1'!C73</f>
        <v>0</v>
      </c>
      <c r="AF73" s="26"/>
      <c r="AG73">
        <f t="shared" si="5"/>
        <v>1251.1153327436666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12.812233549582944</v>
      </c>
      <c r="F74">
        <f>GT_Spot!Q74</f>
        <v>0</v>
      </c>
      <c r="G74">
        <f>PPCL_NG!Q74</f>
        <v>9.9600000000000009</v>
      </c>
      <c r="H74">
        <f>PPCL_Spot!Q74</f>
        <v>16.672008675744067</v>
      </c>
      <c r="I74">
        <f>Bawana_NG!Q74</f>
        <v>49.92</v>
      </c>
      <c r="J74">
        <f>Bawana_RLNG!Q74</f>
        <v>0</v>
      </c>
      <c r="K74">
        <f>Bawana_Spot!Q74</f>
        <v>62.48</v>
      </c>
      <c r="L74">
        <f>TWOMCL!P74</f>
        <v>0</v>
      </c>
      <c r="M74">
        <f>EDWPCL!T74</f>
        <v>0</v>
      </c>
      <c r="N74">
        <f>'MSW BWN'!T74</f>
        <v>4.5333519999999989</v>
      </c>
      <c r="O74">
        <f>BYPL_ISGS_exbus!BB74</f>
        <v>785.68184534960039</v>
      </c>
      <c r="P74" s="77">
        <v>68.387227478403958</v>
      </c>
      <c r="Q74" s="77">
        <v>17.200879999999998</v>
      </c>
      <c r="R74" s="80">
        <v>3.4907272727272733</v>
      </c>
      <c r="S74" s="80">
        <v>0</v>
      </c>
      <c r="T74" s="78">
        <f>SUMPRODUCT(LTA!F74:AJ74,LTA!F$101:AJ$101,LTA!F$104:AJ$104)</f>
        <v>33.090000000000003</v>
      </c>
      <c r="U74" s="78">
        <f>SUMPRODUCT(LTA!F74:AJ74,LTA!F$102:AJ$102,LTA!F$104:AJ$104)</f>
        <v>122.75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78.91</v>
      </c>
      <c r="AB74" s="117">
        <f>-STOA!O74</f>
        <v>-20</v>
      </c>
      <c r="AC74">
        <f t="shared" si="3"/>
        <v>11.583723190179084</v>
      </c>
      <c r="AD74">
        <f t="shared" si="4"/>
        <v>1204.3045511358796</v>
      </c>
      <c r="AE74">
        <f>'IDT-1'!C74</f>
        <v>0</v>
      </c>
      <c r="AF74" s="26"/>
      <c r="AG74">
        <f t="shared" si="5"/>
        <v>1204.3045511358796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-30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4.456991591404547</v>
      </c>
      <c r="F75">
        <f>GT_Spot!Q75</f>
        <v>0</v>
      </c>
      <c r="G75">
        <f>PPCL_NG!Q75</f>
        <v>9.9600000000000009</v>
      </c>
      <c r="H75">
        <f>PPCL_Spot!Q75</f>
        <v>17.677991137370753</v>
      </c>
      <c r="I75">
        <f>Bawana_NG!Q75</f>
        <v>49.92</v>
      </c>
      <c r="J75">
        <f>Bawana_RLNG!Q75</f>
        <v>0</v>
      </c>
      <c r="K75">
        <f>Bawana_Spot!Q75</f>
        <v>62.53312566936961</v>
      </c>
      <c r="L75">
        <f>TWOMCL!P75</f>
        <v>0</v>
      </c>
      <c r="M75">
        <f>EDWPCL!T75</f>
        <v>0</v>
      </c>
      <c r="N75">
        <f>'MSW BWN'!T75</f>
        <v>4.3364159999999989</v>
      </c>
      <c r="O75">
        <f>BYPL_ISGS_exbus!BB75</f>
        <v>801.69205831560055</v>
      </c>
      <c r="P75" s="77">
        <v>68.387227478403958</v>
      </c>
      <c r="Q75" s="77">
        <v>17.200879999999998</v>
      </c>
      <c r="R75" s="80">
        <v>0</v>
      </c>
      <c r="S75" s="80">
        <v>0</v>
      </c>
      <c r="T75" s="78">
        <f>SUMPRODUCT(LTA!F75:AJ75,LTA!F$101:AJ$101,LTA!F$104:AJ$104)</f>
        <v>20.82</v>
      </c>
      <c r="U75" s="78">
        <f>SUMPRODUCT(LTA!F75:AJ75,LTA!F$102:AJ$102,LTA!F$104:AJ$104)</f>
        <v>122.1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35.75</v>
      </c>
      <c r="Z75" s="75">
        <f>IEX!O75</f>
        <v>0</v>
      </c>
      <c r="AA75" s="117">
        <f>STOA!I75</f>
        <v>14.459999999999999</v>
      </c>
      <c r="AB75" s="117">
        <f>-STOA!O75</f>
        <v>-20</v>
      </c>
      <c r="AC75">
        <f t="shared" si="3"/>
        <v>11.233131824134821</v>
      </c>
      <c r="AD75">
        <f t="shared" si="4"/>
        <v>1225.0815583680146</v>
      </c>
      <c r="AE75">
        <f>'IDT-1'!C75</f>
        <v>0</v>
      </c>
      <c r="AF75" s="26"/>
      <c r="AG75">
        <f t="shared" si="5"/>
        <v>1225.0815583680146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27.02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4.456991591404547</v>
      </c>
      <c r="F76">
        <f>GT_Spot!Q76</f>
        <v>0</v>
      </c>
      <c r="G76">
        <f>PPCL_NG!Q76</f>
        <v>9.9600000000000009</v>
      </c>
      <c r="H76">
        <f>PPCL_Spot!Q76</f>
        <v>31.52</v>
      </c>
      <c r="I76">
        <f>Bawana_NG!Q76</f>
        <v>49.92</v>
      </c>
      <c r="J76">
        <f>Bawana_RLNG!Q76</f>
        <v>0</v>
      </c>
      <c r="K76">
        <f>Bawana_Spot!Q76</f>
        <v>68.64</v>
      </c>
      <c r="L76">
        <f>TWOMCL!P76</f>
        <v>0</v>
      </c>
      <c r="M76">
        <f>EDWPCL!T76</f>
        <v>0</v>
      </c>
      <c r="N76">
        <f>'MSW BWN'!T76</f>
        <v>4.3411959999999992</v>
      </c>
      <c r="O76">
        <f>BYPL_ISGS_exbus!BB76</f>
        <v>805.35943401360043</v>
      </c>
      <c r="P76" s="77">
        <v>68.387227478403958</v>
      </c>
      <c r="Q76" s="77">
        <v>17.200879999999998</v>
      </c>
      <c r="R76" s="80">
        <v>0</v>
      </c>
      <c r="S76" s="80">
        <v>0</v>
      </c>
      <c r="T76" s="78">
        <f>SUMPRODUCT(LTA!F76:AJ76,LTA!F$101:AJ$101,LTA!F$104:AJ$104)</f>
        <v>12.379999999999999</v>
      </c>
      <c r="U76" s="78">
        <f>SUMPRODUCT(LTA!F76:AJ76,LTA!F$102:AJ$102,LTA!F$104:AJ$104)</f>
        <v>121.23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35.700000000000003</v>
      </c>
      <c r="Z76" s="75">
        <f>IEX!O76</f>
        <v>0</v>
      </c>
      <c r="AA76" s="117">
        <f>STOA!I76</f>
        <v>13.86</v>
      </c>
      <c r="AB76" s="117">
        <f>-STOA!O76</f>
        <v>-20</v>
      </c>
      <c r="AC76">
        <f t="shared" si="3"/>
        <v>11.313924966377906</v>
      </c>
      <c r="AD76">
        <f t="shared" si="4"/>
        <v>1234.1818041170311</v>
      </c>
      <c r="AE76">
        <f>'IDT-1'!C76</f>
        <v>0</v>
      </c>
      <c r="AF76" s="26"/>
      <c r="AG76">
        <f t="shared" si="5"/>
        <v>1234.1818041170311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22.54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4.456991591404547</v>
      </c>
      <c r="F77">
        <f>GT_Spot!Q77</f>
        <v>0</v>
      </c>
      <c r="G77">
        <f>PPCL_NG!Q77</f>
        <v>9.9600000000000009</v>
      </c>
      <c r="H77">
        <f>PPCL_Spot!Q77</f>
        <v>31.52</v>
      </c>
      <c r="I77">
        <f>Bawana_NG!Q77</f>
        <v>49.92</v>
      </c>
      <c r="J77">
        <f>Bawana_RLNG!Q77</f>
        <v>0</v>
      </c>
      <c r="K77">
        <f>Bawana_Spot!Q77</f>
        <v>56.2</v>
      </c>
      <c r="L77">
        <f>TWOMCL!P77</f>
        <v>0</v>
      </c>
      <c r="M77">
        <f>EDWPCL!T77</f>
        <v>0</v>
      </c>
      <c r="N77">
        <f>'MSW BWN'!T77</f>
        <v>4.2905279999999992</v>
      </c>
      <c r="O77">
        <f>BYPL_ISGS_exbus!BB77</f>
        <v>821.61401516960041</v>
      </c>
      <c r="P77" s="77">
        <v>68.387227478403958</v>
      </c>
      <c r="Q77" s="77">
        <v>17.200879999999998</v>
      </c>
      <c r="R77" s="80">
        <v>0</v>
      </c>
      <c r="S77" s="80">
        <v>0</v>
      </c>
      <c r="T77" s="78">
        <f>SUMPRODUCT(LTA!F77:AJ77,LTA!F$101:AJ$101,LTA!F$104:AJ$104)</f>
        <v>5.3</v>
      </c>
      <c r="U77" s="78">
        <f>SUMPRODUCT(LTA!F77:AJ77,LTA!F$102:AJ$102,LTA!F$104:AJ$104)</f>
        <v>119.57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110.01</v>
      </c>
      <c r="AB77" s="117">
        <f>-STOA!O77</f>
        <v>-20</v>
      </c>
      <c r="AC77">
        <f t="shared" si="3"/>
        <v>11.958868503038516</v>
      </c>
      <c r="AD77">
        <f t="shared" si="4"/>
        <v>1226.4707737363703</v>
      </c>
      <c r="AE77">
        <f>'IDT-1'!C77</f>
        <v>0</v>
      </c>
      <c r="AF77" s="26"/>
      <c r="AG77">
        <f t="shared" si="5"/>
        <v>1226.4707737363703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-40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4.456991591404547</v>
      </c>
      <c r="F78">
        <f>GT_Spot!Q78</f>
        <v>0</v>
      </c>
      <c r="G78">
        <f>PPCL_NG!Q78</f>
        <v>9.9600000000000009</v>
      </c>
      <c r="H78">
        <f>PPCL_Spot!Q78</f>
        <v>31.52</v>
      </c>
      <c r="I78">
        <f>Bawana_NG!Q78</f>
        <v>49.92</v>
      </c>
      <c r="J78">
        <f>Bawana_RLNG!Q78</f>
        <v>0</v>
      </c>
      <c r="K78">
        <f>Bawana_Spot!Q78</f>
        <v>58.053709798156504</v>
      </c>
      <c r="L78">
        <f>TWOMCL!P78</f>
        <v>0</v>
      </c>
      <c r="M78">
        <f>EDWPCL!T78</f>
        <v>0</v>
      </c>
      <c r="N78">
        <f>'MSW BWN'!T78</f>
        <v>4.2771439999999998</v>
      </c>
      <c r="O78">
        <f>BYPL_ISGS_exbus!BB78</f>
        <v>839.43085169471146</v>
      </c>
      <c r="P78" s="77">
        <v>68.387227478403958</v>
      </c>
      <c r="Q78" s="77">
        <v>17.200879999999998</v>
      </c>
      <c r="R78" s="80">
        <v>0</v>
      </c>
      <c r="S78" s="80">
        <v>0</v>
      </c>
      <c r="T78" s="78">
        <f>SUMPRODUCT(LTA!F78:AJ78,LTA!F$101:AJ$101,LTA!F$104:AJ$104)</f>
        <v>2.35</v>
      </c>
      <c r="U78" s="78">
        <f>SUMPRODUCT(LTA!F78:AJ78,LTA!F$102:AJ$102,LTA!F$104:AJ$104)</f>
        <v>118.88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109.41</v>
      </c>
      <c r="AB78" s="117">
        <f>-STOA!O78</f>
        <v>-20</v>
      </c>
      <c r="AC78">
        <f t="shared" si="3"/>
        <v>12.360883357149135</v>
      </c>
      <c r="AD78">
        <f t="shared" si="4"/>
        <v>1211.4859212055276</v>
      </c>
      <c r="AE78">
        <f>'IDT-1'!C78</f>
        <v>0</v>
      </c>
      <c r="AF78" s="26"/>
      <c r="AG78">
        <f t="shared" si="5"/>
        <v>1211.4859212055276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-70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4.5896645512239349</v>
      </c>
      <c r="F79">
        <f>GT_Spot!Q79</f>
        <v>0</v>
      </c>
      <c r="G79">
        <f>PPCL_NG!Q79</f>
        <v>9.9600000000000009</v>
      </c>
      <c r="H79">
        <f>PPCL_Spot!Q79</f>
        <v>37.972876516773738</v>
      </c>
      <c r="I79">
        <f>Bawana_NG!Q79</f>
        <v>49.92</v>
      </c>
      <c r="J79">
        <f>Bawana_RLNG!Q79</f>
        <v>0</v>
      </c>
      <c r="K79">
        <f>Bawana_Spot!Q79</f>
        <v>58.143739301731266</v>
      </c>
      <c r="L79">
        <f>TWOMCL!P79</f>
        <v>0</v>
      </c>
      <c r="M79">
        <f>EDWPCL!T79</f>
        <v>0</v>
      </c>
      <c r="N79">
        <f>'MSW BWN'!T79</f>
        <v>4.4922439999999986</v>
      </c>
      <c r="O79">
        <f>BYPL_ISGS_exbus!BB79</f>
        <v>849.35243651271151</v>
      </c>
      <c r="P79" s="77">
        <v>68.387227478403958</v>
      </c>
      <c r="Q79" s="77">
        <v>17.200879999999998</v>
      </c>
      <c r="R79" s="80">
        <v>0</v>
      </c>
      <c r="S79" s="80">
        <v>0</v>
      </c>
      <c r="T79" s="78">
        <f>SUMPRODUCT(LTA!F79:AJ79,LTA!F$101:AJ$101,LTA!F$104:AJ$104)</f>
        <v>0.22999999999999998</v>
      </c>
      <c r="U79" s="78">
        <f>SUMPRODUCT(LTA!F79:AJ79,LTA!F$102:AJ$102,LTA!F$104:AJ$104)</f>
        <v>118.45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109.26</v>
      </c>
      <c r="AB79" s="117">
        <f>-STOA!O79</f>
        <v>-20</v>
      </c>
      <c r="AC79">
        <f t="shared" si="3"/>
        <v>12.795805741849847</v>
      </c>
      <c r="AD79">
        <f t="shared" si="4"/>
        <v>1190.1632626189948</v>
      </c>
      <c r="AE79">
        <f>'IDT-1'!C79</f>
        <v>16.640999999999998</v>
      </c>
      <c r="AF79" s="26"/>
      <c r="AG79">
        <f t="shared" si="5"/>
        <v>1206.8042626189949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-105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4.5896645512239349</v>
      </c>
      <c r="F80">
        <f>GT_Spot!Q80</f>
        <v>0</v>
      </c>
      <c r="G80">
        <f>PPCL_NG!Q80</f>
        <v>9.9600000000000009</v>
      </c>
      <c r="H80">
        <f>PPCL_Spot!Q80</f>
        <v>38.177281368821298</v>
      </c>
      <c r="I80">
        <f>Bawana_NG!Q80</f>
        <v>49.92</v>
      </c>
      <c r="J80">
        <f>Bawana_RLNG!Q80</f>
        <v>0</v>
      </c>
      <c r="K80">
        <f>Bawana_Spot!Q80</f>
        <v>20.8</v>
      </c>
      <c r="L80">
        <f>TWOMCL!P80</f>
        <v>0</v>
      </c>
      <c r="M80">
        <f>EDWPCL!T80</f>
        <v>0</v>
      </c>
      <c r="N80">
        <f>'MSW BWN'!T80</f>
        <v>4.6346879999999988</v>
      </c>
      <c r="O80">
        <f>BYPL_ISGS_exbus!BB80</f>
        <v>845.92632551271151</v>
      </c>
      <c r="P80" s="77">
        <v>68.387227478403958</v>
      </c>
      <c r="Q80" s="77">
        <v>17.200879999999998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117.99000000000001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109.11</v>
      </c>
      <c r="AB80" s="117">
        <f>-STOA!O80</f>
        <v>-20</v>
      </c>
      <c r="AC80">
        <f t="shared" si="3"/>
        <v>12.033175590593839</v>
      </c>
      <c r="AD80">
        <f t="shared" si="4"/>
        <v>1194.6628913205668</v>
      </c>
      <c r="AE80">
        <f>'IDT-1'!C80</f>
        <v>14.667999999999999</v>
      </c>
      <c r="AF80" s="26"/>
      <c r="AG80">
        <f t="shared" si="5"/>
        <v>1209.3308913205667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-60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4.5896645512239349</v>
      </c>
      <c r="F81">
        <f>GT_Spot!Q81</f>
        <v>0</v>
      </c>
      <c r="G81">
        <f>PPCL_NG!Q81</f>
        <v>9.9600000000000009</v>
      </c>
      <c r="H81">
        <f>PPCL_Spot!Q81</f>
        <v>38.17929759704252</v>
      </c>
      <c r="I81">
        <f>Bawana_NG!Q81</f>
        <v>49.92</v>
      </c>
      <c r="J81">
        <f>Bawana_RLNG!Q81</f>
        <v>0</v>
      </c>
      <c r="K81">
        <f>Bawana_Spot!Q81</f>
        <v>20.2</v>
      </c>
      <c r="L81">
        <f>TWOMCL!P81</f>
        <v>0</v>
      </c>
      <c r="M81">
        <f>EDWPCL!T81</f>
        <v>0</v>
      </c>
      <c r="N81">
        <f>'MSW BWN'!T81</f>
        <v>4.414807999999999</v>
      </c>
      <c r="O81">
        <f>BYPL_ISGS_exbus!BB81</f>
        <v>845.92632551271151</v>
      </c>
      <c r="P81" s="77">
        <v>68.387227478403958</v>
      </c>
      <c r="Q81" s="77">
        <v>17.200879999999998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117.61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109.11</v>
      </c>
      <c r="AB81" s="117">
        <f>-STOA!O81</f>
        <v>-20</v>
      </c>
      <c r="AC81">
        <f t="shared" si="3"/>
        <v>12.288978215068044</v>
      </c>
      <c r="AD81">
        <f t="shared" si="4"/>
        <v>1163.2092249243137</v>
      </c>
      <c r="AE81">
        <f>'IDT-1'!C81</f>
        <v>19.507999999999999</v>
      </c>
      <c r="AF81" s="26"/>
      <c r="AG81">
        <f t="shared" si="5"/>
        <v>1182.7172249243138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-90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4.5896645512239349</v>
      </c>
      <c r="F82">
        <f>GT_Spot!Q82</f>
        <v>0</v>
      </c>
      <c r="G82">
        <f>PPCL_NG!Q82</f>
        <v>9.9600000000000009</v>
      </c>
      <c r="H82">
        <f>PPCL_Spot!Q82</f>
        <v>34.975369458128085</v>
      </c>
      <c r="I82">
        <f>Bawana_NG!Q82</f>
        <v>49.92</v>
      </c>
      <c r="J82">
        <f>Bawana_RLNG!Q82</f>
        <v>0</v>
      </c>
      <c r="K82">
        <f>Bawana_Spot!Q82</f>
        <v>20.2</v>
      </c>
      <c r="L82">
        <f>TWOMCL!P82</f>
        <v>0</v>
      </c>
      <c r="M82">
        <f>EDWPCL!T82</f>
        <v>0</v>
      </c>
      <c r="N82">
        <f>'MSW BWN'!T82</f>
        <v>3.9874759999999991</v>
      </c>
      <c r="O82">
        <f>BYPL_ISGS_exbus!BB82</f>
        <v>845.92632551271151</v>
      </c>
      <c r="P82" s="77">
        <v>68.387227478403958</v>
      </c>
      <c r="Q82" s="77">
        <v>17.200879999999998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117.12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-50</v>
      </c>
      <c r="AA82" s="117">
        <f>STOA!I82</f>
        <v>109.11</v>
      </c>
      <c r="AB82" s="117">
        <f>-STOA!O82</f>
        <v>-20</v>
      </c>
      <c r="AC82">
        <f t="shared" si="3"/>
        <v>12.607836226733413</v>
      </c>
      <c r="AD82">
        <f t="shared" si="4"/>
        <v>1118.7691067737339</v>
      </c>
      <c r="AE82">
        <f>'IDT-1'!C82</f>
        <v>31.838000000000001</v>
      </c>
      <c r="AF82" s="26"/>
      <c r="AG82">
        <f t="shared" si="5"/>
        <v>1150.6071067737339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-80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4.5896645512239349</v>
      </c>
      <c r="F83">
        <f>GT_Spot!Q83</f>
        <v>0</v>
      </c>
      <c r="G83">
        <f>PPCL_NG!Q83</f>
        <v>9.9600000000000009</v>
      </c>
      <c r="H83">
        <f>PPCL_Spot!Q83</f>
        <v>35</v>
      </c>
      <c r="I83">
        <f>Bawana_NG!Q83</f>
        <v>49.92</v>
      </c>
      <c r="J83">
        <f>Bawana_RLNG!Q83</f>
        <v>0</v>
      </c>
      <c r="K83">
        <f>Bawana_Spot!Q83</f>
        <v>20.799999999999997</v>
      </c>
      <c r="L83">
        <f>TWOMCL!P83</f>
        <v>0</v>
      </c>
      <c r="M83">
        <f>EDWPCL!T83</f>
        <v>0</v>
      </c>
      <c r="N83">
        <f>'MSW BWN'!T83</f>
        <v>4.1624239999999988</v>
      </c>
      <c r="O83">
        <f>BYPL_ISGS_exbus!BB83</f>
        <v>845.92632551271151</v>
      </c>
      <c r="P83" s="77">
        <v>68.387227478403958</v>
      </c>
      <c r="Q83" s="77">
        <v>17.200879999999998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116.4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109.11</v>
      </c>
      <c r="AB83" s="117">
        <f>-STOA!O83</f>
        <v>-20</v>
      </c>
      <c r="AC83">
        <f t="shared" si="3"/>
        <v>12.386583329847003</v>
      </c>
      <c r="AD83">
        <f t="shared" si="4"/>
        <v>1144.0699382124924</v>
      </c>
      <c r="AE83">
        <f>'IDT-1'!C83</f>
        <v>19.457999999999998</v>
      </c>
      <c r="AF83" s="26"/>
      <c r="AG83">
        <f t="shared" si="5"/>
        <v>1163.5279382124925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-105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4.5896645512239349</v>
      </c>
      <c r="F84">
        <f>GT_Spot!Q84</f>
        <v>0</v>
      </c>
      <c r="G84">
        <f>PPCL_NG!Q84</f>
        <v>9.9600000000000009</v>
      </c>
      <c r="H84">
        <f>PPCL_Spot!Q84</f>
        <v>35</v>
      </c>
      <c r="I84">
        <f>Bawana_NG!Q84</f>
        <v>49.92</v>
      </c>
      <c r="J84">
        <f>Bawana_RLNG!Q84</f>
        <v>0</v>
      </c>
      <c r="K84">
        <f>Bawana_Spot!Q84</f>
        <v>20.8</v>
      </c>
      <c r="L84">
        <f>TWOMCL!P84</f>
        <v>0</v>
      </c>
      <c r="M84">
        <f>EDWPCL!T84</f>
        <v>0</v>
      </c>
      <c r="N84">
        <f>'MSW BWN'!T84</f>
        <v>4.4970239999999988</v>
      </c>
      <c r="O84">
        <f>BYPL_ISGS_exbus!BB84</f>
        <v>845.50853945471147</v>
      </c>
      <c r="P84" s="77">
        <v>68.387227478403958</v>
      </c>
      <c r="Q84" s="77">
        <v>17.200879999999998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117.59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-50</v>
      </c>
      <c r="AA84" s="117">
        <f>STOA!I84</f>
        <v>109.11</v>
      </c>
      <c r="AB84" s="117">
        <f>-STOA!O84</f>
        <v>-20</v>
      </c>
      <c r="AC84">
        <f t="shared" si="3"/>
        <v>12.511738950325141</v>
      </c>
      <c r="AD84">
        <f t="shared" si="4"/>
        <v>1132.0515965340139</v>
      </c>
      <c r="AE84">
        <f>'IDT-1'!C84</f>
        <v>25.613</v>
      </c>
      <c r="AF84" s="26"/>
      <c r="AG84">
        <f t="shared" si="5"/>
        <v>1157.664596534014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-68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4.5896645512239349</v>
      </c>
      <c r="F85">
        <f>GT_Spot!Q85</f>
        <v>0</v>
      </c>
      <c r="G85">
        <f>PPCL_NG!Q85</f>
        <v>9.9600000000000009</v>
      </c>
      <c r="H85">
        <f>PPCL_Spot!Q85</f>
        <v>38.25</v>
      </c>
      <c r="I85">
        <f>Bawana_NG!Q85</f>
        <v>49.92</v>
      </c>
      <c r="J85">
        <f>Bawana_RLNG!Q85</f>
        <v>0</v>
      </c>
      <c r="K85">
        <f>Bawana_Spot!Q85</f>
        <v>20.799999999999997</v>
      </c>
      <c r="L85">
        <f>TWOMCL!P85</f>
        <v>0</v>
      </c>
      <c r="M85">
        <f>EDWPCL!T85</f>
        <v>0</v>
      </c>
      <c r="N85">
        <f>'MSW BWN'!T85</f>
        <v>4.4692999999999987</v>
      </c>
      <c r="O85">
        <f>BYPL_ISGS_exbus!BB85</f>
        <v>835.89106338871147</v>
      </c>
      <c r="P85" s="77">
        <v>68.387227478403958</v>
      </c>
      <c r="Q85" s="77">
        <v>17.200879999999998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118.85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-50</v>
      </c>
      <c r="AA85" s="117">
        <f>STOA!I85</f>
        <v>109.11</v>
      </c>
      <c r="AB85" s="117">
        <f>-STOA!O85</f>
        <v>-20</v>
      </c>
      <c r="AC85">
        <f t="shared" si="3"/>
        <v>12.484305444788733</v>
      </c>
      <c r="AD85">
        <f t="shared" si="4"/>
        <v>1124.9438299735505</v>
      </c>
      <c r="AE85">
        <f>'IDT-1'!C85</f>
        <v>24.695</v>
      </c>
      <c r="AF85" s="26"/>
      <c r="AG85">
        <f t="shared" si="5"/>
        <v>1149.6388299735504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-70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4.5896645512239349</v>
      </c>
      <c r="F86">
        <f>GT_Spot!Q86</f>
        <v>0</v>
      </c>
      <c r="G86">
        <f>PPCL_NG!Q86</f>
        <v>9.9600000000000009</v>
      </c>
      <c r="H86">
        <f>PPCL_Spot!Q86</f>
        <v>38.25</v>
      </c>
      <c r="I86">
        <f>Bawana_NG!Q86</f>
        <v>49.92</v>
      </c>
      <c r="J86">
        <f>Bawana_RLNG!Q86</f>
        <v>0</v>
      </c>
      <c r="K86">
        <f>Bawana_Spot!Q86</f>
        <v>20.799999999999997</v>
      </c>
      <c r="L86">
        <f>TWOMCL!P86</f>
        <v>0</v>
      </c>
      <c r="M86">
        <f>EDWPCL!T86</f>
        <v>0</v>
      </c>
      <c r="N86">
        <f>'MSW BWN'!T86</f>
        <v>4.4186319999999988</v>
      </c>
      <c r="O86">
        <f>BYPL_ISGS_exbus!BB86</f>
        <v>828.3307429747116</v>
      </c>
      <c r="P86" s="77">
        <v>68.387227478403958</v>
      </c>
      <c r="Q86" s="77">
        <v>17.200879999999998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112.33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-50</v>
      </c>
      <c r="AA86" s="117">
        <f>STOA!I86</f>
        <v>109.11</v>
      </c>
      <c r="AB86" s="117">
        <f>-STOA!O86</f>
        <v>-20</v>
      </c>
      <c r="AC86">
        <f t="shared" si="3"/>
        <v>12.271171471523578</v>
      </c>
      <c r="AD86">
        <f t="shared" si="4"/>
        <v>1121.0259755328159</v>
      </c>
      <c r="AE86">
        <f>'IDT-1'!C86</f>
        <v>27.927</v>
      </c>
      <c r="AF86" s="26"/>
      <c r="AG86">
        <f t="shared" si="5"/>
        <v>1148.9529755328158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-60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4.6396659707724428</v>
      </c>
      <c r="F87">
        <f>GT_Spot!Q87</f>
        <v>0</v>
      </c>
      <c r="G87">
        <f>PPCL_NG!Q87</f>
        <v>9.9600000000000009</v>
      </c>
      <c r="H87">
        <f>PPCL_Spot!Q87</f>
        <v>38.25</v>
      </c>
      <c r="I87">
        <f>Bawana_NG!Q87</f>
        <v>49.92</v>
      </c>
      <c r="J87">
        <f>Bawana_RLNG!Q87</f>
        <v>0</v>
      </c>
      <c r="K87">
        <f>Bawana_Spot!Q87</f>
        <v>23.12</v>
      </c>
      <c r="L87">
        <f>TWOMCL!P87</f>
        <v>0</v>
      </c>
      <c r="M87">
        <f>EDWPCL!T87</f>
        <v>0</v>
      </c>
      <c r="N87">
        <f>'MSW BWN'!T87</f>
        <v>4.2083119999999994</v>
      </c>
      <c r="O87">
        <f>BYPL_ISGS_exbus!BB87</f>
        <v>814.00396500160036</v>
      </c>
      <c r="P87" s="77">
        <v>68.387227478403958</v>
      </c>
      <c r="Q87" s="77">
        <v>17.200879999999998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112.1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-50</v>
      </c>
      <c r="AA87" s="117">
        <f>STOA!I87</f>
        <v>157.48000000000002</v>
      </c>
      <c r="AB87" s="117">
        <f>-STOA!O87</f>
        <v>-20</v>
      </c>
      <c r="AC87">
        <f t="shared" si="3"/>
        <v>12.676514297074183</v>
      </c>
      <c r="AD87">
        <f t="shared" si="4"/>
        <v>1146.5935361537026</v>
      </c>
      <c r="AE87">
        <f>'IDT-1'!C87</f>
        <v>25.427</v>
      </c>
      <c r="AF87" s="26"/>
      <c r="AG87">
        <f t="shared" si="5"/>
        <v>1172.0205361537026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-70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4.6396659707724428</v>
      </c>
      <c r="F88">
        <f>GT_Spot!Q88</f>
        <v>0</v>
      </c>
      <c r="G88">
        <f>PPCL_NG!Q88</f>
        <v>9.9600000000000009</v>
      </c>
      <c r="H88">
        <f>PPCL_Spot!Q88</f>
        <v>38.25</v>
      </c>
      <c r="I88">
        <f>Bawana_NG!Q88</f>
        <v>49.92</v>
      </c>
      <c r="J88">
        <f>Bawana_RLNG!Q88</f>
        <v>0</v>
      </c>
      <c r="K88">
        <f>Bawana_Spot!Q88</f>
        <v>22.88</v>
      </c>
      <c r="L88">
        <f>TWOMCL!P88</f>
        <v>0</v>
      </c>
      <c r="M88">
        <f>EDWPCL!T88</f>
        <v>0</v>
      </c>
      <c r="N88">
        <f>'MSW BWN'!T88</f>
        <v>4.4186319999999988</v>
      </c>
      <c r="O88">
        <f>BYPL_ISGS_exbus!BB88</f>
        <v>814.06692499760038</v>
      </c>
      <c r="P88" s="77">
        <v>68.387227478403958</v>
      </c>
      <c r="Q88" s="77">
        <v>17.200879999999998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112.6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157.48000000000002</v>
      </c>
      <c r="AB88" s="117">
        <f>-STOA!O88</f>
        <v>-20</v>
      </c>
      <c r="AC88">
        <f t="shared" si="3"/>
        <v>12.503644610595073</v>
      </c>
      <c r="AD88">
        <f t="shared" si="4"/>
        <v>1167.2996858361817</v>
      </c>
      <c r="AE88">
        <f>'IDT-1'!C88</f>
        <v>18.829999999999998</v>
      </c>
      <c r="AF88" s="26"/>
      <c r="AG88">
        <f t="shared" si="5"/>
        <v>1186.1296858361816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-100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4.6404351767905716</v>
      </c>
      <c r="F89">
        <f>GT_Spot!Q89</f>
        <v>0</v>
      </c>
      <c r="G89">
        <f>PPCL_NG!Q89</f>
        <v>9.9600000000000009</v>
      </c>
      <c r="H89">
        <f>PPCL_Spot!Q89</f>
        <v>38.25</v>
      </c>
      <c r="I89">
        <f>Bawana_NG!Q89</f>
        <v>49.92</v>
      </c>
      <c r="J89">
        <f>Bawana_RLNG!Q89</f>
        <v>0</v>
      </c>
      <c r="K89">
        <f>Bawana_Spot!Q89</f>
        <v>22.88</v>
      </c>
      <c r="L89">
        <f>TWOMCL!P89</f>
        <v>0</v>
      </c>
      <c r="M89">
        <f>EDWPCL!T89</f>
        <v>0</v>
      </c>
      <c r="N89">
        <f>'MSW BWN'!T89</f>
        <v>4.4874639999999992</v>
      </c>
      <c r="O89">
        <f>BYPL_ISGS_exbus!BB89</f>
        <v>814.06692499760038</v>
      </c>
      <c r="P89" s="77">
        <v>68.387227478403958</v>
      </c>
      <c r="Q89" s="77">
        <v>17.200879999999998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113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157.48000000000002</v>
      </c>
      <c r="AB89" s="117">
        <f>-STOA!O89</f>
        <v>-20</v>
      </c>
      <c r="AC89">
        <f t="shared" si="3"/>
        <v>12.68533965165194</v>
      </c>
      <c r="AD89">
        <f t="shared" si="4"/>
        <v>1147.5875920011431</v>
      </c>
      <c r="AE89">
        <f>'IDT-1'!C89</f>
        <v>7.3460000000000001</v>
      </c>
      <c r="AF89" s="26"/>
      <c r="AG89">
        <f t="shared" si="5"/>
        <v>1154.9335920011431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-120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4.6404351767905716</v>
      </c>
      <c r="F90">
        <f>GT_Spot!Q90</f>
        <v>0</v>
      </c>
      <c r="G90">
        <f>PPCL_NG!Q90</f>
        <v>9.9600000000000009</v>
      </c>
      <c r="H90">
        <f>PPCL_Spot!Q90</f>
        <v>38.25</v>
      </c>
      <c r="I90">
        <f>Bawana_NG!Q90</f>
        <v>49.92</v>
      </c>
      <c r="J90">
        <f>Bawana_RLNG!Q90</f>
        <v>0</v>
      </c>
      <c r="K90">
        <f>Bawana_Spot!Q90</f>
        <v>22.88</v>
      </c>
      <c r="L90">
        <f>TWOMCL!P90</f>
        <v>0</v>
      </c>
      <c r="M90">
        <f>EDWPCL!T90</f>
        <v>0</v>
      </c>
      <c r="N90">
        <f>'MSW BWN'!T90</f>
        <v>4.4606959999999996</v>
      </c>
      <c r="O90">
        <f>BYPL_ISGS_exbus!BB90</f>
        <v>814.06692499760038</v>
      </c>
      <c r="P90" s="77">
        <v>68.387227478403958</v>
      </c>
      <c r="Q90" s="77">
        <v>17.200879999999998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113.56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-5</v>
      </c>
      <c r="AA90" s="117">
        <f>STOA!I90</f>
        <v>157.48000000000002</v>
      </c>
      <c r="AB90" s="117">
        <f>-STOA!O90</f>
        <v>-20</v>
      </c>
      <c r="AC90">
        <f t="shared" si="3"/>
        <v>12.095197549264853</v>
      </c>
      <c r="AD90">
        <f t="shared" si="4"/>
        <v>1215.7109661035299</v>
      </c>
      <c r="AE90">
        <f>'IDT-1'!C90</f>
        <v>0</v>
      </c>
      <c r="AF90" s="26"/>
      <c r="AG90">
        <f t="shared" si="5"/>
        <v>1215.7109661035299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-48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5.0676254769592024</v>
      </c>
      <c r="F91">
        <f>GT_Spot!Q91</f>
        <v>0</v>
      </c>
      <c r="G91">
        <f>PPCL_NG!Q91</f>
        <v>9.9600000000000009</v>
      </c>
      <c r="H91">
        <f>PPCL_Spot!Q91</f>
        <v>38.25</v>
      </c>
      <c r="I91">
        <f>Bawana_NG!Q91</f>
        <v>49.92</v>
      </c>
      <c r="J91">
        <f>Bawana_RLNG!Q91</f>
        <v>0</v>
      </c>
      <c r="K91">
        <f>Bawana_Spot!Q91</f>
        <v>20.799999999999997</v>
      </c>
      <c r="L91">
        <f>TWOMCL!P91</f>
        <v>0</v>
      </c>
      <c r="M91">
        <f>EDWPCL!T91</f>
        <v>0</v>
      </c>
      <c r="N91">
        <f>'MSW BWN'!T91</f>
        <v>4.4100279999999996</v>
      </c>
      <c r="O91">
        <f>BYPL_ISGS_exbus!BB91</f>
        <v>837.83561398271161</v>
      </c>
      <c r="P91" s="77">
        <v>68.387227478403958</v>
      </c>
      <c r="Q91" s="77">
        <v>17.200879999999998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114.11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254.24</v>
      </c>
      <c r="AB91" s="117">
        <f>-STOA!O91</f>
        <v>-20</v>
      </c>
      <c r="AC91">
        <f t="shared" si="3"/>
        <v>13.873705865395333</v>
      </c>
      <c r="AD91">
        <f t="shared" si="4"/>
        <v>1251.3076690726796</v>
      </c>
      <c r="AE91">
        <f>'IDT-1'!C91</f>
        <v>0</v>
      </c>
      <c r="AF91" s="26"/>
      <c r="AG91">
        <f t="shared" si="5"/>
        <v>1251.3076690726796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-135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5.0676254769592024</v>
      </c>
      <c r="F92">
        <f>GT_Spot!Q92</f>
        <v>0</v>
      </c>
      <c r="G92">
        <f>PPCL_NG!Q92</f>
        <v>9.9600000000000009</v>
      </c>
      <c r="H92">
        <f>PPCL_Spot!Q92</f>
        <v>38.25</v>
      </c>
      <c r="I92">
        <f>Bawana_NG!Q92</f>
        <v>49.92</v>
      </c>
      <c r="J92">
        <f>Bawana_RLNG!Q92</f>
        <v>0</v>
      </c>
      <c r="K92">
        <f>Bawana_Spot!Q92</f>
        <v>22.88</v>
      </c>
      <c r="L92">
        <f>TWOMCL!P92</f>
        <v>0</v>
      </c>
      <c r="M92">
        <f>EDWPCL!T92</f>
        <v>0</v>
      </c>
      <c r="N92">
        <f>'MSW BWN'!T92</f>
        <v>4.364139999999999</v>
      </c>
      <c r="O92">
        <f>BYPL_ISGS_exbus!BB92</f>
        <v>837.83561398271161</v>
      </c>
      <c r="P92" s="77">
        <v>68.387227478403958</v>
      </c>
      <c r="Q92" s="77">
        <v>17.200879999999998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114.39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254.24</v>
      </c>
      <c r="AB92" s="117">
        <f>-STOA!O92</f>
        <v>-20</v>
      </c>
      <c r="AC92">
        <f t="shared" si="3"/>
        <v>13.716507500551428</v>
      </c>
      <c r="AD92">
        <f t="shared" si="4"/>
        <v>1273.7789794375235</v>
      </c>
      <c r="AE92">
        <f>'IDT-1'!C92</f>
        <v>0</v>
      </c>
      <c r="AF92" s="26"/>
      <c r="AG92">
        <f t="shared" si="5"/>
        <v>1273.7789794375235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-115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5.0676254769592024</v>
      </c>
      <c r="F93">
        <f>GT_Spot!Q93</f>
        <v>0</v>
      </c>
      <c r="G93">
        <f>PPCL_NG!Q93</f>
        <v>9.9600000000000009</v>
      </c>
      <c r="H93">
        <f>PPCL_Spot!Q93</f>
        <v>38.25</v>
      </c>
      <c r="I93">
        <f>Bawana_NG!Q93</f>
        <v>49.92</v>
      </c>
      <c r="J93">
        <f>Bawana_RLNG!Q93</f>
        <v>0</v>
      </c>
      <c r="K93">
        <f>Bawana_Spot!Q93</f>
        <v>22.03</v>
      </c>
      <c r="L93">
        <f>TWOMCL!P93</f>
        <v>0</v>
      </c>
      <c r="M93">
        <f>EDWPCL!T93</f>
        <v>0</v>
      </c>
      <c r="N93">
        <f>'MSW BWN'!T93</f>
        <v>4.364139999999999</v>
      </c>
      <c r="O93">
        <f>BYPL_ISGS_exbus!BB93</f>
        <v>836.26776088271163</v>
      </c>
      <c r="P93" s="77">
        <v>68.387227478403958</v>
      </c>
      <c r="Q93" s="77">
        <v>17.200879999999998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115.38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254.24</v>
      </c>
      <c r="AB93" s="117">
        <f>-STOA!O93</f>
        <v>-20</v>
      </c>
      <c r="AC93">
        <f t="shared" si="3"/>
        <v>13.348817292383613</v>
      </c>
      <c r="AD93">
        <f t="shared" si="4"/>
        <v>1312.7188165456912</v>
      </c>
      <c r="AE93">
        <f>'IDT-1'!C93</f>
        <v>0</v>
      </c>
      <c r="AF93" s="26"/>
      <c r="AG93">
        <f t="shared" si="5"/>
        <v>1312.7188165456912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-75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5.0676254769592024</v>
      </c>
      <c r="F94">
        <f>GT_Spot!Q94</f>
        <v>0</v>
      </c>
      <c r="G94">
        <f>PPCL_NG!Q94</f>
        <v>9.9600000000000009</v>
      </c>
      <c r="H94">
        <f>PPCL_Spot!Q94</f>
        <v>38.25</v>
      </c>
      <c r="I94">
        <f>Bawana_NG!Q94</f>
        <v>49.92</v>
      </c>
      <c r="J94">
        <f>Bawana_RLNG!Q94</f>
        <v>0</v>
      </c>
      <c r="K94">
        <f>Bawana_Spot!Q94</f>
        <v>19.953199980529053</v>
      </c>
      <c r="L94">
        <f>TWOMCL!P94</f>
        <v>0</v>
      </c>
      <c r="M94">
        <f>EDWPCL!T94</f>
        <v>0</v>
      </c>
      <c r="N94">
        <f>'MSW BWN'!T94</f>
        <v>4.2905279999999992</v>
      </c>
      <c r="O94">
        <f>BYPL_ISGS_exbus!BB94</f>
        <v>836.26776088271163</v>
      </c>
      <c r="P94" s="77">
        <v>68.387227478403958</v>
      </c>
      <c r="Q94" s="77">
        <v>17.200879999999998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117.95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254.24</v>
      </c>
      <c r="AB94" s="117">
        <f>-STOA!O94</f>
        <v>-20</v>
      </c>
      <c r="AC94">
        <f t="shared" si="3"/>
        <v>13.148312733601779</v>
      </c>
      <c r="AD94">
        <f t="shared" si="4"/>
        <v>1336.3389090850021</v>
      </c>
      <c r="AE94">
        <f>'IDT-1'!C94</f>
        <v>0</v>
      </c>
      <c r="AF94" s="26"/>
      <c r="AG94">
        <f t="shared" si="5"/>
        <v>1336.3389090850021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-52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5.0676254769592024</v>
      </c>
      <c r="F95">
        <f>GT_Spot!Q95</f>
        <v>0</v>
      </c>
      <c r="G95">
        <f>PPCL_NG!Q95</f>
        <v>9.9600000000000009</v>
      </c>
      <c r="H95">
        <f>PPCL_Spot!Q95</f>
        <v>38.25</v>
      </c>
      <c r="I95">
        <f>Bawana_NG!Q95</f>
        <v>49.92</v>
      </c>
      <c r="J95">
        <f>Bawana_RLNG!Q95</f>
        <v>0</v>
      </c>
      <c r="K95">
        <f>Bawana_Spot!Q95</f>
        <v>20.799999999999997</v>
      </c>
      <c r="L95">
        <f>TWOMCL!P95</f>
        <v>0</v>
      </c>
      <c r="M95">
        <f>EDWPCL!T95</f>
        <v>0</v>
      </c>
      <c r="N95">
        <f>'MSW BWN'!T95</f>
        <v>4.2771439999999998</v>
      </c>
      <c r="O95">
        <f>BYPL_ISGS_exbus!BB95</f>
        <v>813.32710572271162</v>
      </c>
      <c r="P95" s="77">
        <v>68.387227478403958</v>
      </c>
      <c r="Q95" s="77">
        <v>17.200879999999998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118.76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278.42</v>
      </c>
      <c r="AB95" s="117">
        <f>-STOA!O95</f>
        <v>-20</v>
      </c>
      <c r="AC95">
        <f t="shared" si="3"/>
        <v>13.022752861287801</v>
      </c>
      <c r="AD95">
        <f t="shared" si="4"/>
        <v>1356.3472298167871</v>
      </c>
      <c r="AE95">
        <f>'IDT-1'!C95</f>
        <v>0</v>
      </c>
      <c r="AF95" s="26"/>
      <c r="AG95">
        <f t="shared" si="5"/>
        <v>1356.3472298167871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-35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5.0676254769592024</v>
      </c>
      <c r="F96">
        <f>GT_Spot!Q96</f>
        <v>0</v>
      </c>
      <c r="G96">
        <f>PPCL_NG!Q96</f>
        <v>9.9600000000000009</v>
      </c>
      <c r="H96">
        <f>PPCL_Spot!Q96</f>
        <v>38.25</v>
      </c>
      <c r="I96">
        <f>Bawana_NG!Q96</f>
        <v>49.92</v>
      </c>
      <c r="J96">
        <f>Bawana_RLNG!Q96</f>
        <v>0</v>
      </c>
      <c r="K96">
        <f>Bawana_Spot!Q96</f>
        <v>20.799999999999997</v>
      </c>
      <c r="L96">
        <f>TWOMCL!P96</f>
        <v>0</v>
      </c>
      <c r="M96">
        <f>EDWPCL!T96</f>
        <v>0</v>
      </c>
      <c r="N96">
        <f>'MSW BWN'!T96</f>
        <v>4.3497999999999992</v>
      </c>
      <c r="O96">
        <f>BYPL_ISGS_exbus!BB96</f>
        <v>797.70316465671146</v>
      </c>
      <c r="P96" s="77">
        <v>68.387227478403958</v>
      </c>
      <c r="Q96" s="77">
        <v>17.200879999999998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119.11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278.42</v>
      </c>
      <c r="AB96" s="117">
        <f>-STOA!O96</f>
        <v>-20</v>
      </c>
      <c r="AC96">
        <f t="shared" si="3"/>
        <v>12.977762827928952</v>
      </c>
      <c r="AD96">
        <f t="shared" si="4"/>
        <v>1331.1909347841456</v>
      </c>
      <c r="AE96">
        <f>'IDT-1'!C96</f>
        <v>0</v>
      </c>
      <c r="AF96" s="26"/>
      <c r="AG96">
        <f t="shared" si="5"/>
        <v>1331.1909347841456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-45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5.0676254769592024</v>
      </c>
      <c r="F97">
        <f>GT_Spot!Q97</f>
        <v>0</v>
      </c>
      <c r="G97">
        <f>PPCL_NG!Q97</f>
        <v>9.9600000000000009</v>
      </c>
      <c r="H97">
        <f>PPCL_Spot!Q97</f>
        <v>38.25</v>
      </c>
      <c r="I97">
        <f>Bawana_NG!Q97</f>
        <v>49.92</v>
      </c>
      <c r="J97">
        <f>Bawana_RLNG!Q97</f>
        <v>0</v>
      </c>
      <c r="K97">
        <f>Bawana_Spot!Q97</f>
        <v>76.798698327146994</v>
      </c>
      <c r="L97">
        <f>TWOMCL!P97</f>
        <v>0</v>
      </c>
      <c r="M97">
        <f>EDWPCL!T97</f>
        <v>0</v>
      </c>
      <c r="N97">
        <f>'MSW BWN'!T97</f>
        <v>4.3182519999999993</v>
      </c>
      <c r="O97">
        <f>BYPL_ISGS_exbus!BB97</f>
        <v>784.33869193931457</v>
      </c>
      <c r="P97" s="77">
        <v>68.387227478403958</v>
      </c>
      <c r="Q97" s="77">
        <v>17.200879999999998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119.74000000000001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165.97</v>
      </c>
      <c r="Z97" s="75">
        <f>IEX!O97</f>
        <v>0</v>
      </c>
      <c r="AA97" s="117">
        <f>STOA!I97</f>
        <v>12.36</v>
      </c>
      <c r="AB97" s="117">
        <f>-STOA!O97</f>
        <v>-20</v>
      </c>
      <c r="AC97">
        <f t="shared" si="3"/>
        <v>12.524942652395964</v>
      </c>
      <c r="AD97">
        <f t="shared" si="4"/>
        <v>1370.5864325694288</v>
      </c>
      <c r="AE97">
        <f>'IDT-1'!C97</f>
        <v>0</v>
      </c>
      <c r="AF97" s="26"/>
      <c r="AG97">
        <f t="shared" si="5"/>
        <v>1370.5864325694288</v>
      </c>
      <c r="AI97" s="75">
        <f>PXIL!I97</f>
        <v>0</v>
      </c>
      <c r="AJ97" s="75">
        <f>PXIL!O97</f>
        <v>0</v>
      </c>
      <c r="AK97" s="75">
        <f>RTM_IEX!I97</f>
        <v>0.24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50.56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5.0676254769592024</v>
      </c>
      <c r="F98">
        <f>GT_Spot!Q98</f>
        <v>0</v>
      </c>
      <c r="G98">
        <f>PPCL_NG!Q98</f>
        <v>9.9600000000000009</v>
      </c>
      <c r="H98">
        <f>PPCL_Spot!Q98</f>
        <v>38.25</v>
      </c>
      <c r="I98">
        <f>Bawana_NG!Q98</f>
        <v>49.92</v>
      </c>
      <c r="J98">
        <f>Bawana_RLNG!Q98</f>
        <v>0</v>
      </c>
      <c r="K98">
        <f>Bawana_Spot!Q98</f>
        <v>77.048694089930692</v>
      </c>
      <c r="L98">
        <f>TWOMCL!P98</f>
        <v>0</v>
      </c>
      <c r="M98">
        <f>EDWPCL!T98</f>
        <v>0</v>
      </c>
      <c r="N98">
        <f>'MSW BWN'!T98</f>
        <v>4.3918639999999991</v>
      </c>
      <c r="O98">
        <f>BYPL_ISGS_exbus!BB98</f>
        <v>778.89930749960047</v>
      </c>
      <c r="P98" s="77">
        <v>68.387227478403958</v>
      </c>
      <c r="Q98" s="77">
        <v>17.200879999999998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120.45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166.98</v>
      </c>
      <c r="Z98" s="75">
        <f>IEX!O98</f>
        <v>0</v>
      </c>
      <c r="AA98" s="117">
        <f>STOA!I98</f>
        <v>12.36</v>
      </c>
      <c r="AB98" s="117">
        <f>-STOA!O98</f>
        <v>-20</v>
      </c>
      <c r="AC98">
        <f t="shared" si="3"/>
        <v>12.501307817638978</v>
      </c>
      <c r="AD98">
        <f t="shared" si="4"/>
        <v>1367.9242907272555</v>
      </c>
      <c r="AE98">
        <f>'IDT-1'!C98</f>
        <v>0</v>
      </c>
      <c r="AF98" s="26"/>
      <c r="AG98">
        <f t="shared" si="5"/>
        <v>1367.9242907272555</v>
      </c>
      <c r="AI98" s="75">
        <f>PXIL!I98</f>
        <v>0</v>
      </c>
      <c r="AJ98" s="75">
        <f>PXIL!O98</f>
        <v>0</v>
      </c>
      <c r="AK98" s="75">
        <f>RTM_IEX!I98</f>
        <v>0.28999999999999998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51.22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0.15479794426726437</v>
      </c>
      <c r="F99">
        <f t="shared" si="6"/>
        <v>0</v>
      </c>
      <c r="G99">
        <f t="shared" si="6"/>
        <v>0.2340600000000003</v>
      </c>
      <c r="H99">
        <f t="shared" si="6"/>
        <v>0.66456836692719423</v>
      </c>
      <c r="I99">
        <f t="shared" si="6"/>
        <v>1.1980800000000014</v>
      </c>
      <c r="J99">
        <f t="shared" si="6"/>
        <v>0</v>
      </c>
      <c r="K99">
        <f t="shared" si="6"/>
        <v>0.70813094908346819</v>
      </c>
      <c r="L99">
        <f t="shared" si="6"/>
        <v>0</v>
      </c>
      <c r="M99">
        <f t="shared" si="6"/>
        <v>0</v>
      </c>
      <c r="N99">
        <f t="shared" si="6"/>
        <v>0.105098577</v>
      </c>
      <c r="O99">
        <f t="shared" si="6"/>
        <v>19.089228762104568</v>
      </c>
      <c r="P99" s="77">
        <f t="shared" si="6"/>
        <v>1.6412934594816986</v>
      </c>
      <c r="Q99" s="77">
        <f t="shared" si="6"/>
        <v>0.41282112000000071</v>
      </c>
      <c r="R99" s="80">
        <f t="shared" si="6"/>
        <v>0.22440342171717179</v>
      </c>
      <c r="S99" s="80">
        <f t="shared" si="6"/>
        <v>0</v>
      </c>
      <c r="T99" s="78">
        <f t="shared" si="6"/>
        <v>1.2649624999999998</v>
      </c>
      <c r="U99" s="78">
        <f t="shared" si="6"/>
        <v>2.7678300000000005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0.3820675</v>
      </c>
      <c r="Z99" s="75">
        <f t="shared" si="6"/>
        <v>-0.23499999999999999</v>
      </c>
      <c r="AA99" s="117">
        <f t="shared" si="6"/>
        <v>1.4093624999999996</v>
      </c>
      <c r="AB99" s="117">
        <f t="shared" si="6"/>
        <v>-0.99</v>
      </c>
      <c r="AC99">
        <f t="shared" si="6"/>
        <v>0.28873666515630242</v>
      </c>
      <c r="AD99">
        <f t="shared" si="6"/>
        <v>27.776273435425075</v>
      </c>
      <c r="AE99">
        <f t="shared" si="6"/>
        <v>0.12837825</v>
      </c>
      <c r="AG99">
        <f t="shared" si="6"/>
        <v>27.904651685425073</v>
      </c>
      <c r="AI99">
        <f t="shared" si="6"/>
        <v>0</v>
      </c>
      <c r="AJ99">
        <f t="shared" si="6"/>
        <v>0</v>
      </c>
      <c r="AK99">
        <f t="shared" si="6"/>
        <v>4.2099999999999999E-2</v>
      </c>
      <c r="AL99">
        <f t="shared" si="6"/>
        <v>-1.1375</v>
      </c>
      <c r="AM99">
        <f t="shared" si="6"/>
        <v>0</v>
      </c>
      <c r="AN99">
        <f t="shared" si="6"/>
        <v>0</v>
      </c>
      <c r="AO99">
        <f t="shared" si="6"/>
        <v>0.12870500000000001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44677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GT_NG!T3</f>
        <v>8.8697621744054373</v>
      </c>
      <c r="F3">
        <f>GT_Spot!T3</f>
        <v>0</v>
      </c>
      <c r="G3">
        <f>PPCL_NG!T3</f>
        <v>11.95</v>
      </c>
      <c r="H3">
        <f>PPCL_Spot!T3</f>
        <v>29.95</v>
      </c>
      <c r="I3">
        <f>Bawana_NG!T3</f>
        <v>69.599999999999994</v>
      </c>
      <c r="J3">
        <f>Bawana_RLNG!T3</f>
        <v>0</v>
      </c>
      <c r="K3">
        <f>Bawana_Spot!T3</f>
        <v>30</v>
      </c>
      <c r="L3">
        <f>TWOMCL!S3</f>
        <v>0.30633951240552487</v>
      </c>
      <c r="M3">
        <f>EDWPCL!W3</f>
        <v>0</v>
      </c>
      <c r="N3">
        <f>'MSW BWN'!W3</f>
        <v>5.4498879999999996</v>
      </c>
      <c r="O3">
        <f>TPDDL_ISGS_exbus!BB3</f>
        <v>865.36081066142117</v>
      </c>
      <c r="P3" s="77">
        <v>75.172102015631424</v>
      </c>
      <c r="Q3" s="77">
        <v>20.776495999999998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434.44000000000005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32.81</v>
      </c>
      <c r="Z3" s="75">
        <f>IEX!P3</f>
        <v>0</v>
      </c>
      <c r="AA3" s="117">
        <f>STOA!J3</f>
        <v>4.83</v>
      </c>
      <c r="AB3" s="117">
        <f>-STOA!P3</f>
        <v>0</v>
      </c>
      <c r="AC3">
        <f>SUMIF(B3:AB3,"&gt;0")*$AC$2-SUMIF(B3:AB3,"&lt;0")*($AC$2/(1-$AC$2))+SUMIF(AI3:AR3,"&gt;0")*$AC$2-SUMIF(AI3:AR3,"&lt;0")*($AC$2/(1-$AC$2))</f>
        <v>15.585798459597155</v>
      </c>
      <c r="AD3">
        <f>SUM(B3:AB3,AI3:AR3)-AC3</f>
        <v>1393.9295999042663</v>
      </c>
      <c r="AE3">
        <f>'IDT-1'!F3</f>
        <v>0</v>
      </c>
      <c r="AF3" s="26"/>
      <c r="AG3">
        <f>SUM(AD3:AF3)</f>
        <v>1393.9295999042663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-180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8.8697621744054373</v>
      </c>
      <c r="F4">
        <f>GT_Spot!T4</f>
        <v>0</v>
      </c>
      <c r="G4">
        <f>PPCL_NG!T4</f>
        <v>11.95</v>
      </c>
      <c r="H4">
        <f>PPCL_Spot!T4</f>
        <v>29.95</v>
      </c>
      <c r="I4">
        <f>Bawana_NG!T4</f>
        <v>69.599999999999994</v>
      </c>
      <c r="J4">
        <f>Bawana_RLNG!T4</f>
        <v>0</v>
      </c>
      <c r="K4">
        <f>Bawana_Spot!T4</f>
        <v>30</v>
      </c>
      <c r="L4">
        <f>TWOMCL!S4</f>
        <v>0.30633951240552487</v>
      </c>
      <c r="M4">
        <f>EDWPCL!W4</f>
        <v>0</v>
      </c>
      <c r="N4">
        <f>'MSW BWN'!W4</f>
        <v>5.1135039999999989</v>
      </c>
      <c r="O4">
        <f>TPDDL_ISGS_exbus!BB4</f>
        <v>865.36081066142117</v>
      </c>
      <c r="P4" s="77">
        <v>75.172102015631424</v>
      </c>
      <c r="Q4" s="77">
        <v>20.776495999999998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433.99000000000007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30.94</v>
      </c>
      <c r="Z4" s="75">
        <f>IEX!P4</f>
        <v>0</v>
      </c>
      <c r="AA4" s="117">
        <f>STOA!J4</f>
        <v>4.83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15.473641005175203</v>
      </c>
      <c r="AD4">
        <f t="shared" ref="AD4:AD67" si="1">SUM(B4:AB4,AI4:AR4)-AC4</f>
        <v>1401.3853733586882</v>
      </c>
      <c r="AE4">
        <f>'IDT-1'!F4</f>
        <v>0</v>
      </c>
      <c r="AF4" s="26"/>
      <c r="AG4">
        <f t="shared" ref="AG4:AG67" si="2">SUM(AD4:AF4)</f>
        <v>1401.3853733586882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-170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12.181351582549187</v>
      </c>
      <c r="F5">
        <f>GT_Spot!T5</f>
        <v>0</v>
      </c>
      <c r="G5">
        <f>PPCL_NG!T5</f>
        <v>11.95</v>
      </c>
      <c r="H5">
        <f>PPCL_Spot!T5</f>
        <v>34.950000000000003</v>
      </c>
      <c r="I5">
        <f>Bawana_NG!T5</f>
        <v>69.599999999999994</v>
      </c>
      <c r="J5">
        <f>Bawana_RLNG!T5</f>
        <v>0</v>
      </c>
      <c r="K5">
        <f>Bawana_Spot!T5</f>
        <v>30</v>
      </c>
      <c r="L5">
        <f>TWOMCL!S5</f>
        <v>0.30633951240552487</v>
      </c>
      <c r="M5">
        <f>EDWPCL!W5</f>
        <v>0</v>
      </c>
      <c r="N5">
        <f>'MSW BWN'!W5</f>
        <v>5.5444959999999988</v>
      </c>
      <c r="O5">
        <f>TPDDL_ISGS_exbus!BB5</f>
        <v>855.85679507452107</v>
      </c>
      <c r="P5" s="77">
        <v>75.172102015631424</v>
      </c>
      <c r="Q5" s="77">
        <v>20.776495999999998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433.43000000000006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29.14</v>
      </c>
      <c r="Z5" s="75">
        <f>IEX!P5</f>
        <v>0</v>
      </c>
      <c r="AA5" s="117">
        <f>STOA!J5</f>
        <v>4.83</v>
      </c>
      <c r="AB5" s="117">
        <f>-STOA!P5</f>
        <v>0</v>
      </c>
      <c r="AC5">
        <f t="shared" si="0"/>
        <v>15.357391109180195</v>
      </c>
      <c r="AD5">
        <f t="shared" si="1"/>
        <v>1408.3801890759269</v>
      </c>
      <c r="AE5">
        <f>'IDT-1'!F5</f>
        <v>0</v>
      </c>
      <c r="AF5" s="26"/>
      <c r="AG5">
        <f t="shared" si="2"/>
        <v>1408.3801890759269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-160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12.181351582549187</v>
      </c>
      <c r="F6">
        <f>GT_Spot!T6</f>
        <v>0</v>
      </c>
      <c r="G6">
        <f>PPCL_NG!T6</f>
        <v>11.95</v>
      </c>
      <c r="H6">
        <f>PPCL_Spot!T6</f>
        <v>34.909999999999997</v>
      </c>
      <c r="I6">
        <f>Bawana_NG!T6</f>
        <v>69.599999999999994</v>
      </c>
      <c r="J6">
        <f>Bawana_RLNG!T6</f>
        <v>0</v>
      </c>
      <c r="K6">
        <f>Bawana_Spot!T6</f>
        <v>30</v>
      </c>
      <c r="L6">
        <f>TWOMCL!S6</f>
        <v>0.30633951240552487</v>
      </c>
      <c r="M6">
        <f>EDWPCL!W6</f>
        <v>0</v>
      </c>
      <c r="N6">
        <f>'MSW BWN'!W6</f>
        <v>5.208111999999999</v>
      </c>
      <c r="O6">
        <f>TPDDL_ISGS_exbus!BB6</f>
        <v>855.85679507452107</v>
      </c>
      <c r="P6" s="77">
        <v>75.172102015631424</v>
      </c>
      <c r="Q6" s="77">
        <v>20.776495999999998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433.24000000000007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27.32</v>
      </c>
      <c r="Z6" s="75">
        <f>IEX!P6</f>
        <v>0</v>
      </c>
      <c r="AA6" s="117">
        <f>STOA!J6</f>
        <v>4.83</v>
      </c>
      <c r="AB6" s="117">
        <f>-STOA!P6</f>
        <v>0</v>
      </c>
      <c r="AC6">
        <f t="shared" si="0"/>
        <v>15.247609654758239</v>
      </c>
      <c r="AD6">
        <f t="shared" si="1"/>
        <v>1416.1035865303488</v>
      </c>
      <c r="AE6">
        <f>'IDT-1'!F6</f>
        <v>0</v>
      </c>
      <c r="AF6" s="26"/>
      <c r="AG6">
        <f t="shared" si="2"/>
        <v>1416.1035865303488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-150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12.181351582549187</v>
      </c>
      <c r="F7">
        <f>GT_Spot!T7</f>
        <v>0</v>
      </c>
      <c r="G7">
        <f>PPCL_NG!T7</f>
        <v>11.95</v>
      </c>
      <c r="H7">
        <f>PPCL_Spot!T7</f>
        <v>34.950000000000003</v>
      </c>
      <c r="I7">
        <f>Bawana_NG!T7</f>
        <v>69.599999999999994</v>
      </c>
      <c r="J7">
        <f>Bawana_RLNG!T7</f>
        <v>0</v>
      </c>
      <c r="K7">
        <f>Bawana_Spot!T7</f>
        <v>30</v>
      </c>
      <c r="L7">
        <f>TWOMCL!S7</f>
        <v>0.30633951240552487</v>
      </c>
      <c r="M7">
        <f>EDWPCL!W7</f>
        <v>0</v>
      </c>
      <c r="N7">
        <f>'MSW BWN'!W7</f>
        <v>5.2816960000000002</v>
      </c>
      <c r="O7">
        <f>TPDDL_ISGS_exbus!BB7</f>
        <v>846.2700023197209</v>
      </c>
      <c r="P7" s="77">
        <v>75.172102015631424</v>
      </c>
      <c r="Q7" s="77">
        <v>20.776495999999998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432.31000000000006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25</v>
      </c>
      <c r="Z7" s="75">
        <f>IEX!P7</f>
        <v>0</v>
      </c>
      <c r="AA7" s="117">
        <f>STOA!J7</f>
        <v>4.83</v>
      </c>
      <c r="AB7" s="117">
        <f>-STOA!P7</f>
        <v>0</v>
      </c>
      <c r="AC7">
        <f t="shared" si="0"/>
        <v>15.135645417715999</v>
      </c>
      <c r="AD7">
        <f t="shared" si="1"/>
        <v>1403.4923420125908</v>
      </c>
      <c r="AE7">
        <f>'IDT-1'!F7</f>
        <v>0</v>
      </c>
      <c r="AF7" s="26"/>
      <c r="AG7">
        <f t="shared" si="2"/>
        <v>1403.4923420125908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-150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12.181351582549187</v>
      </c>
      <c r="F8">
        <f>GT_Spot!T8</f>
        <v>0</v>
      </c>
      <c r="G8">
        <f>PPCL_NG!T8</f>
        <v>11.95</v>
      </c>
      <c r="H8">
        <f>PPCL_Spot!T8</f>
        <v>34.950000000000003</v>
      </c>
      <c r="I8">
        <f>Bawana_NG!T8</f>
        <v>69.599999999999994</v>
      </c>
      <c r="J8">
        <f>Bawana_RLNG!T8</f>
        <v>0</v>
      </c>
      <c r="K8">
        <f>Bawana_Spot!T8</f>
        <v>30</v>
      </c>
      <c r="L8">
        <f>TWOMCL!S8</f>
        <v>0.30633951240552487</v>
      </c>
      <c r="M8">
        <f>EDWPCL!W8</f>
        <v>0</v>
      </c>
      <c r="N8">
        <f>'MSW BWN'!W8</f>
        <v>5.3938240000000004</v>
      </c>
      <c r="O8">
        <f>TPDDL_ISGS_exbus!BB8</f>
        <v>845.79946898892092</v>
      </c>
      <c r="P8" s="77">
        <v>75.172102015631424</v>
      </c>
      <c r="Q8" s="77">
        <v>20.776495999999998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432.06000000000006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24.99</v>
      </c>
      <c r="Z8" s="75">
        <f>IEX!P8</f>
        <v>0</v>
      </c>
      <c r="AA8" s="117">
        <f>STOA!J8</f>
        <v>4.83</v>
      </c>
      <c r="AB8" s="117">
        <f>-STOA!P8</f>
        <v>0</v>
      </c>
      <c r="AC8">
        <f t="shared" si="0"/>
        <v>15.130203450804959</v>
      </c>
      <c r="AD8">
        <f t="shared" si="1"/>
        <v>1402.879378648702</v>
      </c>
      <c r="AE8">
        <f>'IDT-1'!F8</f>
        <v>0</v>
      </c>
      <c r="AF8" s="26"/>
      <c r="AG8">
        <f t="shared" si="2"/>
        <v>1402.879378648702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-150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12.181351582549187</v>
      </c>
      <c r="F9">
        <f>GT_Spot!T9</f>
        <v>0</v>
      </c>
      <c r="G9">
        <f>PPCL_NG!T9</f>
        <v>11.95</v>
      </c>
      <c r="H9">
        <f>PPCL_Spot!T9</f>
        <v>34.950000000000003</v>
      </c>
      <c r="I9">
        <f>Bawana_NG!T9</f>
        <v>69.599999999999994</v>
      </c>
      <c r="J9">
        <f>Bawana_RLNG!T9</f>
        <v>0</v>
      </c>
      <c r="K9">
        <f>Bawana_Spot!T9</f>
        <v>29.999201809232407</v>
      </c>
      <c r="L9">
        <f>TWOMCL!S9</f>
        <v>0.30633951240552487</v>
      </c>
      <c r="M9">
        <f>EDWPCL!W9</f>
        <v>0</v>
      </c>
      <c r="N9">
        <f>'MSW BWN'!W9</f>
        <v>5.4218559999999991</v>
      </c>
      <c r="O9">
        <f>TPDDL_ISGS_exbus!BB9</f>
        <v>843.56443559092088</v>
      </c>
      <c r="P9" s="77">
        <v>75.172102015631424</v>
      </c>
      <c r="Q9" s="77">
        <v>20.776495999999998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431.89000000000004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4.83</v>
      </c>
      <c r="AB9" s="117">
        <f>-STOA!P9</f>
        <v>0</v>
      </c>
      <c r="AC9">
        <f t="shared" si="0"/>
        <v>14.889366814423806</v>
      </c>
      <c r="AD9">
        <f t="shared" si="1"/>
        <v>1375.7524156963157</v>
      </c>
      <c r="AE9">
        <f>'IDT-1'!F9</f>
        <v>-6.883</v>
      </c>
      <c r="AF9" s="26"/>
      <c r="AG9">
        <f t="shared" si="2"/>
        <v>1368.8694156963156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-150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12.181351582549187</v>
      </c>
      <c r="F10">
        <f>GT_Spot!T10</f>
        <v>0</v>
      </c>
      <c r="G10">
        <f>PPCL_NG!T10</f>
        <v>11.95</v>
      </c>
      <c r="H10">
        <f>PPCL_Spot!T10</f>
        <v>34.950000000000003</v>
      </c>
      <c r="I10">
        <f>Bawana_NG!T10</f>
        <v>69.599999999999994</v>
      </c>
      <c r="J10">
        <f>Bawana_RLNG!T10</f>
        <v>0</v>
      </c>
      <c r="K10">
        <f>Bawana_Spot!T10</f>
        <v>29.999201809232407</v>
      </c>
      <c r="L10">
        <f>TWOMCL!S10</f>
        <v>0.30633951240552487</v>
      </c>
      <c r="M10">
        <f>EDWPCL!W10</f>
        <v>0</v>
      </c>
      <c r="N10">
        <f>'MSW BWN'!W10</f>
        <v>5.3599519999999998</v>
      </c>
      <c r="O10">
        <f>TPDDL_ISGS_exbus!BB10</f>
        <v>840.59085321250814</v>
      </c>
      <c r="P10" s="77">
        <v>75.172102015631424</v>
      </c>
      <c r="Q10" s="77">
        <v>20.776495999999998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431.68000000000006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4.83</v>
      </c>
      <c r="AB10" s="117">
        <f>-STOA!P10</f>
        <v>0</v>
      </c>
      <c r="AC10">
        <f t="shared" si="0"/>
        <v>14.860806534293772</v>
      </c>
      <c r="AD10">
        <f t="shared" si="1"/>
        <v>1372.5354895980329</v>
      </c>
      <c r="AE10">
        <f>'IDT-1'!F10</f>
        <v>-20.801000000000002</v>
      </c>
      <c r="AF10" s="26"/>
      <c r="AG10">
        <f t="shared" si="2"/>
        <v>1351.734489598033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-150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12.181351582549187</v>
      </c>
      <c r="F11">
        <f>GT_Spot!T11</f>
        <v>0</v>
      </c>
      <c r="G11">
        <f>PPCL_NG!T11</f>
        <v>11.95</v>
      </c>
      <c r="H11">
        <f>PPCL_Spot!T11</f>
        <v>34.950000000000003</v>
      </c>
      <c r="I11">
        <f>Bawana_NG!T11</f>
        <v>69.599999999999994</v>
      </c>
      <c r="J11">
        <f>Bawana_RLNG!T11</f>
        <v>0</v>
      </c>
      <c r="K11">
        <f>Bawana_Spot!T11</f>
        <v>29.999201809232407</v>
      </c>
      <c r="L11">
        <f>TWOMCL!S11</f>
        <v>0.30633951240552487</v>
      </c>
      <c r="M11">
        <f>EDWPCL!W11</f>
        <v>0</v>
      </c>
      <c r="N11">
        <f>'MSW BWN'!W11</f>
        <v>5.4160159999999991</v>
      </c>
      <c r="O11">
        <f>TPDDL_ISGS_exbus!BB11</f>
        <v>837.57986759092091</v>
      </c>
      <c r="P11" s="77">
        <v>75.172102015631424</v>
      </c>
      <c r="Q11" s="77">
        <v>20.776495999999998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431.24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4.83</v>
      </c>
      <c r="AB11" s="117">
        <f>-STOA!P11</f>
        <v>0</v>
      </c>
      <c r="AC11">
        <f t="shared" si="0"/>
        <v>15.629962701021384</v>
      </c>
      <c r="AD11">
        <f t="shared" si="1"/>
        <v>1278.371411809718</v>
      </c>
      <c r="AE11">
        <f>'IDT-1'!F11</f>
        <v>-29.945</v>
      </c>
      <c r="AF11" s="26"/>
      <c r="AG11">
        <f t="shared" si="2"/>
        <v>1248.426411809718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-240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12.181351582549187</v>
      </c>
      <c r="F12">
        <f>GT_Spot!T12</f>
        <v>0</v>
      </c>
      <c r="G12">
        <f>PPCL_NG!T12</f>
        <v>11.95</v>
      </c>
      <c r="H12">
        <f>PPCL_Spot!T12</f>
        <v>34.950000000000003</v>
      </c>
      <c r="I12">
        <f>Bawana_NG!T12</f>
        <v>69.599999999999994</v>
      </c>
      <c r="J12">
        <f>Bawana_RLNG!T12</f>
        <v>0</v>
      </c>
      <c r="K12">
        <f>Bawana_Spot!T12</f>
        <v>29.999201809232407</v>
      </c>
      <c r="L12">
        <f>TWOMCL!S12</f>
        <v>0.30633951240552487</v>
      </c>
      <c r="M12">
        <f>EDWPCL!W12</f>
        <v>0</v>
      </c>
      <c r="N12">
        <f>'MSW BWN'!W12</f>
        <v>5.4779199999999992</v>
      </c>
      <c r="O12">
        <f>TPDDL_ISGS_exbus!BB12</f>
        <v>837.57986759092091</v>
      </c>
      <c r="P12" s="77">
        <v>75.172102015631424</v>
      </c>
      <c r="Q12" s="77">
        <v>20.776495999999998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430.49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4.83</v>
      </c>
      <c r="AB12" s="117">
        <f>-STOA!P12</f>
        <v>0</v>
      </c>
      <c r="AC12">
        <f t="shared" si="0"/>
        <v>15.002438529667712</v>
      </c>
      <c r="AD12">
        <f t="shared" si="1"/>
        <v>1348.3108399810717</v>
      </c>
      <c r="AE12">
        <f>'IDT-1'!F12</f>
        <v>-45.875</v>
      </c>
      <c r="AF12" s="26"/>
      <c r="AG12">
        <f t="shared" si="2"/>
        <v>1302.4358399810717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-170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12.181351582549187</v>
      </c>
      <c r="F13">
        <f>GT_Spot!T13</f>
        <v>0</v>
      </c>
      <c r="G13">
        <f>PPCL_NG!T13</f>
        <v>11.95</v>
      </c>
      <c r="H13">
        <f>PPCL_Spot!T13</f>
        <v>34.950000000000003</v>
      </c>
      <c r="I13">
        <f>Bawana_NG!T13</f>
        <v>69.599999999999994</v>
      </c>
      <c r="J13">
        <f>Bawana_RLNG!T13</f>
        <v>0</v>
      </c>
      <c r="K13">
        <f>Bawana_Spot!T13</f>
        <v>29.999206034140531</v>
      </c>
      <c r="L13">
        <f>TWOMCL!S13</f>
        <v>0.30633951240552487</v>
      </c>
      <c r="M13">
        <f>EDWPCL!W13</f>
        <v>0</v>
      </c>
      <c r="N13">
        <f>'MSW BWN'!W13</f>
        <v>5.4825919999999986</v>
      </c>
      <c r="O13">
        <f>TPDDL_ISGS_exbus!BB13</f>
        <v>837.57986759092091</v>
      </c>
      <c r="P13" s="77">
        <v>75.172102015631424</v>
      </c>
      <c r="Q13" s="77">
        <v>20.776495999999998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430.52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4.83</v>
      </c>
      <c r="AB13" s="117">
        <f>-STOA!P13</f>
        <v>0</v>
      </c>
      <c r="AC13">
        <f t="shared" si="0"/>
        <v>15.002743680446901</v>
      </c>
      <c r="AD13">
        <f t="shared" si="1"/>
        <v>1348.3452110552005</v>
      </c>
      <c r="AE13">
        <f>'IDT-1'!F13</f>
        <v>-60.424999999999997</v>
      </c>
      <c r="AF13" s="26"/>
      <c r="AG13">
        <f t="shared" si="2"/>
        <v>1287.9202110552005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-170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12.181351582549187</v>
      </c>
      <c r="F14">
        <f>GT_Spot!T14</f>
        <v>0</v>
      </c>
      <c r="G14">
        <f>PPCL_NG!T14</f>
        <v>11.95</v>
      </c>
      <c r="H14">
        <f>PPCL_Spot!T14</f>
        <v>34.950000000000003</v>
      </c>
      <c r="I14">
        <f>Bawana_NG!T14</f>
        <v>69.599999999999994</v>
      </c>
      <c r="J14">
        <f>Bawana_RLNG!T14</f>
        <v>0</v>
      </c>
      <c r="K14">
        <f>Bawana_Spot!T14</f>
        <v>29.999197968186067</v>
      </c>
      <c r="L14">
        <f>TWOMCL!S14</f>
        <v>0.30633951240552487</v>
      </c>
      <c r="M14">
        <f>EDWPCL!W14</f>
        <v>0</v>
      </c>
      <c r="N14">
        <f>'MSW BWN'!W14</f>
        <v>5.4043359999999989</v>
      </c>
      <c r="O14">
        <f>TPDDL_ISGS_exbus!BB14</f>
        <v>837.57986759092091</v>
      </c>
      <c r="P14" s="77">
        <v>75.172102015631424</v>
      </c>
      <c r="Q14" s="77">
        <v>20.776495999999998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430.34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4.83</v>
      </c>
      <c r="AB14" s="117">
        <f>-STOA!P14</f>
        <v>0</v>
      </c>
      <c r="AC14">
        <f t="shared" si="0"/>
        <v>15.000470956666502</v>
      </c>
      <c r="AD14">
        <f t="shared" si="1"/>
        <v>1348.0892197130263</v>
      </c>
      <c r="AE14">
        <f>'IDT-1'!F14</f>
        <v>-80.594999999999999</v>
      </c>
      <c r="AF14" s="26"/>
      <c r="AG14">
        <f t="shared" si="2"/>
        <v>1267.4942197130263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-170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12.181351582549187</v>
      </c>
      <c r="F15">
        <f>GT_Spot!T15</f>
        <v>0</v>
      </c>
      <c r="G15">
        <f>PPCL_NG!T15</f>
        <v>11.95</v>
      </c>
      <c r="H15">
        <f>PPCL_Spot!T15</f>
        <v>32.18</v>
      </c>
      <c r="I15">
        <f>Bawana_NG!T15</f>
        <v>69.599999999999994</v>
      </c>
      <c r="J15">
        <f>Bawana_RLNG!T15</f>
        <v>0</v>
      </c>
      <c r="K15">
        <f>Bawana_Spot!T15</f>
        <v>30</v>
      </c>
      <c r="L15">
        <f>TWOMCL!S15</f>
        <v>0.30633951240552487</v>
      </c>
      <c r="M15">
        <f>EDWPCL!W15</f>
        <v>0</v>
      </c>
      <c r="N15">
        <f>'MSW BWN'!W15</f>
        <v>5.5725279999999993</v>
      </c>
      <c r="O15">
        <f>TPDDL_ISGS_exbus!BB15</f>
        <v>845.02272299532092</v>
      </c>
      <c r="P15" s="77">
        <v>75.172102015631424</v>
      </c>
      <c r="Q15" s="77">
        <v>20.776495999999998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431.31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4.74</v>
      </c>
      <c r="AB15" s="117">
        <f>-STOA!P15</f>
        <v>0</v>
      </c>
      <c r="AC15">
        <f t="shared" si="0"/>
        <v>15.672292158258859</v>
      </c>
      <c r="AD15">
        <f t="shared" si="1"/>
        <v>1283.1392479476481</v>
      </c>
      <c r="AE15">
        <f>'IDT-1'!F15</f>
        <v>-114.858</v>
      </c>
      <c r="AF15" s="26"/>
      <c r="AG15">
        <f t="shared" si="2"/>
        <v>1168.2812479476481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-240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12.181351582549187</v>
      </c>
      <c r="F16">
        <f>GT_Spot!T16</f>
        <v>0</v>
      </c>
      <c r="G16">
        <f>PPCL_NG!T16</f>
        <v>11.95</v>
      </c>
      <c r="H16">
        <f>PPCL_Spot!T16</f>
        <v>34.950000000000003</v>
      </c>
      <c r="I16">
        <f>Bawana_NG!T16</f>
        <v>69.599999999999994</v>
      </c>
      <c r="J16">
        <f>Bawana_RLNG!T16</f>
        <v>0</v>
      </c>
      <c r="K16">
        <f>Bawana_Spot!T16</f>
        <v>30</v>
      </c>
      <c r="L16">
        <f>TWOMCL!S16</f>
        <v>0.30633951240552487</v>
      </c>
      <c r="M16">
        <f>EDWPCL!W16</f>
        <v>0</v>
      </c>
      <c r="N16">
        <f>'MSW BWN'!W16</f>
        <v>5.4323679999999994</v>
      </c>
      <c r="O16">
        <f>TPDDL_ISGS_exbus!BB16</f>
        <v>845.02272299532092</v>
      </c>
      <c r="P16" s="77">
        <v>75.172102015631424</v>
      </c>
      <c r="Q16" s="77">
        <v>20.776495999999998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430.69000000000005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4.74</v>
      </c>
      <c r="AB16" s="117">
        <f>-STOA!P16</f>
        <v>0</v>
      </c>
      <c r="AC16">
        <f t="shared" si="0"/>
        <v>15.334853649371048</v>
      </c>
      <c r="AD16">
        <f t="shared" si="1"/>
        <v>1325.486526456536</v>
      </c>
      <c r="AE16">
        <f>'IDT-1'!F16</f>
        <v>-136.69800000000001</v>
      </c>
      <c r="AF16" s="26"/>
      <c r="AG16">
        <f t="shared" si="2"/>
        <v>1188.7885264565359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-200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12.181351582549187</v>
      </c>
      <c r="F17">
        <f>GT_Spot!T17</f>
        <v>0</v>
      </c>
      <c r="G17">
        <f>PPCL_NG!T17</f>
        <v>11.95</v>
      </c>
      <c r="H17">
        <f>PPCL_Spot!T17</f>
        <v>32.18</v>
      </c>
      <c r="I17">
        <f>Bawana_NG!T17</f>
        <v>69.599999999999994</v>
      </c>
      <c r="J17">
        <f>Bawana_RLNG!T17</f>
        <v>0</v>
      </c>
      <c r="K17">
        <f>Bawana_Spot!T17</f>
        <v>30</v>
      </c>
      <c r="L17">
        <f>TWOMCL!S17</f>
        <v>0.30633951240552487</v>
      </c>
      <c r="M17">
        <f>EDWPCL!W17</f>
        <v>0</v>
      </c>
      <c r="N17">
        <f>'MSW BWN'!W17</f>
        <v>5.4218559999999991</v>
      </c>
      <c r="O17">
        <f>TPDDL_ISGS_exbus!BB17</f>
        <v>845.02272299532092</v>
      </c>
      <c r="P17" s="77">
        <v>75.172102015631424</v>
      </c>
      <c r="Q17" s="77">
        <v>20.776495999999998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430.28000000000003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4.74</v>
      </c>
      <c r="AB17" s="117">
        <f>-STOA!P17</f>
        <v>0</v>
      </c>
      <c r="AC17">
        <f t="shared" si="0"/>
        <v>14.951652042883234</v>
      </c>
      <c r="AD17">
        <f t="shared" si="1"/>
        <v>1362.6792160630237</v>
      </c>
      <c r="AE17">
        <f>'IDT-1'!F17</f>
        <v>-154.93799999999999</v>
      </c>
      <c r="AF17" s="26"/>
      <c r="AG17">
        <f t="shared" si="2"/>
        <v>1207.7412160630238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-160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12.181351582549187</v>
      </c>
      <c r="F18">
        <f>GT_Spot!T18</f>
        <v>0</v>
      </c>
      <c r="G18">
        <f>PPCL_NG!T18</f>
        <v>11.95</v>
      </c>
      <c r="H18">
        <f>PPCL_Spot!T18</f>
        <v>32.18</v>
      </c>
      <c r="I18">
        <f>Bawana_NG!T18</f>
        <v>69.599999999999994</v>
      </c>
      <c r="J18">
        <f>Bawana_RLNG!T18</f>
        <v>0</v>
      </c>
      <c r="K18">
        <f>Bawana_Spot!T18</f>
        <v>30</v>
      </c>
      <c r="L18">
        <f>TWOMCL!S18</f>
        <v>0.30633951240552487</v>
      </c>
      <c r="M18">
        <f>EDWPCL!W18</f>
        <v>0</v>
      </c>
      <c r="N18">
        <f>'MSW BWN'!W18</f>
        <v>5.4440479999999987</v>
      </c>
      <c r="O18">
        <f>TPDDL_ISGS_exbus!BB18</f>
        <v>845.43531530532096</v>
      </c>
      <c r="P18" s="77">
        <v>75.172102015631424</v>
      </c>
      <c r="Q18" s="77">
        <v>20.776495999999998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429.84000000000003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-106</v>
      </c>
      <c r="AA18" s="117">
        <f>STOA!J18</f>
        <v>4.74</v>
      </c>
      <c r="AB18" s="117">
        <f>-STOA!P18</f>
        <v>0</v>
      </c>
      <c r="AC18">
        <f t="shared" si="0"/>
        <v>16.425375313495657</v>
      </c>
      <c r="AD18">
        <f t="shared" si="1"/>
        <v>1195.2002771024113</v>
      </c>
      <c r="AE18">
        <f>'IDT-1'!F18</f>
        <v>-63</v>
      </c>
      <c r="AF18" s="26"/>
      <c r="AG18">
        <f t="shared" si="2"/>
        <v>1132.2002771024113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-220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12.181351582549187</v>
      </c>
      <c r="F19">
        <f>GT_Spot!T19</f>
        <v>0</v>
      </c>
      <c r="G19">
        <f>PPCL_NG!T19</f>
        <v>11.95</v>
      </c>
      <c r="H19">
        <f>PPCL_Spot!T19</f>
        <v>32.18</v>
      </c>
      <c r="I19">
        <f>Bawana_NG!T19</f>
        <v>69.599999999999994</v>
      </c>
      <c r="J19">
        <f>Bawana_RLNG!T19</f>
        <v>0</v>
      </c>
      <c r="K19">
        <f>Bawana_Spot!T19</f>
        <v>29.999206034140531</v>
      </c>
      <c r="L19">
        <f>TWOMCL!S19</f>
        <v>0.30633951240552487</v>
      </c>
      <c r="M19">
        <f>EDWPCL!W19</f>
        <v>0</v>
      </c>
      <c r="N19">
        <f>'MSW BWN'!W19</f>
        <v>5.4440479999999987</v>
      </c>
      <c r="O19">
        <f>TPDDL_ISGS_exbus!BB19</f>
        <v>850.17201717890816</v>
      </c>
      <c r="P19" s="77">
        <v>75.172102015631424</v>
      </c>
      <c r="Q19" s="77">
        <v>20.776495999999998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429.86000000000007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-147</v>
      </c>
      <c r="AA19" s="117">
        <f>STOA!J19</f>
        <v>4.6899999999999995</v>
      </c>
      <c r="AB19" s="117">
        <f>-STOA!P19</f>
        <v>0</v>
      </c>
      <c r="AC19">
        <f t="shared" si="0"/>
        <v>16.031759054496092</v>
      </c>
      <c r="AD19">
        <f t="shared" si="1"/>
        <v>1249.2998012691387</v>
      </c>
      <c r="AE19">
        <f>'IDT-1'!F19</f>
        <v>-40</v>
      </c>
      <c r="AF19" s="26"/>
      <c r="AG19">
        <f t="shared" si="2"/>
        <v>1209.2998012691387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-130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12.181351582549187</v>
      </c>
      <c r="F20">
        <f>GT_Spot!T20</f>
        <v>0</v>
      </c>
      <c r="G20">
        <f>PPCL_NG!T20</f>
        <v>11.95</v>
      </c>
      <c r="H20">
        <f>PPCL_Spot!T20</f>
        <v>32.18</v>
      </c>
      <c r="I20">
        <f>Bawana_NG!T20</f>
        <v>69.599999999999994</v>
      </c>
      <c r="J20">
        <f>Bawana_RLNG!T20</f>
        <v>0</v>
      </c>
      <c r="K20">
        <f>Bawana_Spot!T20</f>
        <v>29.999197968186067</v>
      </c>
      <c r="L20">
        <f>TWOMCL!S20</f>
        <v>0.30633951240552487</v>
      </c>
      <c r="M20">
        <f>EDWPCL!W20</f>
        <v>0</v>
      </c>
      <c r="N20">
        <f>'MSW BWN'!W20</f>
        <v>5.4779199999999992</v>
      </c>
      <c r="O20">
        <f>TPDDL_ISGS_exbus!BB20</f>
        <v>855.64307430532085</v>
      </c>
      <c r="P20" s="77">
        <v>75.172102015631424</v>
      </c>
      <c r="Q20" s="77">
        <v>20.776495999999998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429.59000000000003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-199</v>
      </c>
      <c r="AA20" s="117">
        <f>STOA!J20</f>
        <v>4.6899999999999995</v>
      </c>
      <c r="AB20" s="117">
        <f>-STOA!P20</f>
        <v>0</v>
      </c>
      <c r="AC20">
        <f t="shared" si="0"/>
        <v>16.717051541426187</v>
      </c>
      <c r="AD20">
        <f t="shared" si="1"/>
        <v>1181.849429842667</v>
      </c>
      <c r="AE20">
        <f>'IDT-1'!F20</f>
        <v>-6</v>
      </c>
      <c r="AF20" s="26"/>
      <c r="AG20">
        <f t="shared" si="2"/>
        <v>1175.849429842667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-150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12.181351582549187</v>
      </c>
      <c r="F21">
        <f>GT_Spot!T21</f>
        <v>0</v>
      </c>
      <c r="G21">
        <f>PPCL_NG!T21</f>
        <v>11.95</v>
      </c>
      <c r="H21">
        <f>PPCL_Spot!T21</f>
        <v>34.950000000000003</v>
      </c>
      <c r="I21">
        <f>Bawana_NG!T21</f>
        <v>69.599999999999994</v>
      </c>
      <c r="J21">
        <f>Bawana_RLNG!T21</f>
        <v>0</v>
      </c>
      <c r="K21">
        <f>Bawana_Spot!T21</f>
        <v>29.999198568108358</v>
      </c>
      <c r="L21">
        <f>TWOMCL!S21</f>
        <v>0.30633951240552487</v>
      </c>
      <c r="M21">
        <f>EDWPCL!W21</f>
        <v>0</v>
      </c>
      <c r="N21">
        <f>'MSW BWN'!W21</f>
        <v>5.2700159999999983</v>
      </c>
      <c r="O21">
        <f>TPDDL_ISGS_exbus!BB21</f>
        <v>858.65406023373362</v>
      </c>
      <c r="P21" s="77">
        <v>75.172102015631424</v>
      </c>
      <c r="Q21" s="77">
        <v>20.776495999999998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428.30000000000007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-219</v>
      </c>
      <c r="AA21" s="117">
        <f>STOA!J21</f>
        <v>4.6899999999999995</v>
      </c>
      <c r="AB21" s="117">
        <f>-STOA!P21</f>
        <v>0</v>
      </c>
      <c r="AC21">
        <f t="shared" si="0"/>
        <v>16.843523942897487</v>
      </c>
      <c r="AD21">
        <f t="shared" si="1"/>
        <v>1176.0060399695305</v>
      </c>
      <c r="AE21">
        <f>'IDT-1'!F21</f>
        <v>-7</v>
      </c>
      <c r="AF21" s="26"/>
      <c r="AG21">
        <f t="shared" si="2"/>
        <v>1169.0060399695305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-140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12.181351582549187</v>
      </c>
      <c r="F22">
        <f>GT_Spot!T22</f>
        <v>0</v>
      </c>
      <c r="G22">
        <f>PPCL_NG!T22</f>
        <v>11.95</v>
      </c>
      <c r="H22">
        <f>PPCL_Spot!T22</f>
        <v>32.18</v>
      </c>
      <c r="I22">
        <f>Bawana_NG!T22</f>
        <v>69.599999999999994</v>
      </c>
      <c r="J22">
        <f>Bawana_RLNG!T22</f>
        <v>0</v>
      </c>
      <c r="K22">
        <f>Bawana_Spot!T22</f>
        <v>29.999198568108358</v>
      </c>
      <c r="L22">
        <f>TWOMCL!S22</f>
        <v>0.30633951240552487</v>
      </c>
      <c r="M22">
        <f>EDWPCL!W22</f>
        <v>0</v>
      </c>
      <c r="N22">
        <f>'MSW BWN'!W22</f>
        <v>5.2922079999999987</v>
      </c>
      <c r="O22">
        <f>TPDDL_ISGS_exbus!BB22</f>
        <v>874.50304228244465</v>
      </c>
      <c r="P22" s="77">
        <v>75.172102015631424</v>
      </c>
      <c r="Q22" s="77">
        <v>20.776495999999998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427.98000000000008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-255</v>
      </c>
      <c r="AA22" s="117">
        <f>STOA!J22</f>
        <v>4.6899999999999995</v>
      </c>
      <c r="AB22" s="117">
        <f>-STOA!P22</f>
        <v>0</v>
      </c>
      <c r="AC22">
        <f t="shared" si="0"/>
        <v>17.098048314881268</v>
      </c>
      <c r="AD22">
        <f t="shared" si="1"/>
        <v>1172.5326896462579</v>
      </c>
      <c r="AE22">
        <f>'IDT-1'!F22</f>
        <v>0</v>
      </c>
      <c r="AF22" s="26"/>
      <c r="AG22">
        <f t="shared" si="2"/>
        <v>1172.5326896462579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-120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12.181351582549187</v>
      </c>
      <c r="F23">
        <f>GT_Spot!T23</f>
        <v>0</v>
      </c>
      <c r="G23">
        <f>PPCL_NG!T23</f>
        <v>11.95</v>
      </c>
      <c r="H23">
        <f>PPCL_Spot!T23</f>
        <v>32.18</v>
      </c>
      <c r="I23">
        <f>Bawana_NG!T23</f>
        <v>69.599999999999994</v>
      </c>
      <c r="J23">
        <f>Bawana_RLNG!T23</f>
        <v>0</v>
      </c>
      <c r="K23">
        <f>Bawana_Spot!T23</f>
        <v>30</v>
      </c>
      <c r="L23">
        <f>TWOMCL!S23</f>
        <v>0.30633951240552487</v>
      </c>
      <c r="M23">
        <f>EDWPCL!W23</f>
        <v>0</v>
      </c>
      <c r="N23">
        <f>'MSW BWN'!W23</f>
        <v>5.5223039999999983</v>
      </c>
      <c r="O23">
        <f>TPDDL_ISGS_exbus!BB23</f>
        <v>895.19303748475591</v>
      </c>
      <c r="P23" s="77">
        <v>75.172102015631424</v>
      </c>
      <c r="Q23" s="77">
        <v>20.776495999999998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427.55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-293</v>
      </c>
      <c r="AA23" s="117">
        <f>STOA!J23</f>
        <v>4.6500000000000004</v>
      </c>
      <c r="AB23" s="117">
        <f>-STOA!P23</f>
        <v>0</v>
      </c>
      <c r="AC23">
        <f t="shared" si="0"/>
        <v>18.236853942459351</v>
      </c>
      <c r="AD23">
        <f t="shared" si="1"/>
        <v>1083.8447766528825</v>
      </c>
      <c r="AE23">
        <f>'IDT-1'!F23</f>
        <v>0</v>
      </c>
      <c r="AF23" s="26"/>
      <c r="AG23">
        <f t="shared" si="2"/>
        <v>1083.8447766528825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-190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12.181351582549187</v>
      </c>
      <c r="F24">
        <f>GT_Spot!T24</f>
        <v>0</v>
      </c>
      <c r="G24">
        <f>PPCL_NG!T24</f>
        <v>11.95</v>
      </c>
      <c r="H24">
        <f>PPCL_Spot!T24</f>
        <v>32.18</v>
      </c>
      <c r="I24">
        <f>Bawana_NG!T24</f>
        <v>69.599999999999994</v>
      </c>
      <c r="J24">
        <f>Bawana_RLNG!T24</f>
        <v>0</v>
      </c>
      <c r="K24">
        <f>Bawana_Spot!T24</f>
        <v>30</v>
      </c>
      <c r="L24">
        <f>TWOMCL!S24</f>
        <v>0.30633951240552487</v>
      </c>
      <c r="M24">
        <f>EDWPCL!W24</f>
        <v>0</v>
      </c>
      <c r="N24">
        <f>'MSW BWN'!W24</f>
        <v>5.706847999999999</v>
      </c>
      <c r="O24">
        <f>TPDDL_ISGS_exbus!BB24</f>
        <v>916.22614468635584</v>
      </c>
      <c r="P24" s="77">
        <v>75.172102015631424</v>
      </c>
      <c r="Q24" s="77">
        <v>20.776495999999998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427.06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-324</v>
      </c>
      <c r="AA24" s="117">
        <f>STOA!J24</f>
        <v>4.6500000000000004</v>
      </c>
      <c r="AB24" s="117">
        <f>-STOA!P24</f>
        <v>0</v>
      </c>
      <c r="AC24">
        <f t="shared" si="0"/>
        <v>18.073010299667811</v>
      </c>
      <c r="AD24">
        <f t="shared" si="1"/>
        <v>1143.7362714972742</v>
      </c>
      <c r="AE24">
        <f>'IDT-1'!F24</f>
        <v>0</v>
      </c>
      <c r="AF24" s="26"/>
      <c r="AG24">
        <f t="shared" si="2"/>
        <v>1143.7362714972742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-120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12.181351582549187</v>
      </c>
      <c r="F25">
        <f>GT_Spot!T25</f>
        <v>0</v>
      </c>
      <c r="G25">
        <f>PPCL_NG!T25</f>
        <v>11.95</v>
      </c>
      <c r="H25">
        <f>PPCL_Spot!T25</f>
        <v>32.18</v>
      </c>
      <c r="I25">
        <f>Bawana_NG!T25</f>
        <v>69.599999999999994</v>
      </c>
      <c r="J25">
        <f>Bawana_RLNG!T25</f>
        <v>0</v>
      </c>
      <c r="K25">
        <f>Bawana_Spot!T25</f>
        <v>29.999206034140531</v>
      </c>
      <c r="L25">
        <f>TWOMCL!S25</f>
        <v>0.30633951240552487</v>
      </c>
      <c r="M25">
        <f>EDWPCL!W25</f>
        <v>0</v>
      </c>
      <c r="N25">
        <f>'MSW BWN'!W25</f>
        <v>5.5001119999999988</v>
      </c>
      <c r="O25">
        <f>TPDDL_ISGS_exbus!BB25</f>
        <v>928.90178764035591</v>
      </c>
      <c r="P25" s="77">
        <v>75.172102015631424</v>
      </c>
      <c r="Q25" s="77">
        <v>20.776495999999998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426.87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-346</v>
      </c>
      <c r="AA25" s="117">
        <f>STOA!J25</f>
        <v>4.6500000000000004</v>
      </c>
      <c r="AB25" s="117">
        <f>-STOA!P25</f>
        <v>0</v>
      </c>
      <c r="AC25">
        <f t="shared" si="0"/>
        <v>18.376376499451744</v>
      </c>
      <c r="AD25">
        <f t="shared" si="1"/>
        <v>1133.7110182856311</v>
      </c>
      <c r="AE25">
        <f>'IDT-1'!F25</f>
        <v>0</v>
      </c>
      <c r="AF25" s="26"/>
      <c r="AG25">
        <f t="shared" si="2"/>
        <v>1133.7110182856311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-120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12.181351582549187</v>
      </c>
      <c r="F26">
        <f>GT_Spot!T26</f>
        <v>0</v>
      </c>
      <c r="G26">
        <f>PPCL_NG!T26</f>
        <v>11.95</v>
      </c>
      <c r="H26">
        <f>PPCL_Spot!T26</f>
        <v>34.909999999999997</v>
      </c>
      <c r="I26">
        <f>Bawana_NG!T26</f>
        <v>69.599999999999994</v>
      </c>
      <c r="J26">
        <f>Bawana_RLNG!T26</f>
        <v>0</v>
      </c>
      <c r="K26">
        <f>Bawana_Spot!T26</f>
        <v>29.999198568108358</v>
      </c>
      <c r="L26">
        <f>TWOMCL!S26</f>
        <v>0.30633951240552487</v>
      </c>
      <c r="M26">
        <f>EDWPCL!W26</f>
        <v>0</v>
      </c>
      <c r="N26">
        <f>'MSW BWN'!W26</f>
        <v>5.4440479999999987</v>
      </c>
      <c r="O26">
        <f>TPDDL_ISGS_exbus!BB26</f>
        <v>928.82573989715581</v>
      </c>
      <c r="P26" s="77">
        <v>75.172102015631424</v>
      </c>
      <c r="Q26" s="77">
        <v>20.776495999999998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422.7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-361</v>
      </c>
      <c r="AA26" s="117">
        <f>STOA!J26</f>
        <v>4.6500000000000004</v>
      </c>
      <c r="AB26" s="117">
        <f>-STOA!P26</f>
        <v>0</v>
      </c>
      <c r="AC26">
        <f t="shared" si="0"/>
        <v>18.49571376324343</v>
      </c>
      <c r="AD26">
        <f t="shared" si="1"/>
        <v>1117.019561812607</v>
      </c>
      <c r="AE26">
        <f>'IDT-1'!F26</f>
        <v>0</v>
      </c>
      <c r="AF26" s="26"/>
      <c r="AG26">
        <f t="shared" si="2"/>
        <v>1117.019561812607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-120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12.176323814804547</v>
      </c>
      <c r="F27">
        <f>GT_Spot!T27</f>
        <v>0</v>
      </c>
      <c r="G27">
        <f>PPCL_NG!T27</f>
        <v>11.95</v>
      </c>
      <c r="H27">
        <f>PPCL_Spot!T27</f>
        <v>32.18</v>
      </c>
      <c r="I27">
        <f>Bawana_NG!T27</f>
        <v>69.599999999999994</v>
      </c>
      <c r="J27">
        <f>Bawana_RLNG!T27</f>
        <v>0</v>
      </c>
      <c r="K27">
        <f>Bawana_Spot!T27</f>
        <v>29.999201809232407</v>
      </c>
      <c r="L27">
        <f>TWOMCL!S27</f>
        <v>0.30633951240552487</v>
      </c>
      <c r="M27">
        <f>EDWPCL!W27</f>
        <v>0</v>
      </c>
      <c r="N27">
        <f>'MSW BWN'!W27</f>
        <v>4.917279999999999</v>
      </c>
      <c r="O27">
        <f>TPDDL_ISGS_exbus!BB27</f>
        <v>921.38288449275581</v>
      </c>
      <c r="P27" s="77">
        <v>75.172102015631424</v>
      </c>
      <c r="Q27" s="77">
        <v>20.776495999999998</v>
      </c>
      <c r="R27" s="80">
        <v>0</v>
      </c>
      <c r="S27" s="80">
        <v>0</v>
      </c>
      <c r="T27" s="78">
        <f>SUMPRODUCT(LTA!F27:AJ27,LTA!F$101:AJ$101,LTA!F$105:AJ$105)</f>
        <v>0.23</v>
      </c>
      <c r="U27" s="78">
        <f>SUMPRODUCT(LTA!F27:AJ27,LTA!F$102:AJ$102,LTA!F$105:AJ$105)</f>
        <v>425.87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-373</v>
      </c>
      <c r="AA27" s="117">
        <f>STOA!J27</f>
        <v>4.5999999999999996</v>
      </c>
      <c r="AB27" s="117">
        <f>-STOA!P27</f>
        <v>0</v>
      </c>
      <c r="AC27">
        <f t="shared" si="0"/>
        <v>18.981436767826558</v>
      </c>
      <c r="AD27">
        <f t="shared" si="1"/>
        <v>1047.1791908770031</v>
      </c>
      <c r="AE27">
        <f>'IDT-1'!F27</f>
        <v>0</v>
      </c>
      <c r="AF27" s="26"/>
      <c r="AG27">
        <f t="shared" si="2"/>
        <v>1047.1791908770031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-170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12.176323814804547</v>
      </c>
      <c r="F28">
        <f>GT_Spot!T28</f>
        <v>0</v>
      </c>
      <c r="G28">
        <f>PPCL_NG!T28</f>
        <v>11.95</v>
      </c>
      <c r="H28">
        <f>PPCL_Spot!T28</f>
        <v>32.18</v>
      </c>
      <c r="I28">
        <f>Bawana_NG!T28</f>
        <v>69.599999999999994</v>
      </c>
      <c r="J28">
        <f>Bawana_RLNG!T28</f>
        <v>0</v>
      </c>
      <c r="K28">
        <f>Bawana_Spot!T28</f>
        <v>29.999201809232407</v>
      </c>
      <c r="L28">
        <f>TWOMCL!S28</f>
        <v>0.30633951240552487</v>
      </c>
      <c r="M28">
        <f>EDWPCL!W28</f>
        <v>0</v>
      </c>
      <c r="N28">
        <f>'MSW BWN'!W28</f>
        <v>5.2303039999999994</v>
      </c>
      <c r="O28">
        <f>TPDDL_ISGS_exbus!BB28</f>
        <v>914.90366648404472</v>
      </c>
      <c r="P28" s="77">
        <v>75.172102015631424</v>
      </c>
      <c r="Q28" s="77">
        <v>20.776495999999998</v>
      </c>
      <c r="R28" s="80">
        <v>0.27236363636363631</v>
      </c>
      <c r="S28" s="80">
        <v>0</v>
      </c>
      <c r="T28" s="78">
        <f>SUMPRODUCT(LTA!F28:AJ28,LTA!F$101:AJ$101,LTA!F$105:AJ$105)</f>
        <v>0.95</v>
      </c>
      <c r="U28" s="78">
        <f>SUMPRODUCT(LTA!F28:AJ28,LTA!F$102:AJ$102,LTA!F$105:AJ$105)</f>
        <v>430.36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-376</v>
      </c>
      <c r="AA28" s="117">
        <f>STOA!J28</f>
        <v>4.5999999999999996</v>
      </c>
      <c r="AB28" s="117">
        <f>-STOA!P28</f>
        <v>0</v>
      </c>
      <c r="AC28">
        <f t="shared" si="0"/>
        <v>18.558147067006722</v>
      </c>
      <c r="AD28">
        <f t="shared" si="1"/>
        <v>1093.9186502054754</v>
      </c>
      <c r="AE28">
        <f>'IDT-1'!F28</f>
        <v>0</v>
      </c>
      <c r="AF28" s="26"/>
      <c r="AG28">
        <f t="shared" si="2"/>
        <v>1093.9186502054754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-120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12.176323814804547</v>
      </c>
      <c r="F29">
        <f>GT_Spot!T29</f>
        <v>0</v>
      </c>
      <c r="G29">
        <f>PPCL_NG!T29</f>
        <v>11.95</v>
      </c>
      <c r="H29">
        <f>PPCL_Spot!T29</f>
        <v>32.18</v>
      </c>
      <c r="I29">
        <f>Bawana_NG!T29</f>
        <v>69.599999999999994</v>
      </c>
      <c r="J29">
        <f>Bawana_RLNG!T29</f>
        <v>0</v>
      </c>
      <c r="K29">
        <f>Bawana_Spot!T29</f>
        <v>29.999201809232407</v>
      </c>
      <c r="L29">
        <f>TWOMCL!S29</f>
        <v>0.30633951240552487</v>
      </c>
      <c r="M29">
        <f>EDWPCL!W29</f>
        <v>0</v>
      </c>
      <c r="N29">
        <f>'MSW BWN'!W29</f>
        <v>5.2256320000000001</v>
      </c>
      <c r="O29">
        <f>TPDDL_ISGS_exbus!BB29</f>
        <v>906.06697211773371</v>
      </c>
      <c r="P29" s="77">
        <v>75.172102015631424</v>
      </c>
      <c r="Q29" s="77">
        <v>20.776495999999998</v>
      </c>
      <c r="R29" s="80">
        <v>3.3549090909090906</v>
      </c>
      <c r="S29" s="80">
        <v>0</v>
      </c>
      <c r="T29" s="78">
        <f>SUMPRODUCT(LTA!F29:AJ29,LTA!F$101:AJ$101,LTA!F$105:AJ$105)</f>
        <v>2.2200000000000002</v>
      </c>
      <c r="U29" s="78">
        <f>SUMPRODUCT(LTA!F29:AJ29,LTA!F$102:AJ$102,LTA!F$105:AJ$105)</f>
        <v>435.87000000000006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-387</v>
      </c>
      <c r="AA29" s="117">
        <f>STOA!J29</f>
        <v>4.5999999999999996</v>
      </c>
      <c r="AB29" s="117">
        <f>-STOA!P29</f>
        <v>0</v>
      </c>
      <c r="AC29">
        <f t="shared" si="0"/>
        <v>18.664792845727334</v>
      </c>
      <c r="AD29">
        <f t="shared" si="1"/>
        <v>1083.8331835149895</v>
      </c>
      <c r="AE29">
        <f>'IDT-1'!F29</f>
        <v>0</v>
      </c>
      <c r="AF29" s="26"/>
      <c r="AG29">
        <f t="shared" si="2"/>
        <v>1083.8331835149895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-120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12.176323814804547</v>
      </c>
      <c r="F30">
        <f>GT_Spot!T30</f>
        <v>0</v>
      </c>
      <c r="G30">
        <f>PPCL_NG!T30</f>
        <v>11.95</v>
      </c>
      <c r="H30">
        <f>PPCL_Spot!T30</f>
        <v>32.18</v>
      </c>
      <c r="I30">
        <f>Bawana_NG!T30</f>
        <v>69.599999999999994</v>
      </c>
      <c r="J30">
        <f>Bawana_RLNG!T30</f>
        <v>0</v>
      </c>
      <c r="K30">
        <f>Bawana_Spot!T30</f>
        <v>29.999201809232407</v>
      </c>
      <c r="L30">
        <f>TWOMCL!S30</f>
        <v>0.30633951240552487</v>
      </c>
      <c r="M30">
        <f>EDWPCL!W30</f>
        <v>0</v>
      </c>
      <c r="N30">
        <f>'MSW BWN'!W30</f>
        <v>5.4662399999999982</v>
      </c>
      <c r="O30">
        <f>TPDDL_ISGS_exbus!BB30</f>
        <v>899.70740610902249</v>
      </c>
      <c r="P30" s="77">
        <v>75.172102015631424</v>
      </c>
      <c r="Q30" s="77">
        <v>20.776495999999998</v>
      </c>
      <c r="R30" s="80">
        <v>8.6876363636363632</v>
      </c>
      <c r="S30" s="80">
        <v>0</v>
      </c>
      <c r="T30" s="78">
        <f>SUMPRODUCT(LTA!F30:AJ30,LTA!F$101:AJ$101,LTA!F$105:AJ$105)</f>
        <v>4.21</v>
      </c>
      <c r="U30" s="78">
        <f>SUMPRODUCT(LTA!F30:AJ30,LTA!F$102:AJ$102,LTA!F$105:AJ$105)</f>
        <v>441.92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-402</v>
      </c>
      <c r="AA30" s="117">
        <f>STOA!J30</f>
        <v>4.5999999999999996</v>
      </c>
      <c r="AB30" s="117">
        <f>-STOA!P30</f>
        <v>0</v>
      </c>
      <c r="AC30">
        <f t="shared" si="0"/>
        <v>18.861797928083604</v>
      </c>
      <c r="AD30">
        <f t="shared" si="1"/>
        <v>1075.889947696649</v>
      </c>
      <c r="AE30">
        <f>'IDT-1'!F30</f>
        <v>0</v>
      </c>
      <c r="AF30" s="26"/>
      <c r="AG30">
        <f t="shared" si="2"/>
        <v>1075.889947696649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-120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12.176323814804547</v>
      </c>
      <c r="F31">
        <f>GT_Spot!T31</f>
        <v>0</v>
      </c>
      <c r="G31">
        <f>PPCL_NG!T31</f>
        <v>11.95</v>
      </c>
      <c r="H31">
        <f>PPCL_Spot!T31</f>
        <v>34.950000000000003</v>
      </c>
      <c r="I31">
        <f>Bawana_NG!T31</f>
        <v>69.599999999999994</v>
      </c>
      <c r="J31">
        <f>Bawana_RLNG!T31</f>
        <v>0</v>
      </c>
      <c r="K31">
        <f>Bawana_Spot!T31</f>
        <v>29.999210214558378</v>
      </c>
      <c r="L31">
        <f>TWOMCL!S31</f>
        <v>0.30633951240552487</v>
      </c>
      <c r="M31">
        <f>EDWPCL!W31</f>
        <v>0</v>
      </c>
      <c r="N31">
        <f>'MSW BWN'!W31</f>
        <v>5.3143999999999982</v>
      </c>
      <c r="O31">
        <f>TPDDL_ISGS_exbus!BB31</f>
        <v>880.36554188422247</v>
      </c>
      <c r="P31" s="77">
        <v>75.172102015631424</v>
      </c>
      <c r="Q31" s="77">
        <v>20.776495999999998</v>
      </c>
      <c r="R31" s="80">
        <v>15.137818181818181</v>
      </c>
      <c r="S31" s="80">
        <v>0</v>
      </c>
      <c r="T31" s="78">
        <f>SUMPRODUCT(LTA!F31:AJ31,LTA!F$101:AJ$101,LTA!F$105:AJ$105)</f>
        <v>7.01</v>
      </c>
      <c r="U31" s="78">
        <f>SUMPRODUCT(LTA!F31:AJ31,LTA!F$102:AJ$102,LTA!F$105:AJ$105)</f>
        <v>448.65000000000003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-415</v>
      </c>
      <c r="AA31" s="117">
        <f>STOA!J31</f>
        <v>4.5500000000000007</v>
      </c>
      <c r="AB31" s="117">
        <f>-STOA!P31</f>
        <v>0</v>
      </c>
      <c r="AC31">
        <f t="shared" si="0"/>
        <v>19.502918313992492</v>
      </c>
      <c r="AD31">
        <f t="shared" si="1"/>
        <v>1001.455313309448</v>
      </c>
      <c r="AE31">
        <f>'IDT-1'!F31</f>
        <v>0</v>
      </c>
      <c r="AF31" s="26"/>
      <c r="AG31">
        <f t="shared" si="2"/>
        <v>1001.455313309448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-180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12.176323814804547</v>
      </c>
      <c r="F32">
        <f>GT_Spot!T32</f>
        <v>0</v>
      </c>
      <c r="G32">
        <f>PPCL_NG!T32</f>
        <v>11.95</v>
      </c>
      <c r="H32">
        <f>PPCL_Spot!T32</f>
        <v>32.18</v>
      </c>
      <c r="I32">
        <f>Bawana_NG!T32</f>
        <v>69.599999999999994</v>
      </c>
      <c r="J32">
        <f>Bawana_RLNG!T32</f>
        <v>0</v>
      </c>
      <c r="K32">
        <f>Bawana_Spot!T32</f>
        <v>30</v>
      </c>
      <c r="L32">
        <f>TWOMCL!S32</f>
        <v>0.30633951240552487</v>
      </c>
      <c r="M32">
        <f>EDWPCL!W32</f>
        <v>0</v>
      </c>
      <c r="N32">
        <f>'MSW BWN'!W32</f>
        <v>5.1356959999999994</v>
      </c>
      <c r="O32">
        <f>TPDDL_ISGS_exbus!BB32</f>
        <v>869.41619073902245</v>
      </c>
      <c r="P32" s="77">
        <v>75.172102015631424</v>
      </c>
      <c r="Q32" s="77">
        <v>20.776495999999998</v>
      </c>
      <c r="R32" s="80">
        <v>20.350909090909092</v>
      </c>
      <c r="S32" s="80">
        <v>0</v>
      </c>
      <c r="T32" s="78">
        <f>SUMPRODUCT(LTA!F32:AJ32,LTA!F$101:AJ$101,LTA!F$105:AJ$105)</f>
        <v>10.94</v>
      </c>
      <c r="U32" s="78">
        <f>SUMPRODUCT(LTA!F32:AJ32,LTA!F$102:AJ$102,LTA!F$105:AJ$105)</f>
        <v>456.34000000000009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-428</v>
      </c>
      <c r="AA32" s="117">
        <f>STOA!J32</f>
        <v>4.5500000000000007</v>
      </c>
      <c r="AB32" s="117">
        <f>-STOA!P32</f>
        <v>0</v>
      </c>
      <c r="AC32">
        <f t="shared" si="0"/>
        <v>19.111481585283439</v>
      </c>
      <c r="AD32">
        <f t="shared" si="1"/>
        <v>1051.7825755874896</v>
      </c>
      <c r="AE32">
        <f>'IDT-1'!F32</f>
        <v>0</v>
      </c>
      <c r="AF32" s="26"/>
      <c r="AG32">
        <f t="shared" si="2"/>
        <v>1051.7825755874896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-120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12.176323814804547</v>
      </c>
      <c r="F33">
        <f>GT_Spot!T33</f>
        <v>0</v>
      </c>
      <c r="G33">
        <f>PPCL_NG!T33</f>
        <v>11.95</v>
      </c>
      <c r="H33">
        <f>PPCL_Spot!T33</f>
        <v>32.18</v>
      </c>
      <c r="I33">
        <f>Bawana_NG!T33</f>
        <v>69.599999999999994</v>
      </c>
      <c r="J33">
        <f>Bawana_RLNG!T33</f>
        <v>0</v>
      </c>
      <c r="K33">
        <f>Bawana_Spot!T33</f>
        <v>29.999203927292026</v>
      </c>
      <c r="L33">
        <f>TWOMCL!S33</f>
        <v>0.30633951240552487</v>
      </c>
      <c r="M33">
        <f>EDWPCL!W33</f>
        <v>0</v>
      </c>
      <c r="N33">
        <f>'MSW BWN'!W33</f>
        <v>5.5281439999999993</v>
      </c>
      <c r="O33">
        <f>TPDDL_ISGS_exbus!BB33</f>
        <v>866.97388172702244</v>
      </c>
      <c r="P33" s="77">
        <v>75.172102015631424</v>
      </c>
      <c r="Q33" s="77">
        <v>20.776495999999998</v>
      </c>
      <c r="R33" s="80">
        <v>20.350909090909088</v>
      </c>
      <c r="S33" s="80">
        <v>0</v>
      </c>
      <c r="T33" s="78">
        <f>SUMPRODUCT(LTA!F33:AJ33,LTA!F$101:AJ$101,LTA!F$105:AJ$105)</f>
        <v>17.25</v>
      </c>
      <c r="U33" s="78">
        <f>SUMPRODUCT(LTA!F33:AJ33,LTA!F$102:AJ$102,LTA!F$105:AJ$105)</f>
        <v>465.16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-441</v>
      </c>
      <c r="AA33" s="117">
        <f>STOA!J33</f>
        <v>4.5500000000000007</v>
      </c>
      <c r="AB33" s="117">
        <f>-STOA!P33</f>
        <v>0</v>
      </c>
      <c r="AC33">
        <f t="shared" si="0"/>
        <v>19.341995460726547</v>
      </c>
      <c r="AD33">
        <f t="shared" si="1"/>
        <v>1051.6314046273385</v>
      </c>
      <c r="AE33">
        <f>'IDT-1'!F33</f>
        <v>0</v>
      </c>
      <c r="AF33" s="26"/>
      <c r="AG33">
        <f t="shared" si="2"/>
        <v>1051.6314046273385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-120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12.176323814804547</v>
      </c>
      <c r="F34">
        <f>GT_Spot!T34</f>
        <v>0</v>
      </c>
      <c r="G34">
        <f>PPCL_NG!T34</f>
        <v>11.95</v>
      </c>
      <c r="H34">
        <f>PPCL_Spot!T34</f>
        <v>32.18</v>
      </c>
      <c r="I34">
        <f>Bawana_NG!T34</f>
        <v>69.599999999999994</v>
      </c>
      <c r="J34">
        <f>Bawana_RLNG!T34</f>
        <v>0</v>
      </c>
      <c r="K34">
        <f>Bawana_Spot!T34</f>
        <v>29.999203927292026</v>
      </c>
      <c r="L34">
        <f>TWOMCL!S34</f>
        <v>0.30633951240552487</v>
      </c>
      <c r="M34">
        <f>EDWPCL!W34</f>
        <v>0</v>
      </c>
      <c r="N34">
        <f>'MSW BWN'!W34</f>
        <v>5.3260799999999984</v>
      </c>
      <c r="O34">
        <f>TPDDL_ISGS_exbus!BB34</f>
        <v>859.01179984342241</v>
      </c>
      <c r="P34" s="77">
        <v>75.172102015631424</v>
      </c>
      <c r="Q34" s="77">
        <v>20.776495999999998</v>
      </c>
      <c r="R34" s="80">
        <v>20.350909090909088</v>
      </c>
      <c r="S34" s="80">
        <v>0</v>
      </c>
      <c r="T34" s="78">
        <f>SUMPRODUCT(LTA!F34:AJ34,LTA!F$101:AJ$101,LTA!F$105:AJ$105)</f>
        <v>23.619999999999997</v>
      </c>
      <c r="U34" s="78">
        <f>SUMPRODUCT(LTA!F34:AJ34,LTA!F$102:AJ$102,LTA!F$105:AJ$105)</f>
        <v>473.84000000000003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-451</v>
      </c>
      <c r="AA34" s="117">
        <f>STOA!J34</f>
        <v>4.5500000000000007</v>
      </c>
      <c r="AB34" s="117">
        <f>-STOA!P34</f>
        <v>0</v>
      </c>
      <c r="AC34">
        <f t="shared" si="0"/>
        <v>19.668934802616725</v>
      </c>
      <c r="AD34">
        <f t="shared" si="1"/>
        <v>1028.1903194018478</v>
      </c>
      <c r="AE34">
        <f>'IDT-1'!F34</f>
        <v>0</v>
      </c>
      <c r="AF34" s="26"/>
      <c r="AG34">
        <f t="shared" si="2"/>
        <v>1028.1903194018478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-140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12.176323814804547</v>
      </c>
      <c r="F35">
        <f>GT_Spot!T35</f>
        <v>0</v>
      </c>
      <c r="G35">
        <f>PPCL_NG!T35</f>
        <v>11.95</v>
      </c>
      <c r="H35">
        <f>PPCL_Spot!T35</f>
        <v>32.18</v>
      </c>
      <c r="I35">
        <f>Bawana_NG!T35</f>
        <v>69.599999999999994</v>
      </c>
      <c r="J35">
        <f>Bawana_RLNG!T35</f>
        <v>0</v>
      </c>
      <c r="K35">
        <f>Bawana_Spot!T35</f>
        <v>29.999203927292026</v>
      </c>
      <c r="L35">
        <f>TWOMCL!S35</f>
        <v>0.30633951240552487</v>
      </c>
      <c r="M35">
        <f>EDWPCL!W35</f>
        <v>0</v>
      </c>
      <c r="N35">
        <f>'MSW BWN'!W35</f>
        <v>5.2139519999999999</v>
      </c>
      <c r="O35">
        <f>TPDDL_ISGS_exbus!BB35</f>
        <v>855.99158915902251</v>
      </c>
      <c r="P35" s="77">
        <v>75.172102015631424</v>
      </c>
      <c r="Q35" s="77">
        <v>20.776495999999998</v>
      </c>
      <c r="R35" s="80">
        <v>20.478181818181817</v>
      </c>
      <c r="S35" s="80">
        <v>0</v>
      </c>
      <c r="T35" s="78">
        <f>SUMPRODUCT(LTA!F35:AJ35,LTA!F$101:AJ$101,LTA!F$105:AJ$105)</f>
        <v>30.07</v>
      </c>
      <c r="U35" s="78">
        <f>SUMPRODUCT(LTA!F35:AJ35,LTA!F$102:AJ$102,LTA!F$105:AJ$105)</f>
        <v>482.21000000000004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-453</v>
      </c>
      <c r="AA35" s="117">
        <f>STOA!J35</f>
        <v>4.5</v>
      </c>
      <c r="AB35" s="117">
        <f>-STOA!P35</f>
        <v>0</v>
      </c>
      <c r="AC35">
        <f t="shared" si="0"/>
        <v>20.234128853348164</v>
      </c>
      <c r="AD35">
        <f t="shared" si="1"/>
        <v>987.39005939398965</v>
      </c>
      <c r="AE35">
        <f>'IDT-1'!F35</f>
        <v>0</v>
      </c>
      <c r="AF35" s="26"/>
      <c r="AG35">
        <f t="shared" si="2"/>
        <v>987.39005939398965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-190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12.176323814804547</v>
      </c>
      <c r="F36">
        <f>GT_Spot!T36</f>
        <v>0</v>
      </c>
      <c r="G36">
        <f>PPCL_NG!T36</f>
        <v>11.95</v>
      </c>
      <c r="H36">
        <f>PPCL_Spot!T36</f>
        <v>34.950000000000003</v>
      </c>
      <c r="I36">
        <f>Bawana_NG!T36</f>
        <v>69.599999999999994</v>
      </c>
      <c r="J36">
        <f>Bawana_RLNG!T36</f>
        <v>0</v>
      </c>
      <c r="K36">
        <f>Bawana_Spot!T36</f>
        <v>29.999203927292026</v>
      </c>
      <c r="L36">
        <f>TWOMCL!S36</f>
        <v>0.30633951240552487</v>
      </c>
      <c r="M36">
        <f>EDWPCL!W36</f>
        <v>0</v>
      </c>
      <c r="N36">
        <f>'MSW BWN'!W36</f>
        <v>5.1975999999999996</v>
      </c>
      <c r="O36">
        <f>TPDDL_ISGS_exbus!BB36</f>
        <v>851.76194208820971</v>
      </c>
      <c r="P36" s="77">
        <v>75.172102015631424</v>
      </c>
      <c r="Q36" s="77">
        <v>20.776495999999998</v>
      </c>
      <c r="R36" s="80">
        <v>20.478181818181817</v>
      </c>
      <c r="S36" s="80">
        <v>0</v>
      </c>
      <c r="T36" s="78">
        <f>SUMPRODUCT(LTA!F36:AJ36,LTA!F$101:AJ$101,LTA!F$105:AJ$105)</f>
        <v>37.25</v>
      </c>
      <c r="U36" s="78">
        <f>SUMPRODUCT(LTA!F36:AJ36,LTA!F$102:AJ$102,LTA!F$105:AJ$105)</f>
        <v>490.27000000000004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-453</v>
      </c>
      <c r="AA36" s="117">
        <f>STOA!J36</f>
        <v>4.5</v>
      </c>
      <c r="AB36" s="117">
        <f>-STOA!P36</f>
        <v>0</v>
      </c>
      <c r="AC36">
        <f t="shared" si="0"/>
        <v>19.733783134971336</v>
      </c>
      <c r="AD36">
        <f t="shared" si="1"/>
        <v>1071.6544060415536</v>
      </c>
      <c r="AE36">
        <f>'IDT-1'!F36</f>
        <v>0</v>
      </c>
      <c r="AF36" s="26"/>
      <c r="AG36">
        <f t="shared" si="2"/>
        <v>1071.6544060415536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-120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12.176323814804547</v>
      </c>
      <c r="F37">
        <f>GT_Spot!T37</f>
        <v>0</v>
      </c>
      <c r="G37">
        <f>PPCL_NG!T37</f>
        <v>11.95</v>
      </c>
      <c r="H37">
        <f>PPCL_Spot!T37</f>
        <v>32.18</v>
      </c>
      <c r="I37">
        <f>Bawana_NG!T37</f>
        <v>69.599999999999994</v>
      </c>
      <c r="J37">
        <f>Bawana_RLNG!T37</f>
        <v>0</v>
      </c>
      <c r="K37">
        <f>Bawana_Spot!T37</f>
        <v>29.999245946964937</v>
      </c>
      <c r="L37">
        <f>TWOMCL!S37</f>
        <v>0.30633951240552487</v>
      </c>
      <c r="M37">
        <f>EDWPCL!W37</f>
        <v>0</v>
      </c>
      <c r="N37">
        <f>'MSW BWN'!W37</f>
        <v>5.4440479999999987</v>
      </c>
      <c r="O37">
        <f>TPDDL_ISGS_exbus!BB37</f>
        <v>843.83511203179705</v>
      </c>
      <c r="P37" s="77">
        <v>75.172102015631424</v>
      </c>
      <c r="Q37" s="77">
        <v>20.776495999999998</v>
      </c>
      <c r="R37" s="80">
        <v>20.478181818181817</v>
      </c>
      <c r="S37" s="80">
        <v>0</v>
      </c>
      <c r="T37" s="78">
        <f>SUMPRODUCT(LTA!F37:AJ37,LTA!F$101:AJ$101,LTA!F$105:AJ$105)</f>
        <v>47.45</v>
      </c>
      <c r="U37" s="78">
        <f>SUMPRODUCT(LTA!F37:AJ37,LTA!F$102:AJ$102,LTA!F$105:AJ$105)</f>
        <v>498.27000000000004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-457</v>
      </c>
      <c r="AA37" s="117">
        <f>STOA!J37</f>
        <v>4.5</v>
      </c>
      <c r="AB37" s="117">
        <f>-STOA!P37</f>
        <v>0</v>
      </c>
      <c r="AC37">
        <f t="shared" si="0"/>
        <v>19.83749265273681</v>
      </c>
      <c r="AD37">
        <f t="shared" si="1"/>
        <v>1075.3003564870485</v>
      </c>
      <c r="AE37">
        <f>'IDT-1'!F37</f>
        <v>0</v>
      </c>
      <c r="AF37" s="26"/>
      <c r="AG37">
        <f t="shared" si="2"/>
        <v>1075.3003564870485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-120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12.176323814804547</v>
      </c>
      <c r="F38">
        <f>GT_Spot!T38</f>
        <v>0</v>
      </c>
      <c r="G38">
        <f>PPCL_NG!T38</f>
        <v>11.95</v>
      </c>
      <c r="H38">
        <f>PPCL_Spot!T38</f>
        <v>32.18</v>
      </c>
      <c r="I38">
        <f>Bawana_NG!T38</f>
        <v>69.599999999999994</v>
      </c>
      <c r="J38">
        <f>Bawana_RLNG!T38</f>
        <v>0</v>
      </c>
      <c r="K38">
        <f>Bawana_Spot!T38</f>
        <v>29.999230473258947</v>
      </c>
      <c r="L38">
        <f>TWOMCL!S38</f>
        <v>0.30633951240552487</v>
      </c>
      <c r="M38">
        <f>EDWPCL!W38</f>
        <v>0</v>
      </c>
      <c r="N38">
        <f>'MSW BWN'!W38</f>
        <v>5.7126879999999982</v>
      </c>
      <c r="O38">
        <f>TPDDL_ISGS_exbus!BB38</f>
        <v>839.99399658739708</v>
      </c>
      <c r="P38" s="77">
        <v>75.172102015631424</v>
      </c>
      <c r="Q38" s="77">
        <v>20.776495999999998</v>
      </c>
      <c r="R38" s="80">
        <v>20.478181818181817</v>
      </c>
      <c r="S38" s="80">
        <v>0</v>
      </c>
      <c r="T38" s="78">
        <f>SUMPRODUCT(LTA!F38:AJ38,LTA!F$101:AJ$101,LTA!F$105:AJ$105)</f>
        <v>56.680000000000007</v>
      </c>
      <c r="U38" s="78">
        <f>SUMPRODUCT(LTA!F38:AJ38,LTA!F$102:AJ$102,LTA!F$105:AJ$105)</f>
        <v>504.33000000000004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-452</v>
      </c>
      <c r="AA38" s="117">
        <f>STOA!J38</f>
        <v>4.5</v>
      </c>
      <c r="AB38" s="117">
        <f>-STOA!P38</f>
        <v>0</v>
      </c>
      <c r="AC38">
        <f t="shared" si="0"/>
        <v>20.517685021600176</v>
      </c>
      <c r="AD38">
        <f t="shared" si="1"/>
        <v>1021.3376732000794</v>
      </c>
      <c r="AE38">
        <f>'IDT-1'!F38</f>
        <v>0</v>
      </c>
      <c r="AF38" s="26"/>
      <c r="AG38">
        <f t="shared" si="2"/>
        <v>1021.3376732000794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-190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12.076517881896311</v>
      </c>
      <c r="F39">
        <f>GT_Spot!T39</f>
        <v>0</v>
      </c>
      <c r="G39">
        <f>PPCL_NG!T39</f>
        <v>11.95</v>
      </c>
      <c r="H39">
        <f>PPCL_Spot!T39</f>
        <v>32.18</v>
      </c>
      <c r="I39">
        <f>Bawana_NG!T39</f>
        <v>69.599999999999994</v>
      </c>
      <c r="J39">
        <f>Bawana_RLNG!T39</f>
        <v>0</v>
      </c>
      <c r="K39">
        <f>Bawana_Spot!T39</f>
        <v>29.999240217804232</v>
      </c>
      <c r="L39">
        <f>TWOMCL!S39</f>
        <v>0.30633951240552487</v>
      </c>
      <c r="M39">
        <f>EDWPCL!W39</f>
        <v>0</v>
      </c>
      <c r="N39">
        <f>'MSW BWN'!W39</f>
        <v>5.5666879999999992</v>
      </c>
      <c r="O39">
        <f>TPDDL_ISGS_exbus!BB39</f>
        <v>838.12995822180983</v>
      </c>
      <c r="P39" s="77">
        <v>75.172102015631424</v>
      </c>
      <c r="Q39" s="77">
        <v>20.776495999999998</v>
      </c>
      <c r="R39" s="80">
        <v>20.478181818181817</v>
      </c>
      <c r="S39" s="80">
        <v>0</v>
      </c>
      <c r="T39" s="78">
        <f>SUMPRODUCT(LTA!F39:AJ39,LTA!F$101:AJ$101,LTA!F$105:AJ$105)</f>
        <v>71.820000000000007</v>
      </c>
      <c r="U39" s="78">
        <f>SUMPRODUCT(LTA!F39:AJ39,LTA!F$102:AJ$102,LTA!F$105:AJ$105)</f>
        <v>510.23000000000008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-416</v>
      </c>
      <c r="AA39" s="117">
        <f>STOA!J39</f>
        <v>4.46</v>
      </c>
      <c r="AB39" s="117">
        <f>-STOA!P39</f>
        <v>0</v>
      </c>
      <c r="AC39">
        <f t="shared" si="0"/>
        <v>19.565274409728801</v>
      </c>
      <c r="AD39">
        <f t="shared" si="1"/>
        <v>1167.1802492580002</v>
      </c>
      <c r="AE39">
        <f>'IDT-1'!F39</f>
        <v>0</v>
      </c>
      <c r="AF39" s="26"/>
      <c r="AG39">
        <f t="shared" si="2"/>
        <v>1167.1802492580002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-100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12.076517881896311</v>
      </c>
      <c r="F40">
        <f>GT_Spot!T40</f>
        <v>0</v>
      </c>
      <c r="G40">
        <f>PPCL_NG!T40</f>
        <v>11.95</v>
      </c>
      <c r="H40">
        <f>PPCL_Spot!T40</f>
        <v>32.18</v>
      </c>
      <c r="I40">
        <f>Bawana_NG!T40</f>
        <v>69.599999999999994</v>
      </c>
      <c r="J40">
        <f>Bawana_RLNG!T40</f>
        <v>0</v>
      </c>
      <c r="K40">
        <f>Bawana_Spot!T40</f>
        <v>29.999240217804232</v>
      </c>
      <c r="L40">
        <f>TWOMCL!S40</f>
        <v>0.30633951240552487</v>
      </c>
      <c r="M40">
        <f>EDWPCL!W40</f>
        <v>0</v>
      </c>
      <c r="N40">
        <f>'MSW BWN'!W40</f>
        <v>5.3143999999999982</v>
      </c>
      <c r="O40">
        <f>TPDDL_ISGS_exbus!BB40</f>
        <v>838.12995822180983</v>
      </c>
      <c r="P40" s="77">
        <v>75.172102015631424</v>
      </c>
      <c r="Q40" s="77">
        <v>20.776495999999998</v>
      </c>
      <c r="R40" s="80">
        <v>20.478181818181817</v>
      </c>
      <c r="S40" s="80">
        <v>0</v>
      </c>
      <c r="T40" s="78">
        <f>SUMPRODUCT(LTA!F40:AJ40,LTA!F$101:AJ$101,LTA!F$105:AJ$105)</f>
        <v>79.59</v>
      </c>
      <c r="U40" s="78">
        <f>SUMPRODUCT(LTA!F40:AJ40,LTA!F$102:AJ$102,LTA!F$105:AJ$105)</f>
        <v>516.25000000000011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-377</v>
      </c>
      <c r="AA40" s="117">
        <f>STOA!J40</f>
        <v>4.46</v>
      </c>
      <c r="AB40" s="117">
        <f>-STOA!P40</f>
        <v>0</v>
      </c>
      <c r="AC40">
        <f t="shared" si="0"/>
        <v>19.338159301963184</v>
      </c>
      <c r="AD40">
        <f t="shared" si="1"/>
        <v>1219.9450763657658</v>
      </c>
      <c r="AE40">
        <f>'IDT-1'!F40</f>
        <v>0</v>
      </c>
      <c r="AF40" s="26"/>
      <c r="AG40">
        <f t="shared" si="2"/>
        <v>1219.9450763657658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-100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12.076517881896311</v>
      </c>
      <c r="F41">
        <f>GT_Spot!T41</f>
        <v>0</v>
      </c>
      <c r="G41">
        <f>PPCL_NG!T41</f>
        <v>11.95</v>
      </c>
      <c r="H41">
        <f>PPCL_Spot!T41</f>
        <v>34.950000000000003</v>
      </c>
      <c r="I41">
        <f>Bawana_NG!T41</f>
        <v>69.599999999999994</v>
      </c>
      <c r="J41">
        <f>Bawana_RLNG!T41</f>
        <v>0</v>
      </c>
      <c r="K41">
        <f>Bawana_Spot!T41</f>
        <v>29.999203927292026</v>
      </c>
      <c r="L41">
        <f>TWOMCL!S41</f>
        <v>0.30633951240552487</v>
      </c>
      <c r="M41">
        <f>EDWPCL!W41</f>
        <v>0</v>
      </c>
      <c r="N41">
        <f>'MSW BWN'!W41</f>
        <v>5.4440479999999987</v>
      </c>
      <c r="O41">
        <f>TPDDL_ISGS_exbus!BB41</f>
        <v>836.18460016820984</v>
      </c>
      <c r="P41" s="77">
        <v>75.172102015631424</v>
      </c>
      <c r="Q41" s="77">
        <v>20.776495999999998</v>
      </c>
      <c r="R41" s="80">
        <v>20.478181818181817</v>
      </c>
      <c r="S41" s="80">
        <v>0</v>
      </c>
      <c r="T41" s="78">
        <f>SUMPRODUCT(LTA!F41:AJ41,LTA!F$101:AJ$101,LTA!F$105:AJ$105)</f>
        <v>83.94</v>
      </c>
      <c r="U41" s="78">
        <f>SUMPRODUCT(LTA!F41:AJ41,LTA!F$102:AJ$102,LTA!F$105:AJ$105)</f>
        <v>522.15000000000009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-319</v>
      </c>
      <c r="AA41" s="117">
        <f>STOA!J41</f>
        <v>4.46</v>
      </c>
      <c r="AB41" s="117">
        <f>-STOA!P41</f>
        <v>0</v>
      </c>
      <c r="AC41">
        <f t="shared" si="0"/>
        <v>19.099387888291577</v>
      </c>
      <c r="AD41">
        <f t="shared" si="1"/>
        <v>1269.3881014353256</v>
      </c>
      <c r="AE41">
        <f>'IDT-1'!F41</f>
        <v>0</v>
      </c>
      <c r="AF41" s="26"/>
      <c r="AG41">
        <f t="shared" si="2"/>
        <v>1269.3881014353256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-120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12.081009685940709</v>
      </c>
      <c r="F42">
        <f>GT_Spot!T42</f>
        <v>0</v>
      </c>
      <c r="G42">
        <f>PPCL_NG!T42</f>
        <v>11.95</v>
      </c>
      <c r="H42">
        <f>PPCL_Spot!T42</f>
        <v>32.18</v>
      </c>
      <c r="I42">
        <f>Bawana_NG!T42</f>
        <v>69.599999999999994</v>
      </c>
      <c r="J42">
        <f>Bawana_RLNG!T42</f>
        <v>0</v>
      </c>
      <c r="K42">
        <f>Bawana_Spot!T42</f>
        <v>29.999240217804232</v>
      </c>
      <c r="L42">
        <f>TWOMCL!S42</f>
        <v>0.30633951240552487</v>
      </c>
      <c r="M42">
        <f>EDWPCL!W42</f>
        <v>0</v>
      </c>
      <c r="N42">
        <f>'MSW BWN'!W42</f>
        <v>5.3097279999999989</v>
      </c>
      <c r="O42">
        <f>TPDDL_ISGS_exbus!BB42</f>
        <v>836.18460016820984</v>
      </c>
      <c r="P42" s="77">
        <v>75.172102015631424</v>
      </c>
      <c r="Q42" s="77">
        <v>20.776495999999998</v>
      </c>
      <c r="R42" s="80">
        <v>20.478181818181817</v>
      </c>
      <c r="S42" s="80">
        <v>0</v>
      </c>
      <c r="T42" s="78">
        <f>SUMPRODUCT(LTA!F42:AJ42,LTA!F$101:AJ$101,LTA!F$105:AJ$105)</f>
        <v>88.210000000000008</v>
      </c>
      <c r="U42" s="78">
        <f>SUMPRODUCT(LTA!F42:AJ42,LTA!F$102:AJ$102,LTA!F$105:AJ$105)</f>
        <v>527.14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-275</v>
      </c>
      <c r="AA42" s="117">
        <f>STOA!J42</f>
        <v>4.46</v>
      </c>
      <c r="AB42" s="117">
        <f>-STOA!P42</f>
        <v>0</v>
      </c>
      <c r="AC42">
        <f t="shared" si="0"/>
        <v>18.587157558103172</v>
      </c>
      <c r="AD42">
        <f t="shared" si="1"/>
        <v>1340.2605398600704</v>
      </c>
      <c r="AE42">
        <f>'IDT-1'!F42</f>
        <v>0</v>
      </c>
      <c r="AF42" s="26"/>
      <c r="AG42">
        <f t="shared" si="2"/>
        <v>1340.2605398600704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-100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12.081009685940709</v>
      </c>
      <c r="F43">
        <f>GT_Spot!T43</f>
        <v>0</v>
      </c>
      <c r="G43">
        <f>PPCL_NG!T43</f>
        <v>11.95</v>
      </c>
      <c r="H43">
        <f>PPCL_Spot!T43</f>
        <v>32.18</v>
      </c>
      <c r="I43">
        <f>Bawana_NG!T43</f>
        <v>69.599999999999994</v>
      </c>
      <c r="J43">
        <f>Bawana_RLNG!T43</f>
        <v>0</v>
      </c>
      <c r="K43">
        <f>Bawana_Spot!T43</f>
        <v>29.999999999999996</v>
      </c>
      <c r="L43">
        <f>TWOMCL!S43</f>
        <v>0.30633951240552487</v>
      </c>
      <c r="M43">
        <f>EDWPCL!W43</f>
        <v>0</v>
      </c>
      <c r="N43">
        <f>'MSW BWN'!W43</f>
        <v>5.5223039999999983</v>
      </c>
      <c r="O43">
        <f>TPDDL_ISGS_exbus!BB43</f>
        <v>835.35229686780974</v>
      </c>
      <c r="P43" s="77">
        <v>75.172102015631424</v>
      </c>
      <c r="Q43" s="77">
        <v>20.776495999999998</v>
      </c>
      <c r="R43" s="80">
        <v>20.478181818181817</v>
      </c>
      <c r="S43" s="80">
        <v>0</v>
      </c>
      <c r="T43" s="78">
        <f>SUMPRODUCT(LTA!F43:AJ43,LTA!F$101:AJ$101,LTA!F$105:AJ$105)</f>
        <v>93.72</v>
      </c>
      <c r="U43" s="78">
        <f>SUMPRODUCT(LTA!F43:AJ43,LTA!F$102:AJ$102,LTA!F$105:AJ$105)</f>
        <v>532.95000000000005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-248</v>
      </c>
      <c r="AA43" s="117">
        <f>STOA!J43</f>
        <v>4.42</v>
      </c>
      <c r="AB43" s="117">
        <f>-STOA!P43</f>
        <v>0</v>
      </c>
      <c r="AC43">
        <f t="shared" si="0"/>
        <v>19.151515402619328</v>
      </c>
      <c r="AD43">
        <f t="shared" si="1"/>
        <v>1297.35721449735</v>
      </c>
      <c r="AE43">
        <f>'IDT-1'!F43</f>
        <v>0</v>
      </c>
      <c r="AF43" s="26"/>
      <c r="AG43">
        <f t="shared" si="2"/>
        <v>1297.35721449735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-180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12.081009685940709</v>
      </c>
      <c r="F44">
        <f>GT_Spot!T44</f>
        <v>0</v>
      </c>
      <c r="G44">
        <f>PPCL_NG!T44</f>
        <v>11.95</v>
      </c>
      <c r="H44">
        <f>PPCL_Spot!T44</f>
        <v>32.18</v>
      </c>
      <c r="I44">
        <f>Bawana_NG!T44</f>
        <v>69.599999999999994</v>
      </c>
      <c r="J44">
        <f>Bawana_RLNG!T44</f>
        <v>0</v>
      </c>
      <c r="K44">
        <f>Bawana_Spot!T44</f>
        <v>29.999203927292026</v>
      </c>
      <c r="L44">
        <f>TWOMCL!S44</f>
        <v>0.30633951240552487</v>
      </c>
      <c r="M44">
        <f>EDWPCL!W44</f>
        <v>0</v>
      </c>
      <c r="N44">
        <f>'MSW BWN'!W44</f>
        <v>5.258335999999999</v>
      </c>
      <c r="O44">
        <f>TPDDL_ISGS_exbus!BB44</f>
        <v>835.31449880100979</v>
      </c>
      <c r="P44" s="77">
        <v>75.172102015631424</v>
      </c>
      <c r="Q44" s="77">
        <v>20.776495999999998</v>
      </c>
      <c r="R44" s="80">
        <v>20.478181818181817</v>
      </c>
      <c r="S44" s="80">
        <v>0</v>
      </c>
      <c r="T44" s="78">
        <f>SUMPRODUCT(LTA!F44:AJ44,LTA!F$101:AJ$101,LTA!F$105:AJ$105)</f>
        <v>98.41</v>
      </c>
      <c r="U44" s="78">
        <f>SUMPRODUCT(LTA!F44:AJ44,LTA!F$102:AJ$102,LTA!F$105:AJ$105)</f>
        <v>537.15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-222</v>
      </c>
      <c r="AA44" s="117">
        <f>STOA!J44</f>
        <v>4.42</v>
      </c>
      <c r="AB44" s="117">
        <f>-STOA!P44</f>
        <v>0</v>
      </c>
      <c r="AC44">
        <f t="shared" si="0"/>
        <v>18.552347164104813</v>
      </c>
      <c r="AD44">
        <f t="shared" si="1"/>
        <v>1382.5438205963567</v>
      </c>
      <c r="AE44">
        <f>'IDT-1'!F44</f>
        <v>0</v>
      </c>
      <c r="AF44" s="26"/>
      <c r="AG44">
        <f t="shared" si="2"/>
        <v>1382.5438205963567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-130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12.081009685940709</v>
      </c>
      <c r="F45">
        <f>GT_Spot!T45</f>
        <v>0</v>
      </c>
      <c r="G45">
        <f>PPCL_NG!T45</f>
        <v>11.95</v>
      </c>
      <c r="H45">
        <f>PPCL_Spot!T45</f>
        <v>34.950000000000003</v>
      </c>
      <c r="I45">
        <f>Bawana_NG!T45</f>
        <v>69.599999999999994</v>
      </c>
      <c r="J45">
        <f>Bawana_RLNG!T45</f>
        <v>0</v>
      </c>
      <c r="K45">
        <f>Bawana_Spot!T45</f>
        <v>29.999203927292026</v>
      </c>
      <c r="L45">
        <f>TWOMCL!S45</f>
        <v>0.30633951240552487</v>
      </c>
      <c r="M45">
        <f>EDWPCL!W45</f>
        <v>0</v>
      </c>
      <c r="N45">
        <f>'MSW BWN'!W45</f>
        <v>5.0737919999999992</v>
      </c>
      <c r="O45">
        <f>TPDDL_ISGS_exbus!BB45</f>
        <v>835.23713304500961</v>
      </c>
      <c r="P45" s="77">
        <v>75.172102015631424</v>
      </c>
      <c r="Q45" s="77">
        <v>20.776495999999998</v>
      </c>
      <c r="R45" s="80">
        <v>20.478181818181817</v>
      </c>
      <c r="S45" s="80">
        <v>0</v>
      </c>
      <c r="T45" s="78">
        <f>SUMPRODUCT(LTA!F45:AJ45,LTA!F$101:AJ$101,LTA!F$105:AJ$105)</f>
        <v>103.17</v>
      </c>
      <c r="U45" s="78">
        <f>SUMPRODUCT(LTA!F45:AJ45,LTA!F$102:AJ$102,LTA!F$105:AJ$105)</f>
        <v>540.25000000000011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-204</v>
      </c>
      <c r="AA45" s="117">
        <f>STOA!J45</f>
        <v>4.42</v>
      </c>
      <c r="AB45" s="117">
        <f>-STOA!P45</f>
        <v>0</v>
      </c>
      <c r="AC45">
        <f t="shared" si="0"/>
        <v>18.4837800628525</v>
      </c>
      <c r="AD45">
        <f t="shared" si="1"/>
        <v>1410.980477941609</v>
      </c>
      <c r="AE45">
        <f>'IDT-1'!F45</f>
        <v>0</v>
      </c>
      <c r="AF45" s="26"/>
      <c r="AG45">
        <f t="shared" si="2"/>
        <v>1410.980477941609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-130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12.081009685940709</v>
      </c>
      <c r="F46">
        <f>GT_Spot!T46</f>
        <v>0</v>
      </c>
      <c r="G46">
        <f>PPCL_NG!T46</f>
        <v>11.95</v>
      </c>
      <c r="H46">
        <f>PPCL_Spot!T46</f>
        <v>29.87</v>
      </c>
      <c r="I46">
        <f>Bawana_NG!T46</f>
        <v>69.599999999999994</v>
      </c>
      <c r="J46">
        <f>Bawana_RLNG!T46</f>
        <v>0</v>
      </c>
      <c r="K46">
        <f>Bawana_Spot!T46</f>
        <v>29.999203927292026</v>
      </c>
      <c r="L46">
        <f>TWOMCL!S46</f>
        <v>0.30633951240552487</v>
      </c>
      <c r="M46">
        <f>EDWPCL!W46</f>
        <v>0</v>
      </c>
      <c r="N46">
        <f>'MSW BWN'!W46</f>
        <v>5.5281439999999993</v>
      </c>
      <c r="O46">
        <f>TPDDL_ISGS_exbus!BB46</f>
        <v>828.60203724780968</v>
      </c>
      <c r="P46" s="77">
        <v>75.172102015631424</v>
      </c>
      <c r="Q46" s="77">
        <v>20.776495999999998</v>
      </c>
      <c r="R46" s="80">
        <v>20.478181818181817</v>
      </c>
      <c r="S46" s="80">
        <v>0</v>
      </c>
      <c r="T46" s="78">
        <f>SUMPRODUCT(LTA!F46:AJ46,LTA!F$101:AJ$101,LTA!F$105:AJ$105)</f>
        <v>106.41</v>
      </c>
      <c r="U46" s="78">
        <f>SUMPRODUCT(LTA!F46:AJ46,LTA!F$102:AJ$102,LTA!F$105:AJ$105)</f>
        <v>541.27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-184</v>
      </c>
      <c r="AA46" s="117">
        <f>STOA!J46</f>
        <v>4.42</v>
      </c>
      <c r="AB46" s="117">
        <f>-STOA!P46</f>
        <v>0</v>
      </c>
      <c r="AC46">
        <f t="shared" si="0"/>
        <v>18.244610966993232</v>
      </c>
      <c r="AD46">
        <f t="shared" si="1"/>
        <v>1424.2189032402682</v>
      </c>
      <c r="AE46">
        <f>'IDT-1'!F46</f>
        <v>0</v>
      </c>
      <c r="AF46" s="26"/>
      <c r="AG46">
        <f t="shared" si="2"/>
        <v>1424.2189032402682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-130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12.081009685940709</v>
      </c>
      <c r="F47">
        <f>GT_Spot!T47</f>
        <v>0</v>
      </c>
      <c r="G47">
        <f>PPCL_NG!T47</f>
        <v>11.95</v>
      </c>
      <c r="H47">
        <f>PPCL_Spot!T47</f>
        <v>34.82</v>
      </c>
      <c r="I47">
        <f>Bawana_NG!T47</f>
        <v>69.599999999999994</v>
      </c>
      <c r="J47">
        <f>Bawana_RLNG!T47</f>
        <v>0</v>
      </c>
      <c r="K47">
        <f>Bawana_Spot!T47</f>
        <v>29.999203927292026</v>
      </c>
      <c r="L47">
        <f>TWOMCL!S47</f>
        <v>0.30633951240552487</v>
      </c>
      <c r="M47">
        <f>EDWPCL!W47</f>
        <v>0</v>
      </c>
      <c r="N47">
        <f>'MSW BWN'!W47</f>
        <v>5.5842079999999994</v>
      </c>
      <c r="O47">
        <f>TPDDL_ISGS_exbus!BB47</f>
        <v>832.86723220780971</v>
      </c>
      <c r="P47" s="77">
        <v>75.172102015631424</v>
      </c>
      <c r="Q47" s="77">
        <v>20.776495999999998</v>
      </c>
      <c r="R47" s="80">
        <v>20.478181818181817</v>
      </c>
      <c r="S47" s="80">
        <v>0</v>
      </c>
      <c r="T47" s="78">
        <f>SUMPRODUCT(LTA!F47:AJ47,LTA!F$101:AJ$101,LTA!F$105:AJ$105)</f>
        <v>108.19</v>
      </c>
      <c r="U47" s="78">
        <f>SUMPRODUCT(LTA!F47:AJ47,LTA!F$102:AJ$102,LTA!F$105:AJ$105)</f>
        <v>542.55999999999995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-163</v>
      </c>
      <c r="AA47" s="117">
        <f>STOA!J47</f>
        <v>4.37</v>
      </c>
      <c r="AB47" s="117">
        <f>-STOA!P47</f>
        <v>0</v>
      </c>
      <c r="AC47">
        <f t="shared" si="0"/>
        <v>19.054146120094657</v>
      </c>
      <c r="AD47">
        <f t="shared" si="1"/>
        <v>1356.7006270471663</v>
      </c>
      <c r="AE47">
        <f>'IDT-1'!F47</f>
        <v>0</v>
      </c>
      <c r="AF47" s="26"/>
      <c r="AG47">
        <f t="shared" si="2"/>
        <v>1356.7006270471663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-230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12.081009685940709</v>
      </c>
      <c r="F48">
        <f>GT_Spot!T48</f>
        <v>0</v>
      </c>
      <c r="G48">
        <f>PPCL_NG!T48</f>
        <v>11.95</v>
      </c>
      <c r="H48">
        <f>PPCL_Spot!T48</f>
        <v>34.82</v>
      </c>
      <c r="I48">
        <f>Bawana_NG!T48</f>
        <v>69.599999999999994</v>
      </c>
      <c r="J48">
        <f>Bawana_RLNG!T48</f>
        <v>0</v>
      </c>
      <c r="K48">
        <f>Bawana_Spot!T48</f>
        <v>29.999203927292026</v>
      </c>
      <c r="L48">
        <f>TWOMCL!S48</f>
        <v>0.30633951240552487</v>
      </c>
      <c r="M48">
        <f>EDWPCL!W48</f>
        <v>0</v>
      </c>
      <c r="N48">
        <f>'MSW BWN'!W48</f>
        <v>5.4498879999999996</v>
      </c>
      <c r="O48">
        <f>TPDDL_ISGS_exbus!BB48</f>
        <v>832.86723220780971</v>
      </c>
      <c r="P48" s="77">
        <v>75.172102015631424</v>
      </c>
      <c r="Q48" s="77">
        <v>20.776495999999998</v>
      </c>
      <c r="R48" s="80">
        <v>20.478181818181817</v>
      </c>
      <c r="S48" s="80">
        <v>0</v>
      </c>
      <c r="T48" s="78">
        <f>SUMPRODUCT(LTA!F48:AJ48,LTA!F$101:AJ$101,LTA!F$105:AJ$105)</f>
        <v>108.61</v>
      </c>
      <c r="U48" s="78">
        <f>SUMPRODUCT(LTA!F48:AJ48,LTA!F$102:AJ$102,LTA!F$105:AJ$105)</f>
        <v>543.84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-148</v>
      </c>
      <c r="AA48" s="117">
        <f>STOA!J48</f>
        <v>4.37</v>
      </c>
      <c r="AB48" s="117">
        <f>-STOA!P48</f>
        <v>0</v>
      </c>
      <c r="AC48">
        <f t="shared" si="0"/>
        <v>18.402064539930009</v>
      </c>
      <c r="AD48">
        <f t="shared" si="1"/>
        <v>1433.9183886273308</v>
      </c>
      <c r="AE48">
        <f>'IDT-1'!F48</f>
        <v>0</v>
      </c>
      <c r="AF48" s="26"/>
      <c r="AG48">
        <f t="shared" si="2"/>
        <v>1433.9183886273308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-170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12.081009685940709</v>
      </c>
      <c r="F49">
        <f>GT_Spot!T49</f>
        <v>0</v>
      </c>
      <c r="G49">
        <f>PPCL_NG!T49</f>
        <v>11.95</v>
      </c>
      <c r="H49">
        <f>PPCL_Spot!T49</f>
        <v>30.93</v>
      </c>
      <c r="I49">
        <f>Bawana_NG!T49</f>
        <v>69.599999999999994</v>
      </c>
      <c r="J49">
        <f>Bawana_RLNG!T49</f>
        <v>0</v>
      </c>
      <c r="K49">
        <f>Bawana_Spot!T49</f>
        <v>30</v>
      </c>
      <c r="L49">
        <f>TWOMCL!S49</f>
        <v>0.30633951240552487</v>
      </c>
      <c r="M49">
        <f>EDWPCL!W49</f>
        <v>0</v>
      </c>
      <c r="N49">
        <f>'MSW BWN'!W49</f>
        <v>5.2641759999999991</v>
      </c>
      <c r="O49">
        <f>TPDDL_ISGS_exbus!BB49</f>
        <v>832.55258825220983</v>
      </c>
      <c r="P49" s="77">
        <v>75.172102015631424</v>
      </c>
      <c r="Q49" s="77">
        <v>20.776495999999998</v>
      </c>
      <c r="R49" s="80">
        <v>20.478181818181817</v>
      </c>
      <c r="S49" s="80">
        <v>0</v>
      </c>
      <c r="T49" s="78">
        <f>SUMPRODUCT(LTA!F49:AJ49,LTA!F$101:AJ$101,LTA!F$105:AJ$105)</f>
        <v>108.95</v>
      </c>
      <c r="U49" s="78">
        <f>SUMPRODUCT(LTA!F49:AJ49,LTA!F$102:AJ$102,LTA!F$105:AJ$105)</f>
        <v>544.74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-138</v>
      </c>
      <c r="AA49" s="117">
        <f>STOA!J49</f>
        <v>4.37</v>
      </c>
      <c r="AB49" s="117">
        <f>-STOA!P49</f>
        <v>0</v>
      </c>
      <c r="AC49">
        <f t="shared" si="0"/>
        <v>18.152395224905678</v>
      </c>
      <c r="AD49">
        <f t="shared" si="1"/>
        <v>1456.0184980594636</v>
      </c>
      <c r="AE49">
        <f>'IDT-1'!F49</f>
        <v>0</v>
      </c>
      <c r="AF49" s="26"/>
      <c r="AG49">
        <f t="shared" si="2"/>
        <v>1456.0184980594636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-155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11.774252039891202</v>
      </c>
      <c r="F50">
        <f>GT_Spot!T50</f>
        <v>0</v>
      </c>
      <c r="G50">
        <f>PPCL_NG!T50</f>
        <v>11.95</v>
      </c>
      <c r="H50">
        <f>PPCL_Spot!T50</f>
        <v>30.93</v>
      </c>
      <c r="I50">
        <f>Bawana_NG!T50</f>
        <v>69.599999999999994</v>
      </c>
      <c r="J50">
        <f>Bawana_RLNG!T50</f>
        <v>0</v>
      </c>
      <c r="K50">
        <f>Bawana_Spot!T50</f>
        <v>29.999203927292026</v>
      </c>
      <c r="L50">
        <f>TWOMCL!S50</f>
        <v>0.30633951240552487</v>
      </c>
      <c r="M50">
        <f>EDWPCL!W50</f>
        <v>0</v>
      </c>
      <c r="N50">
        <f>'MSW BWN'!W50</f>
        <v>5.2700159999999983</v>
      </c>
      <c r="O50">
        <f>TPDDL_ISGS_exbus!BB50</f>
        <v>832.55258825220983</v>
      </c>
      <c r="P50" s="77">
        <v>75.172102015631424</v>
      </c>
      <c r="Q50" s="77">
        <v>20.776495999999998</v>
      </c>
      <c r="R50" s="80">
        <v>20.478181818181817</v>
      </c>
      <c r="S50" s="80">
        <v>0</v>
      </c>
      <c r="T50" s="78">
        <f>SUMPRODUCT(LTA!F50:AJ50,LTA!F$101:AJ$101,LTA!F$105:AJ$105)</f>
        <v>109.24000000000001</v>
      </c>
      <c r="U50" s="78">
        <f>SUMPRODUCT(LTA!F50:AJ50,LTA!F$102:AJ$102,LTA!F$105:AJ$105)</f>
        <v>545.01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-126</v>
      </c>
      <c r="AA50" s="117">
        <f>STOA!J50</f>
        <v>4.37</v>
      </c>
      <c r="AB50" s="117">
        <f>-STOA!P50</f>
        <v>0</v>
      </c>
      <c r="AC50">
        <f t="shared" si="0"/>
        <v>18.048130613914267</v>
      </c>
      <c r="AD50">
        <f t="shared" si="1"/>
        <v>1468.3810489516975</v>
      </c>
      <c r="AE50">
        <f>'IDT-1'!F50</f>
        <v>0</v>
      </c>
      <c r="AF50" s="26"/>
      <c r="AG50">
        <f t="shared" si="2"/>
        <v>1468.3810489516975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-155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11.774252039891202</v>
      </c>
      <c r="F51">
        <f>GT_Spot!T51</f>
        <v>0</v>
      </c>
      <c r="G51">
        <f>PPCL_NG!T51</f>
        <v>11.95</v>
      </c>
      <c r="H51">
        <f>PPCL_Spot!T51</f>
        <v>30.93</v>
      </c>
      <c r="I51">
        <f>Bawana_NG!T51</f>
        <v>69.599999999999994</v>
      </c>
      <c r="J51">
        <f>Bawana_RLNG!T51</f>
        <v>0</v>
      </c>
      <c r="K51">
        <f>Bawana_Spot!T51</f>
        <v>31.659146377632183</v>
      </c>
      <c r="L51">
        <f>TWOMCL!S51</f>
        <v>0.30633951240552487</v>
      </c>
      <c r="M51">
        <f>EDWPCL!W51</f>
        <v>0</v>
      </c>
      <c r="N51">
        <f>'MSW BWN'!W51</f>
        <v>5.3143999999999982</v>
      </c>
      <c r="O51">
        <f>TPDDL_ISGS_exbus!BB51</f>
        <v>832.55258825220983</v>
      </c>
      <c r="P51" s="77">
        <v>75.172102015631424</v>
      </c>
      <c r="Q51" s="77">
        <v>20.776495999999998</v>
      </c>
      <c r="R51" s="80">
        <v>20.478181818181817</v>
      </c>
      <c r="S51" s="80">
        <v>0</v>
      </c>
      <c r="T51" s="78">
        <f>SUMPRODUCT(LTA!F51:AJ51,LTA!F$101:AJ$101,LTA!F$105:AJ$105)</f>
        <v>109.43</v>
      </c>
      <c r="U51" s="78">
        <f>SUMPRODUCT(LTA!F51:AJ51,LTA!F$102:AJ$102,LTA!F$105:AJ$105)</f>
        <v>545.17000000000007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-114</v>
      </c>
      <c r="AA51" s="117">
        <f>STOA!J51</f>
        <v>4.32</v>
      </c>
      <c r="AB51" s="117">
        <f>-STOA!P51</f>
        <v>0</v>
      </c>
      <c r="AC51">
        <f t="shared" si="0"/>
        <v>18.669481358186545</v>
      </c>
      <c r="AD51">
        <f t="shared" si="1"/>
        <v>1401.7640246577653</v>
      </c>
      <c r="AE51">
        <f>'IDT-1'!F51</f>
        <v>0</v>
      </c>
      <c r="AF51" s="26"/>
      <c r="AG51">
        <f t="shared" si="2"/>
        <v>1401.7640246577653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-235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11.774252039891202</v>
      </c>
      <c r="F52">
        <f>GT_Spot!T52</f>
        <v>0</v>
      </c>
      <c r="G52">
        <f>PPCL_NG!T52</f>
        <v>11.95</v>
      </c>
      <c r="H52">
        <f>PPCL_Spot!T52</f>
        <v>29.540000000000003</v>
      </c>
      <c r="I52">
        <f>Bawana_NG!T52</f>
        <v>69.599999999999994</v>
      </c>
      <c r="J52">
        <f>Bawana_RLNG!T52</f>
        <v>0</v>
      </c>
      <c r="K52">
        <f>Bawana_Spot!T52</f>
        <v>31.659146377632183</v>
      </c>
      <c r="L52">
        <f>TWOMCL!S52</f>
        <v>0.30633951240552487</v>
      </c>
      <c r="M52">
        <f>EDWPCL!W52</f>
        <v>0</v>
      </c>
      <c r="N52">
        <f>'MSW BWN'!W52</f>
        <v>5.5001119999999988</v>
      </c>
      <c r="O52">
        <f>TPDDL_ISGS_exbus!BB52</f>
        <v>839.49568578500975</v>
      </c>
      <c r="P52" s="77">
        <v>75.172102015631424</v>
      </c>
      <c r="Q52" s="77">
        <v>20.776495999999998</v>
      </c>
      <c r="R52" s="80">
        <v>20.478181818181817</v>
      </c>
      <c r="S52" s="80">
        <v>0</v>
      </c>
      <c r="T52" s="78">
        <f>SUMPRODUCT(LTA!F52:AJ52,LTA!F$101:AJ$101,LTA!F$105:AJ$105)</f>
        <v>109.60000000000001</v>
      </c>
      <c r="U52" s="78">
        <f>SUMPRODUCT(LTA!F52:AJ52,LTA!F$102:AJ$102,LTA!F$105:AJ$105)</f>
        <v>538.43000000000006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-103</v>
      </c>
      <c r="AA52" s="117">
        <f>STOA!J52</f>
        <v>4.32</v>
      </c>
      <c r="AB52" s="117">
        <f>-STOA!P52</f>
        <v>0</v>
      </c>
      <c r="AC52">
        <f t="shared" si="0"/>
        <v>17.898647915166386</v>
      </c>
      <c r="AD52">
        <f t="shared" si="1"/>
        <v>1487.7036676335854</v>
      </c>
      <c r="AE52">
        <f>'IDT-1'!F52</f>
        <v>0</v>
      </c>
      <c r="AF52" s="26"/>
      <c r="AG52">
        <f t="shared" si="2"/>
        <v>1487.7036676335854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-160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11.774252039891202</v>
      </c>
      <c r="F53">
        <f>GT_Spot!T53</f>
        <v>0</v>
      </c>
      <c r="G53">
        <f>PPCL_NG!T53</f>
        <v>11.95</v>
      </c>
      <c r="H53">
        <f>PPCL_Spot!T53</f>
        <v>24.58</v>
      </c>
      <c r="I53">
        <f>Bawana_NG!T53</f>
        <v>69.599999999999994</v>
      </c>
      <c r="J53">
        <f>Bawana_RLNG!T53</f>
        <v>0</v>
      </c>
      <c r="K53">
        <f>Bawana_Spot!T53</f>
        <v>31.659146377632183</v>
      </c>
      <c r="L53">
        <f>TWOMCL!S53</f>
        <v>0.30633951240552487</v>
      </c>
      <c r="M53">
        <f>EDWPCL!W53</f>
        <v>0</v>
      </c>
      <c r="N53">
        <f>'MSW BWN'!W53</f>
        <v>5.2022719999999989</v>
      </c>
      <c r="O53">
        <f>TPDDL_ISGS_exbus!BB53</f>
        <v>839.49568578500975</v>
      </c>
      <c r="P53" s="77">
        <v>75.172102015631424</v>
      </c>
      <c r="Q53" s="77">
        <v>20.776495999999998</v>
      </c>
      <c r="R53" s="80">
        <v>20.478181818181817</v>
      </c>
      <c r="S53" s="80">
        <v>0</v>
      </c>
      <c r="T53" s="78">
        <f>SUMPRODUCT(LTA!F53:AJ53,LTA!F$101:AJ$101,LTA!F$105:AJ$105)</f>
        <v>109.7</v>
      </c>
      <c r="U53" s="78">
        <f>SUMPRODUCT(LTA!F53:AJ53,LTA!F$102:AJ$102,LTA!F$105:AJ$105)</f>
        <v>537.71000000000015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-102</v>
      </c>
      <c r="AA53" s="117">
        <f>STOA!J53</f>
        <v>4.32</v>
      </c>
      <c r="AB53" s="117">
        <f>-STOA!P53</f>
        <v>0</v>
      </c>
      <c r="AC53">
        <f t="shared" si="0"/>
        <v>17.926826070866149</v>
      </c>
      <c r="AD53">
        <f t="shared" si="1"/>
        <v>1472.7976494778859</v>
      </c>
      <c r="AE53">
        <f>'IDT-1'!F53</f>
        <v>0</v>
      </c>
      <c r="AF53" s="26"/>
      <c r="AG53">
        <f t="shared" si="2"/>
        <v>1472.7976494778859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-170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11.774252039891202</v>
      </c>
      <c r="F54">
        <f>GT_Spot!T54</f>
        <v>0</v>
      </c>
      <c r="G54">
        <f>PPCL_NG!T54</f>
        <v>11.95</v>
      </c>
      <c r="H54">
        <f>PPCL_Spot!T54</f>
        <v>29.540000000000003</v>
      </c>
      <c r="I54">
        <f>Bawana_NG!T54</f>
        <v>69.599999999999994</v>
      </c>
      <c r="J54">
        <f>Bawana_RLNG!T54</f>
        <v>0</v>
      </c>
      <c r="K54">
        <f>Bawana_Spot!T54</f>
        <v>31.659146377632183</v>
      </c>
      <c r="L54">
        <f>TWOMCL!S54</f>
        <v>0.30633951240552487</v>
      </c>
      <c r="M54">
        <f>EDWPCL!W54</f>
        <v>0</v>
      </c>
      <c r="N54">
        <f>'MSW BWN'!W54</f>
        <v>5.1415359999999994</v>
      </c>
      <c r="O54">
        <f>TPDDL_ISGS_exbus!BB54</f>
        <v>839.49568578500975</v>
      </c>
      <c r="P54" s="77">
        <v>75.172102015631424</v>
      </c>
      <c r="Q54" s="77">
        <v>20.776495999999998</v>
      </c>
      <c r="R54" s="80">
        <v>20.478181818181817</v>
      </c>
      <c r="S54" s="80">
        <v>0</v>
      </c>
      <c r="T54" s="78">
        <f>SUMPRODUCT(LTA!F54:AJ54,LTA!F$101:AJ$101,LTA!F$105:AJ$105)</f>
        <v>109.71000000000001</v>
      </c>
      <c r="U54" s="78">
        <f>SUMPRODUCT(LTA!F54:AJ54,LTA!F$102:AJ$102,LTA!F$105:AJ$105)</f>
        <v>536.06000000000017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-130</v>
      </c>
      <c r="AA54" s="117">
        <f>STOA!J54</f>
        <v>4.32</v>
      </c>
      <c r="AB54" s="117">
        <f>-STOA!P54</f>
        <v>0</v>
      </c>
      <c r="AC54">
        <f t="shared" si="0"/>
        <v>18.026532614243706</v>
      </c>
      <c r="AD54">
        <f t="shared" si="1"/>
        <v>1467.9572069345083</v>
      </c>
      <c r="AE54">
        <f>'IDT-1'!F54</f>
        <v>0</v>
      </c>
      <c r="AF54" s="26"/>
      <c r="AG54">
        <f t="shared" si="2"/>
        <v>1467.9572069345083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-150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11.423661270236613</v>
      </c>
      <c r="F55">
        <f>GT_Spot!T55</f>
        <v>0</v>
      </c>
      <c r="G55">
        <f>PPCL_NG!T55</f>
        <v>11.95</v>
      </c>
      <c r="H55">
        <f>PPCL_Spot!T55</f>
        <v>28.540000000000003</v>
      </c>
      <c r="I55">
        <f>Bawana_NG!T55</f>
        <v>69.599999999999994</v>
      </c>
      <c r="J55">
        <f>Bawana_RLNG!T55</f>
        <v>0</v>
      </c>
      <c r="K55">
        <f>Bawana_Spot!T55</f>
        <v>31.419153350758538</v>
      </c>
      <c r="L55">
        <f>TWOMCL!S55</f>
        <v>0.30633951240552487</v>
      </c>
      <c r="M55">
        <f>EDWPCL!W55</f>
        <v>0</v>
      </c>
      <c r="N55">
        <f>'MSW BWN'!W55</f>
        <v>5.2361439999999986</v>
      </c>
      <c r="O55">
        <f>TPDDL_ISGS_exbus!BB55</f>
        <v>841.28894865900975</v>
      </c>
      <c r="P55" s="77">
        <v>75.172102015631424</v>
      </c>
      <c r="Q55" s="77">
        <v>20.776495999999998</v>
      </c>
      <c r="R55" s="80">
        <v>20.478181818181817</v>
      </c>
      <c r="S55" s="80">
        <v>0</v>
      </c>
      <c r="T55" s="78">
        <f>SUMPRODUCT(LTA!F55:AJ55,LTA!F$101:AJ$101,LTA!F$105:AJ$105)</f>
        <v>109.69</v>
      </c>
      <c r="U55" s="78">
        <f>SUMPRODUCT(LTA!F55:AJ55,LTA!F$102:AJ$102,LTA!F$105:AJ$105)</f>
        <v>533.3900000000001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-157</v>
      </c>
      <c r="AA55" s="117">
        <f>STOA!J55</f>
        <v>4.2699999999999996</v>
      </c>
      <c r="AB55" s="117">
        <f>-STOA!P55</f>
        <v>0</v>
      </c>
      <c r="AC55">
        <f t="shared" si="0"/>
        <v>19.532074674343054</v>
      </c>
      <c r="AD55">
        <f t="shared" si="1"/>
        <v>1292.0089519518808</v>
      </c>
      <c r="AE55">
        <f>'IDT-1'!F55</f>
        <v>0</v>
      </c>
      <c r="AF55" s="26"/>
      <c r="AG55">
        <f t="shared" si="2"/>
        <v>1292.0089519518808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-295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11.423661270236613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69.599999999999994</v>
      </c>
      <c r="J56">
        <f>Bawana_RLNG!T56</f>
        <v>0</v>
      </c>
      <c r="K56">
        <f>Bawana_Spot!T56</f>
        <v>34.908102304848882</v>
      </c>
      <c r="L56">
        <f>TWOMCL!S56</f>
        <v>0.30633951240552487</v>
      </c>
      <c r="M56">
        <f>EDWPCL!W56</f>
        <v>0</v>
      </c>
      <c r="N56">
        <f>'MSW BWN'!W56</f>
        <v>5.163727999999999</v>
      </c>
      <c r="O56">
        <f>TPDDL_ISGS_exbus!BB56</f>
        <v>845.46295805700981</v>
      </c>
      <c r="P56" s="77">
        <v>75.172102015631424</v>
      </c>
      <c r="Q56" s="77">
        <v>20.776495999999998</v>
      </c>
      <c r="R56" s="80">
        <v>20.478181818181817</v>
      </c>
      <c r="S56" s="80">
        <v>0</v>
      </c>
      <c r="T56" s="78">
        <f>SUMPRODUCT(LTA!F56:AJ56,LTA!F$101:AJ$101,LTA!F$105:AJ$105)</f>
        <v>109.64</v>
      </c>
      <c r="U56" s="78">
        <f>SUMPRODUCT(LTA!F56:AJ56,LTA!F$102:AJ$102,LTA!F$105:AJ$105)</f>
        <v>529.59000000000015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-187</v>
      </c>
      <c r="AA56" s="117">
        <f>STOA!J56</f>
        <v>4.2699999999999996</v>
      </c>
      <c r="AB56" s="117">
        <f>-STOA!P56</f>
        <v>0</v>
      </c>
      <c r="AC56">
        <f t="shared" si="0"/>
        <v>19.075507534208519</v>
      </c>
      <c r="AD56">
        <f t="shared" si="1"/>
        <v>1270.7160614441057</v>
      </c>
      <c r="AE56">
        <f>'IDT-1'!F56</f>
        <v>0</v>
      </c>
      <c r="AF56" s="26"/>
      <c r="AG56">
        <f t="shared" si="2"/>
        <v>1270.7160614441057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-250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11.423661270236613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69.599999999999994</v>
      </c>
      <c r="J57">
        <f>Bawana_RLNG!T57</f>
        <v>0</v>
      </c>
      <c r="K57">
        <f>Bawana_Spot!T57</f>
        <v>34.908102304848882</v>
      </c>
      <c r="L57">
        <f>TWOMCL!S57</f>
        <v>0.30633951240552487</v>
      </c>
      <c r="M57">
        <f>EDWPCL!W57</f>
        <v>0</v>
      </c>
      <c r="N57">
        <f>'MSW BWN'!W57</f>
        <v>4.8834079999999993</v>
      </c>
      <c r="O57">
        <f>TPDDL_ISGS_exbus!BB57</f>
        <v>856.34380076220964</v>
      </c>
      <c r="P57" s="77">
        <v>75.172102015631424</v>
      </c>
      <c r="Q57" s="77">
        <v>20.776495999999998</v>
      </c>
      <c r="R57" s="80">
        <v>20.478181818181817</v>
      </c>
      <c r="S57" s="80">
        <v>0</v>
      </c>
      <c r="T57" s="78">
        <f>SUMPRODUCT(LTA!F57:AJ57,LTA!F$101:AJ$101,LTA!F$105:AJ$105)</f>
        <v>109.49000000000001</v>
      </c>
      <c r="U57" s="78">
        <f>SUMPRODUCT(LTA!F57:AJ57,LTA!F$102:AJ$102,LTA!F$105:AJ$105)</f>
        <v>523.38000000000011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-150</v>
      </c>
      <c r="AA57" s="117">
        <f>STOA!J57</f>
        <v>4.2699999999999996</v>
      </c>
      <c r="AB57" s="117">
        <f>-STOA!P57</f>
        <v>0</v>
      </c>
      <c r="AC57">
        <f t="shared" si="0"/>
        <v>18.207255126750358</v>
      </c>
      <c r="AD57">
        <f t="shared" si="1"/>
        <v>1377.8248365567636</v>
      </c>
      <c r="AE57">
        <f>'IDT-1'!F57</f>
        <v>0</v>
      </c>
      <c r="AF57" s="26"/>
      <c r="AG57">
        <f t="shared" si="2"/>
        <v>1377.8248365567636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-185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11.423661270236613</v>
      </c>
      <c r="F58">
        <f>GT_Spot!T58</f>
        <v>0</v>
      </c>
      <c r="G58">
        <f>PPCL_NG!T58</f>
        <v>11.95</v>
      </c>
      <c r="H58">
        <f>PPCL_Spot!T58</f>
        <v>15.000000000000002</v>
      </c>
      <c r="I58">
        <f>Bawana_NG!T58</f>
        <v>69.599999999999994</v>
      </c>
      <c r="J58">
        <f>Bawana_RLNG!T58</f>
        <v>0</v>
      </c>
      <c r="K58">
        <f>Bawana_Spot!T58</f>
        <v>34.908102304848882</v>
      </c>
      <c r="L58">
        <f>TWOMCL!S58</f>
        <v>0.30633951240552487</v>
      </c>
      <c r="M58">
        <f>EDWPCL!W58</f>
        <v>0</v>
      </c>
      <c r="N58">
        <f>'MSW BWN'!W58</f>
        <v>5.2022719999999989</v>
      </c>
      <c r="O58">
        <f>TPDDL_ISGS_exbus!BB58</f>
        <v>871.85904656259709</v>
      </c>
      <c r="P58" s="77">
        <v>75.172102015631424</v>
      </c>
      <c r="Q58" s="77">
        <v>20.776495999999998</v>
      </c>
      <c r="R58" s="80">
        <v>20.478181818181817</v>
      </c>
      <c r="S58" s="80">
        <v>0</v>
      </c>
      <c r="T58" s="78">
        <f>SUMPRODUCT(LTA!F58:AJ58,LTA!F$101:AJ$101,LTA!F$105:AJ$105)</f>
        <v>109.23</v>
      </c>
      <c r="U58" s="78">
        <f>SUMPRODUCT(LTA!F58:AJ58,LTA!F$102:AJ$102,LTA!F$105:AJ$105)</f>
        <v>520.12000000000012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-104</v>
      </c>
      <c r="AA58" s="117">
        <f>STOA!J58</f>
        <v>4.2699999999999996</v>
      </c>
      <c r="AB58" s="117">
        <f>-STOA!P58</f>
        <v>0</v>
      </c>
      <c r="AC58">
        <f t="shared" si="0"/>
        <v>18.144385426972779</v>
      </c>
      <c r="AD58">
        <f t="shared" si="1"/>
        <v>1463.1518160569285</v>
      </c>
      <c r="AE58">
        <f>'IDT-1'!F58</f>
        <v>0</v>
      </c>
      <c r="AF58" s="26"/>
      <c r="AG58">
        <f t="shared" si="2"/>
        <v>1463.1518160569285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-185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11.423661270236613</v>
      </c>
      <c r="F59">
        <f>GT_Spot!T59</f>
        <v>0</v>
      </c>
      <c r="G59">
        <f>PPCL_NG!T59</f>
        <v>11.95</v>
      </c>
      <c r="H59">
        <f>PPCL_Spot!T59</f>
        <v>6.6507557677008746</v>
      </c>
      <c r="I59">
        <f>Bawana_NG!T59</f>
        <v>69.599999999999994</v>
      </c>
      <c r="J59">
        <f>Bawana_RLNG!T59</f>
        <v>0</v>
      </c>
      <c r="K59">
        <f>Bawana_Spot!T59</f>
        <v>30</v>
      </c>
      <c r="L59">
        <f>TWOMCL!S59</f>
        <v>0.30633951240552487</v>
      </c>
      <c r="M59">
        <f>EDWPCL!W59</f>
        <v>0</v>
      </c>
      <c r="N59">
        <f>'MSW BWN'!W59</f>
        <v>5.2419839999999995</v>
      </c>
      <c r="O59">
        <f>TPDDL_ISGS_exbus!BB59</f>
        <v>882.15650150420981</v>
      </c>
      <c r="P59" s="77">
        <v>75.172102015631424</v>
      </c>
      <c r="Q59" s="77">
        <v>20.776495999999998</v>
      </c>
      <c r="R59" s="80">
        <v>20.478181818181817</v>
      </c>
      <c r="S59" s="80">
        <v>0</v>
      </c>
      <c r="T59" s="78">
        <f>SUMPRODUCT(LTA!F59:AJ59,LTA!F$101:AJ$101,LTA!F$105:AJ$105)</f>
        <v>108.9</v>
      </c>
      <c r="U59" s="78">
        <f>SUMPRODUCT(LTA!F59:AJ59,LTA!F$102:AJ$102,LTA!F$105:AJ$105)</f>
        <v>517.22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-75</v>
      </c>
      <c r="AA59" s="117">
        <f>STOA!J59</f>
        <v>4.32</v>
      </c>
      <c r="AB59" s="117">
        <f>-STOA!P59</f>
        <v>0</v>
      </c>
      <c r="AC59">
        <f t="shared" si="0"/>
        <v>18.499097712553056</v>
      </c>
      <c r="AD59">
        <f t="shared" si="1"/>
        <v>1410.6969241758129</v>
      </c>
      <c r="AE59">
        <f>'IDT-1'!F59</f>
        <v>0</v>
      </c>
      <c r="AF59" s="26"/>
      <c r="AG59">
        <f t="shared" si="2"/>
        <v>1410.6969241758129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-260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11.423661270236613</v>
      </c>
      <c r="F60">
        <f>GT_Spot!T60</f>
        <v>0</v>
      </c>
      <c r="G60">
        <f>PPCL_NG!T60</f>
        <v>11.95</v>
      </c>
      <c r="H60">
        <f>PPCL_Spot!T60</f>
        <v>7.3991591864560844</v>
      </c>
      <c r="I60">
        <f>Bawana_NG!T60</f>
        <v>69.599999999999994</v>
      </c>
      <c r="J60">
        <f>Bawana_RLNG!T60</f>
        <v>0</v>
      </c>
      <c r="K60">
        <f>Bawana_Spot!T60</f>
        <v>30</v>
      </c>
      <c r="L60">
        <f>TWOMCL!S60</f>
        <v>0.30633951240552487</v>
      </c>
      <c r="M60">
        <f>EDWPCL!W60</f>
        <v>0</v>
      </c>
      <c r="N60">
        <f>'MSW BWN'!W60</f>
        <v>5.454559999999999</v>
      </c>
      <c r="O60">
        <f>TPDDL_ISGS_exbus!BB60</f>
        <v>887.15980368062253</v>
      </c>
      <c r="P60" s="77">
        <v>75.172102015631424</v>
      </c>
      <c r="Q60" s="77">
        <v>20.776495999999998</v>
      </c>
      <c r="R60" s="80">
        <v>20.478181818181817</v>
      </c>
      <c r="S60" s="80">
        <v>0</v>
      </c>
      <c r="T60" s="78">
        <f>SUMPRODUCT(LTA!F60:AJ60,LTA!F$101:AJ$101,LTA!F$105:AJ$105)</f>
        <v>108.46000000000001</v>
      </c>
      <c r="U60" s="78">
        <f>SUMPRODUCT(LTA!F60:AJ60,LTA!F$102:AJ$102,LTA!F$105:AJ$105)</f>
        <v>511.86000000000007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-56</v>
      </c>
      <c r="AA60" s="117">
        <f>STOA!J60</f>
        <v>4.32</v>
      </c>
      <c r="AB60" s="117">
        <f>-STOA!P60</f>
        <v>0</v>
      </c>
      <c r="AC60">
        <f t="shared" si="0"/>
        <v>17.621608765893196</v>
      </c>
      <c r="AD60">
        <f t="shared" si="1"/>
        <v>1510.738694717641</v>
      </c>
      <c r="AE60">
        <f>'IDT-1'!F60</f>
        <v>0</v>
      </c>
      <c r="AF60" s="26"/>
      <c r="AG60">
        <f t="shared" si="2"/>
        <v>1510.738694717641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-180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11.423661270236613</v>
      </c>
      <c r="F61">
        <f>GT_Spot!T61</f>
        <v>0</v>
      </c>
      <c r="G61">
        <f>PPCL_NG!T61</f>
        <v>11.95</v>
      </c>
      <c r="H61">
        <f>PPCL_Spot!T61</f>
        <v>7.35916373139416</v>
      </c>
      <c r="I61">
        <f>Bawana_NG!T61</f>
        <v>69.599999999999994</v>
      </c>
      <c r="J61">
        <f>Bawana_RLNG!T61</f>
        <v>0</v>
      </c>
      <c r="K61">
        <f>Bawana_Spot!T61</f>
        <v>30</v>
      </c>
      <c r="L61">
        <f>TWOMCL!S61</f>
        <v>0.30633951240552487</v>
      </c>
      <c r="M61">
        <f>EDWPCL!W61</f>
        <v>0</v>
      </c>
      <c r="N61">
        <f>'MSW BWN'!W61</f>
        <v>5.5503359999999988</v>
      </c>
      <c r="O61">
        <f>TPDDL_ISGS_exbus!BB61</f>
        <v>887.15980368062253</v>
      </c>
      <c r="P61" s="77">
        <v>75.172102015631424</v>
      </c>
      <c r="Q61" s="77">
        <v>20.776495999999998</v>
      </c>
      <c r="R61" s="80">
        <v>20.478181818181817</v>
      </c>
      <c r="S61" s="80">
        <v>0</v>
      </c>
      <c r="T61" s="78">
        <f>SUMPRODUCT(LTA!F61:AJ61,LTA!F$101:AJ$101,LTA!F$105:AJ$105)</f>
        <v>108</v>
      </c>
      <c r="U61" s="78">
        <f>SUMPRODUCT(LTA!F61:AJ61,LTA!F$102:AJ$102,LTA!F$105:AJ$105)</f>
        <v>505.68000000000006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4.32</v>
      </c>
      <c r="AB61" s="117">
        <f>-STOA!P61</f>
        <v>0</v>
      </c>
      <c r="AC61">
        <f t="shared" si="0"/>
        <v>16.7113673925579</v>
      </c>
      <c r="AD61">
        <f t="shared" si="1"/>
        <v>1601.0647166359142</v>
      </c>
      <c r="AE61">
        <f>'IDT-1'!F61</f>
        <v>-23.844000000000001</v>
      </c>
      <c r="AF61" s="26"/>
      <c r="AG61">
        <f t="shared" si="2"/>
        <v>1577.2207166359142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-140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11.423661270236613</v>
      </c>
      <c r="F62">
        <f>GT_Spot!T62</f>
        <v>0</v>
      </c>
      <c r="G62">
        <f>PPCL_NG!T62</f>
        <v>11.95</v>
      </c>
      <c r="H62">
        <f>PPCL_Spot!T62</f>
        <v>7.3991591864560844</v>
      </c>
      <c r="I62">
        <f>Bawana_NG!T62</f>
        <v>69.599999999999994</v>
      </c>
      <c r="J62">
        <f>Bawana_RLNG!T62</f>
        <v>0</v>
      </c>
      <c r="K62">
        <f>Bawana_Spot!T62</f>
        <v>30</v>
      </c>
      <c r="L62">
        <f>TWOMCL!S62</f>
        <v>0.30633951240552487</v>
      </c>
      <c r="M62">
        <f>EDWPCL!W62</f>
        <v>0</v>
      </c>
      <c r="N62">
        <f>'MSW BWN'!W62</f>
        <v>5.1859199999999994</v>
      </c>
      <c r="O62">
        <f>TPDDL_ISGS_exbus!BB62</f>
        <v>887.15980368062253</v>
      </c>
      <c r="P62" s="77">
        <v>75.172102015631424</v>
      </c>
      <c r="Q62" s="77">
        <v>20.776495999999998</v>
      </c>
      <c r="R62" s="80">
        <v>20.478181818181817</v>
      </c>
      <c r="S62" s="80">
        <v>0</v>
      </c>
      <c r="T62" s="78">
        <f>SUMPRODUCT(LTA!F62:AJ62,LTA!F$101:AJ$101,LTA!F$105:AJ$105)</f>
        <v>106.13</v>
      </c>
      <c r="U62" s="78">
        <f>SUMPRODUCT(LTA!F62:AJ62,LTA!F$102:AJ$102,LTA!F$105:AJ$105)</f>
        <v>500.51000000000005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48.24</v>
      </c>
      <c r="Z62" s="75">
        <f>IEX!P62</f>
        <v>0</v>
      </c>
      <c r="AA62" s="117">
        <f>STOA!J62</f>
        <v>4.32</v>
      </c>
      <c r="AB62" s="117">
        <f>-STOA!P62</f>
        <v>0</v>
      </c>
      <c r="AC62">
        <f t="shared" si="0"/>
        <v>17.337416317428307</v>
      </c>
      <c r="AD62">
        <f t="shared" si="1"/>
        <v>1611.3142471661058</v>
      </c>
      <c r="AE62">
        <f>'IDT-1'!F62</f>
        <v>0</v>
      </c>
      <c r="AF62" s="26"/>
      <c r="AG62">
        <f t="shared" si="2"/>
        <v>1611.3142471661058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-170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11.063017656500802</v>
      </c>
      <c r="F63">
        <f>GT_Spot!T63</f>
        <v>0</v>
      </c>
      <c r="G63">
        <f>PPCL_NG!T63</f>
        <v>11.95</v>
      </c>
      <c r="H63">
        <f>PPCL_Spot!T63</f>
        <v>8.6</v>
      </c>
      <c r="I63">
        <f>Bawana_NG!T63</f>
        <v>69.599999999999994</v>
      </c>
      <c r="J63">
        <f>Bawana_RLNG!T63</f>
        <v>0</v>
      </c>
      <c r="K63">
        <f>Bawana_Spot!T63</f>
        <v>30</v>
      </c>
      <c r="L63">
        <f>TWOMCL!S63</f>
        <v>0.30633951240552487</v>
      </c>
      <c r="M63">
        <f>EDWPCL!W63</f>
        <v>0</v>
      </c>
      <c r="N63">
        <f>'MSW BWN'!W63</f>
        <v>5.4662399999999982</v>
      </c>
      <c r="O63">
        <f>TPDDL_ISGS_exbus!BB63</f>
        <v>885.16808109062254</v>
      </c>
      <c r="P63" s="77">
        <v>75.172102015631424</v>
      </c>
      <c r="Q63" s="77">
        <v>20.776495999999998</v>
      </c>
      <c r="R63" s="80">
        <v>20.478181818181817</v>
      </c>
      <c r="S63" s="80">
        <v>0</v>
      </c>
      <c r="T63" s="78">
        <f>SUMPRODUCT(LTA!F63:AJ63,LTA!F$101:AJ$101,LTA!F$105:AJ$105)</f>
        <v>102.92</v>
      </c>
      <c r="U63" s="78">
        <f>SUMPRODUCT(LTA!F63:AJ63,LTA!F$102:AJ$102,LTA!F$105:AJ$105)</f>
        <v>496.38000000000005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53.48</v>
      </c>
      <c r="Z63" s="75">
        <f>IEX!P63</f>
        <v>0</v>
      </c>
      <c r="AA63" s="117">
        <f>STOA!J63</f>
        <v>4.37</v>
      </c>
      <c r="AB63" s="117">
        <f>-STOA!P63</f>
        <v>0</v>
      </c>
      <c r="AC63">
        <f t="shared" si="0"/>
        <v>18.039716166814632</v>
      </c>
      <c r="AD63">
        <f t="shared" si="1"/>
        <v>1525.6907419265274</v>
      </c>
      <c r="AE63">
        <f>'IDT-1'!F63</f>
        <v>0</v>
      </c>
      <c r="AF63" s="26"/>
      <c r="AG63">
        <f t="shared" si="2"/>
        <v>1525.6907419265274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-252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11.063017656500802</v>
      </c>
      <c r="F64">
        <f>GT_Spot!T64</f>
        <v>0</v>
      </c>
      <c r="G64">
        <f>PPCL_NG!T64</f>
        <v>11.95</v>
      </c>
      <c r="H64">
        <f>PPCL_Spot!T64</f>
        <v>9.0310262529832936</v>
      </c>
      <c r="I64">
        <f>Bawana_NG!T64</f>
        <v>69.599999999999994</v>
      </c>
      <c r="J64">
        <f>Bawana_RLNG!T64</f>
        <v>0</v>
      </c>
      <c r="K64">
        <f>Bawana_Spot!T64</f>
        <v>29.060000000000009</v>
      </c>
      <c r="L64">
        <f>TWOMCL!S64</f>
        <v>0.30633951240552487</v>
      </c>
      <c r="M64">
        <f>EDWPCL!W64</f>
        <v>0</v>
      </c>
      <c r="N64">
        <f>'MSW BWN'!W64</f>
        <v>5.3599519999999998</v>
      </c>
      <c r="O64">
        <f>TPDDL_ISGS_exbus!BB64</f>
        <v>881.76790504902249</v>
      </c>
      <c r="P64" s="77">
        <v>75.172102015631424</v>
      </c>
      <c r="Q64" s="77">
        <v>20.776495999999998</v>
      </c>
      <c r="R64" s="80">
        <v>20.478181818181817</v>
      </c>
      <c r="S64" s="80">
        <v>0</v>
      </c>
      <c r="T64" s="78">
        <f>SUMPRODUCT(LTA!F64:AJ64,LTA!F$101:AJ$101,LTA!F$105:AJ$105)</f>
        <v>91</v>
      </c>
      <c r="U64" s="78">
        <f>SUMPRODUCT(LTA!F64:AJ64,LTA!F$102:AJ$102,LTA!F$105:AJ$105)</f>
        <v>491.71000000000004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55.7</v>
      </c>
      <c r="Z64" s="75">
        <f>IEX!P64</f>
        <v>0</v>
      </c>
      <c r="AA64" s="117">
        <f>STOA!J64</f>
        <v>4.37</v>
      </c>
      <c r="AB64" s="117">
        <f>-STOA!P64</f>
        <v>0</v>
      </c>
      <c r="AC64">
        <f t="shared" si="0"/>
        <v>17.061136582232834</v>
      </c>
      <c r="AD64">
        <f t="shared" si="1"/>
        <v>1600.2838837224924</v>
      </c>
      <c r="AE64">
        <f>'IDT-1'!F64</f>
        <v>0</v>
      </c>
      <c r="AF64" s="26"/>
      <c r="AG64">
        <f t="shared" si="2"/>
        <v>1600.2838837224924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-160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7.7975788467664868</v>
      </c>
      <c r="F65">
        <f>GT_Spot!T65</f>
        <v>0</v>
      </c>
      <c r="G65">
        <f>PPCL_NG!T65</f>
        <v>11.95</v>
      </c>
      <c r="H65">
        <f>PPCL_Spot!T65</f>
        <v>8.5189736176364299</v>
      </c>
      <c r="I65">
        <f>Bawana_NG!T65</f>
        <v>69.599999999999994</v>
      </c>
      <c r="J65">
        <f>Bawana_RLNG!T65</f>
        <v>0</v>
      </c>
      <c r="K65">
        <f>Bawana_Spot!T65</f>
        <v>28.02</v>
      </c>
      <c r="L65">
        <f>TWOMCL!S65</f>
        <v>0.30633951240552487</v>
      </c>
      <c r="M65">
        <f>EDWPCL!W65</f>
        <v>0</v>
      </c>
      <c r="N65">
        <f>'MSW BWN'!W65</f>
        <v>5.4720799999999992</v>
      </c>
      <c r="O65">
        <f>TPDDL_ISGS_exbus!BB65</f>
        <v>874.70609401742252</v>
      </c>
      <c r="P65" s="77">
        <v>75.172102015631424</v>
      </c>
      <c r="Q65" s="77">
        <v>20.776495999999998</v>
      </c>
      <c r="R65" s="80">
        <v>20.478181818181817</v>
      </c>
      <c r="S65" s="80">
        <v>0</v>
      </c>
      <c r="T65" s="78">
        <f>SUMPRODUCT(LTA!F65:AJ65,LTA!F$101:AJ$101,LTA!F$105:AJ$105)</f>
        <v>83.62</v>
      </c>
      <c r="U65" s="78">
        <f>SUMPRODUCT(LTA!F65:AJ65,LTA!F$102:AJ$102,LTA!F$105:AJ$105)</f>
        <v>486.46000000000009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54.67</v>
      </c>
      <c r="Z65" s="75">
        <f>IEX!P65</f>
        <v>0</v>
      </c>
      <c r="AA65" s="117">
        <f>STOA!J65</f>
        <v>4.37</v>
      </c>
      <c r="AB65" s="117">
        <f>-STOA!P65</f>
        <v>0</v>
      </c>
      <c r="AC65">
        <f t="shared" si="0"/>
        <v>16.526642983561207</v>
      </c>
      <c r="AD65">
        <f t="shared" si="1"/>
        <v>1610.3912028444831</v>
      </c>
      <c r="AE65">
        <f>'IDT-1'!F65</f>
        <v>0</v>
      </c>
      <c r="AF65" s="26"/>
      <c r="AG65">
        <f t="shared" si="2"/>
        <v>1610.3912028444831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-125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7.7975788467664868</v>
      </c>
      <c r="F66">
        <f>GT_Spot!T66</f>
        <v>0</v>
      </c>
      <c r="G66">
        <f>PPCL_NG!T66</f>
        <v>11.95</v>
      </c>
      <c r="H66">
        <f>PPCL_Spot!T66</f>
        <v>8.3410049403542583</v>
      </c>
      <c r="I66">
        <f>Bawana_NG!T66</f>
        <v>69.599999999999994</v>
      </c>
      <c r="J66">
        <f>Bawana_RLNG!T66</f>
        <v>0</v>
      </c>
      <c r="K66">
        <f>Bawana_Spot!T66</f>
        <v>28.924643067052255</v>
      </c>
      <c r="L66">
        <f>TWOMCL!S66</f>
        <v>0.30633951240552487</v>
      </c>
      <c r="M66">
        <f>EDWPCL!W66</f>
        <v>0</v>
      </c>
      <c r="N66">
        <f>'MSW BWN'!W66</f>
        <v>5.1975999999999996</v>
      </c>
      <c r="O66">
        <f>TPDDL_ISGS_exbus!BB66</f>
        <v>870.78893082982256</v>
      </c>
      <c r="P66" s="77">
        <v>75.172102015631424</v>
      </c>
      <c r="Q66" s="77">
        <v>20.776495999999998</v>
      </c>
      <c r="R66" s="80">
        <v>20.478181818181817</v>
      </c>
      <c r="S66" s="80">
        <v>0</v>
      </c>
      <c r="T66" s="78">
        <f>SUMPRODUCT(LTA!F66:AJ66,LTA!F$101:AJ$101,LTA!F$105:AJ$105)</f>
        <v>76.320000000000007</v>
      </c>
      <c r="U66" s="78">
        <f>SUMPRODUCT(LTA!F66:AJ66,LTA!F$102:AJ$102,LTA!F$105:AJ$105)</f>
        <v>480.03000000000009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53.55</v>
      </c>
      <c r="Z66" s="75">
        <f>IEX!P66</f>
        <v>0</v>
      </c>
      <c r="AA66" s="117">
        <f>STOA!J66</f>
        <v>4.37</v>
      </c>
      <c r="AB66" s="117">
        <f>-STOA!P66</f>
        <v>0</v>
      </c>
      <c r="AC66">
        <f t="shared" si="0"/>
        <v>16.321080620529326</v>
      </c>
      <c r="AD66">
        <f t="shared" si="1"/>
        <v>1597.2817964096851</v>
      </c>
      <c r="AE66">
        <f>'IDT-1'!F66</f>
        <v>0</v>
      </c>
      <c r="AF66" s="26"/>
      <c r="AG66">
        <f t="shared" si="2"/>
        <v>1597.2817964096851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-120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8.0425702811244975</v>
      </c>
      <c r="F67">
        <f>GT_Spot!T67</f>
        <v>0</v>
      </c>
      <c r="G67">
        <f>PPCL_NG!T67</f>
        <v>11.95</v>
      </c>
      <c r="H67">
        <f>PPCL_Spot!T67</f>
        <v>8.3089989157932784</v>
      </c>
      <c r="I67">
        <f>Bawana_NG!T67</f>
        <v>69.599999999999994</v>
      </c>
      <c r="J67">
        <f>Bawana_RLNG!T67</f>
        <v>0</v>
      </c>
      <c r="K67">
        <f>Bawana_Spot!T67</f>
        <v>27.679538674355431</v>
      </c>
      <c r="L67">
        <f>TWOMCL!S67</f>
        <v>0.30633951240552487</v>
      </c>
      <c r="M67">
        <f>EDWPCL!W67</f>
        <v>0</v>
      </c>
      <c r="N67">
        <f>'MSW BWN'!W67</f>
        <v>5.2922079999999987</v>
      </c>
      <c r="O67">
        <f>TPDDL_ISGS_exbus!BB67</f>
        <v>872.2812860334227</v>
      </c>
      <c r="P67" s="77">
        <v>75.172102015631424</v>
      </c>
      <c r="Q67" s="77">
        <v>20.776495999999998</v>
      </c>
      <c r="R67" s="80">
        <v>20.478181818181817</v>
      </c>
      <c r="S67" s="80">
        <v>0</v>
      </c>
      <c r="T67" s="78">
        <f>SUMPRODUCT(LTA!F67:AJ67,LTA!F$101:AJ$101,LTA!F$105:AJ$105)</f>
        <v>68.900000000000006</v>
      </c>
      <c r="U67" s="78">
        <f>SUMPRODUCT(LTA!F67:AJ67,LTA!F$102:AJ$102,LTA!F$105:AJ$105)</f>
        <v>474.04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53.68</v>
      </c>
      <c r="Z67" s="75">
        <f>IEX!P67</f>
        <v>0</v>
      </c>
      <c r="AA67" s="117">
        <f>STOA!J67</f>
        <v>4.42</v>
      </c>
      <c r="AB67" s="117">
        <f>-STOA!P67</f>
        <v>0</v>
      </c>
      <c r="AC67">
        <f t="shared" si="0"/>
        <v>16.609054988170278</v>
      </c>
      <c r="AD67">
        <f t="shared" si="1"/>
        <v>1539.3186662627445</v>
      </c>
      <c r="AE67">
        <f>'IDT-1'!F67</f>
        <v>0</v>
      </c>
      <c r="AF67" s="26"/>
      <c r="AG67">
        <f t="shared" si="2"/>
        <v>1539.3186662627445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-165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8.0425702811244975</v>
      </c>
      <c r="F68">
        <f>GT_Spot!T68</f>
        <v>0</v>
      </c>
      <c r="G68">
        <f>PPCL_NG!T68</f>
        <v>11.95</v>
      </c>
      <c r="H68">
        <f>PPCL_Spot!T68</f>
        <v>8.3410049403542583</v>
      </c>
      <c r="I68">
        <f>Bawana_NG!T68</f>
        <v>69.599999999999994</v>
      </c>
      <c r="J68">
        <f>Bawana_RLNG!T68</f>
        <v>0</v>
      </c>
      <c r="K68">
        <f>Bawana_Spot!T68</f>
        <v>28.599523341277642</v>
      </c>
      <c r="L68">
        <f>TWOMCL!S68</f>
        <v>0.30633951240552487</v>
      </c>
      <c r="M68">
        <f>EDWPCL!W68</f>
        <v>0</v>
      </c>
      <c r="N68">
        <f>'MSW BWN'!W68</f>
        <v>5.0457599999999996</v>
      </c>
      <c r="O68">
        <f>TPDDL_ISGS_exbus!BB68</f>
        <v>878.9480948262227</v>
      </c>
      <c r="P68" s="77">
        <v>75.172102015631424</v>
      </c>
      <c r="Q68" s="77">
        <v>20.776495999999998</v>
      </c>
      <c r="R68" s="80">
        <v>20.478181818181817</v>
      </c>
      <c r="S68" s="80">
        <v>0</v>
      </c>
      <c r="T68" s="78">
        <f>SUMPRODUCT(LTA!F68:AJ68,LTA!F$101:AJ$101,LTA!F$105:AJ$105)</f>
        <v>62.7</v>
      </c>
      <c r="U68" s="78">
        <f>SUMPRODUCT(LTA!F68:AJ68,LTA!F$102:AJ$102,LTA!F$105:AJ$105)</f>
        <v>467.38000000000005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51.72</v>
      </c>
      <c r="Z68" s="75">
        <f>IEX!P68</f>
        <v>0</v>
      </c>
      <c r="AA68" s="117">
        <f>STOA!J68</f>
        <v>4.42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15.966437392289276</v>
      </c>
      <c r="AD68">
        <f t="shared" ref="AD68:AD98" si="4">SUM(B68:AB68,AI68:AR68)-AC68</f>
        <v>1597.5136353429089</v>
      </c>
      <c r="AE68">
        <f>'IDT-1'!F68</f>
        <v>0</v>
      </c>
      <c r="AF68" s="26"/>
      <c r="AG68">
        <f t="shared" ref="AG68:AG98" si="5">SUM(AD68:AF68)</f>
        <v>1597.5136353429089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-100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8.0425702811244975</v>
      </c>
      <c r="F69">
        <f>GT_Spot!T69</f>
        <v>0</v>
      </c>
      <c r="G69">
        <f>PPCL_NG!T69</f>
        <v>11.95</v>
      </c>
      <c r="H69">
        <f>PPCL_Spot!T69</f>
        <v>8.3410049403542583</v>
      </c>
      <c r="I69">
        <f>Bawana_NG!T69</f>
        <v>69.599999999999994</v>
      </c>
      <c r="J69">
        <f>Bawana_RLNG!T69</f>
        <v>0</v>
      </c>
      <c r="K69">
        <f>Bawana_Spot!T69</f>
        <v>26.774755618965173</v>
      </c>
      <c r="L69">
        <f>TWOMCL!S69</f>
        <v>0.30633951240552487</v>
      </c>
      <c r="M69">
        <f>EDWPCL!W69</f>
        <v>0</v>
      </c>
      <c r="N69">
        <f>'MSW BWN'!W69</f>
        <v>5.5059519999999997</v>
      </c>
      <c r="O69">
        <f>TPDDL_ISGS_exbus!BB69</f>
        <v>879.25730167222275</v>
      </c>
      <c r="P69" s="77">
        <v>75.172102015631424</v>
      </c>
      <c r="Q69" s="77">
        <v>20.776495999999998</v>
      </c>
      <c r="R69" s="80">
        <v>18.144000000000002</v>
      </c>
      <c r="S69" s="80">
        <v>0</v>
      </c>
      <c r="T69" s="78">
        <f>SUMPRODUCT(LTA!F69:AJ69,LTA!F$101:AJ$101,LTA!F$105:AJ$105)</f>
        <v>55.83</v>
      </c>
      <c r="U69" s="78">
        <f>SUMPRODUCT(LTA!F69:AJ69,LTA!F$102:AJ$102,LTA!F$105:AJ$105)</f>
        <v>460.51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50.67</v>
      </c>
      <c r="Z69" s="75">
        <f>IEX!P69</f>
        <v>0</v>
      </c>
      <c r="AA69" s="117">
        <f>STOA!J69</f>
        <v>4.42</v>
      </c>
      <c r="AB69" s="117">
        <f>-STOA!P69</f>
        <v>0</v>
      </c>
      <c r="AC69">
        <f t="shared" si="3"/>
        <v>15.717676070955772</v>
      </c>
      <c r="AD69">
        <f t="shared" si="4"/>
        <v>1589.582845969748</v>
      </c>
      <c r="AE69">
        <f>'IDT-1'!F69</f>
        <v>0</v>
      </c>
      <c r="AF69" s="26"/>
      <c r="AG69">
        <f t="shared" si="5"/>
        <v>1589.582845969748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-90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8.0425702811244975</v>
      </c>
      <c r="F70">
        <f>GT_Spot!T70</f>
        <v>0</v>
      </c>
      <c r="G70">
        <f>PPCL_NG!T70</f>
        <v>11.95</v>
      </c>
      <c r="H70">
        <f>PPCL_Spot!T70</f>
        <v>8.3410049403542583</v>
      </c>
      <c r="I70">
        <f>Bawana_NG!T70</f>
        <v>69.599999999999994</v>
      </c>
      <c r="J70">
        <f>Bawana_RLNG!T70</f>
        <v>0</v>
      </c>
      <c r="K70">
        <f>Bawana_Spot!T70</f>
        <v>26.22</v>
      </c>
      <c r="L70">
        <f>TWOMCL!S70</f>
        <v>0.30633951240552487</v>
      </c>
      <c r="M70">
        <f>EDWPCL!W70</f>
        <v>0</v>
      </c>
      <c r="N70">
        <f>'MSW BWN'!W70</f>
        <v>5.2139519999999999</v>
      </c>
      <c r="O70">
        <f>TPDDL_ISGS_exbus!BB70</f>
        <v>877.07237815333394</v>
      </c>
      <c r="P70" s="77">
        <v>75.172102015631424</v>
      </c>
      <c r="Q70" s="77">
        <v>20.776495999999998</v>
      </c>
      <c r="R70" s="80">
        <v>16.278181818181814</v>
      </c>
      <c r="S70" s="80">
        <v>0</v>
      </c>
      <c r="T70" s="78">
        <f>SUMPRODUCT(LTA!F70:AJ70,LTA!F$101:AJ$101,LTA!F$105:AJ$105)</f>
        <v>48.900000000000006</v>
      </c>
      <c r="U70" s="78">
        <f>SUMPRODUCT(LTA!F70:AJ70,LTA!F$102:AJ$102,LTA!F$105:AJ$105)</f>
        <v>462.68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50.53</v>
      </c>
      <c r="Z70" s="75">
        <f>IEX!P70</f>
        <v>0</v>
      </c>
      <c r="AA70" s="117">
        <f>STOA!J70</f>
        <v>4.42</v>
      </c>
      <c r="AB70" s="117">
        <f>-STOA!P70</f>
        <v>0</v>
      </c>
      <c r="AC70">
        <f t="shared" si="3"/>
        <v>15.631458094542657</v>
      </c>
      <c r="AD70">
        <f t="shared" si="4"/>
        <v>1579.8715666264889</v>
      </c>
      <c r="AE70">
        <f>'IDT-1'!F70</f>
        <v>0</v>
      </c>
      <c r="AF70" s="26"/>
      <c r="AG70">
        <f t="shared" si="5"/>
        <v>1579.8715666264889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-90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8.0425702811244975</v>
      </c>
      <c r="F71">
        <f>GT_Spot!T71</f>
        <v>0</v>
      </c>
      <c r="G71">
        <f>PPCL_NG!T71</f>
        <v>11.95</v>
      </c>
      <c r="H71">
        <f>PPCL_Spot!T71</f>
        <v>8.3410049403542583</v>
      </c>
      <c r="I71">
        <f>Bawana_NG!T71</f>
        <v>69.599999999999994</v>
      </c>
      <c r="J71">
        <f>Bawana_RLNG!T71</f>
        <v>0</v>
      </c>
      <c r="K71">
        <f>Bawana_Spot!T71</f>
        <v>26.569999999999997</v>
      </c>
      <c r="L71">
        <f>TWOMCL!S71</f>
        <v>0.30633951240552487</v>
      </c>
      <c r="M71">
        <f>EDWPCL!W71</f>
        <v>0</v>
      </c>
      <c r="N71">
        <f>'MSW BWN'!W71</f>
        <v>5.4160159999999991</v>
      </c>
      <c r="O71">
        <f>TPDDL_ISGS_exbus!BB71</f>
        <v>874.8458205802101</v>
      </c>
      <c r="P71" s="77">
        <v>75.172102015631424</v>
      </c>
      <c r="Q71" s="77">
        <v>20.776495999999998</v>
      </c>
      <c r="R71" s="80">
        <v>14.789090909090911</v>
      </c>
      <c r="S71" s="80">
        <v>0</v>
      </c>
      <c r="T71" s="78">
        <f>SUMPRODUCT(LTA!F71:AJ71,LTA!F$101:AJ$101,LTA!F$105:AJ$105)</f>
        <v>41.94</v>
      </c>
      <c r="U71" s="78">
        <f>SUMPRODUCT(LTA!F71:AJ71,LTA!F$102:AJ$102,LTA!F$105:AJ$105)</f>
        <v>457.74000000000007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55.03</v>
      </c>
      <c r="Z71" s="75">
        <f>IEX!P71</f>
        <v>0</v>
      </c>
      <c r="AA71" s="117">
        <f>STOA!J71</f>
        <v>4.46</v>
      </c>
      <c r="AB71" s="117">
        <f>-STOA!P71</f>
        <v>0</v>
      </c>
      <c r="AC71">
        <f t="shared" si="3"/>
        <v>16.337882028096747</v>
      </c>
      <c r="AD71">
        <f t="shared" si="4"/>
        <v>1478.6415582107199</v>
      </c>
      <c r="AE71">
        <f>'IDT-1'!F71</f>
        <v>0</v>
      </c>
      <c r="AF71" s="26"/>
      <c r="AG71">
        <f t="shared" si="5"/>
        <v>1478.6415582107199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-180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8.0425702811244975</v>
      </c>
      <c r="F72">
        <f>GT_Spot!T72</f>
        <v>0</v>
      </c>
      <c r="G72">
        <f>PPCL_NG!T72</f>
        <v>11.95</v>
      </c>
      <c r="H72">
        <f>PPCL_Spot!T72</f>
        <v>8.3410049403542583</v>
      </c>
      <c r="I72">
        <f>Bawana_NG!T72</f>
        <v>69.599999999999994</v>
      </c>
      <c r="J72">
        <f>Bawana_RLNG!T72</f>
        <v>0</v>
      </c>
      <c r="K72">
        <f>Bawana_Spot!T72</f>
        <v>27.094748467906349</v>
      </c>
      <c r="L72">
        <f>TWOMCL!S72</f>
        <v>0.30633951240552487</v>
      </c>
      <c r="M72">
        <f>EDWPCL!W72</f>
        <v>0</v>
      </c>
      <c r="N72">
        <f>'MSW BWN'!W72</f>
        <v>5.3377600000000003</v>
      </c>
      <c r="O72">
        <f>TPDDL_ISGS_exbus!BB72</f>
        <v>874.8458205802101</v>
      </c>
      <c r="P72" s="77">
        <v>75.172102015631424</v>
      </c>
      <c r="Q72" s="77">
        <v>20.776495999999998</v>
      </c>
      <c r="R72" s="80">
        <v>13.97709090909091</v>
      </c>
      <c r="S72" s="80">
        <v>0</v>
      </c>
      <c r="T72" s="78">
        <f>SUMPRODUCT(LTA!F72:AJ72,LTA!F$101:AJ$101,LTA!F$105:AJ$105)</f>
        <v>34.86</v>
      </c>
      <c r="U72" s="78">
        <f>SUMPRODUCT(LTA!F72:AJ72,LTA!F$102:AJ$102,LTA!F$105:AJ$105)</f>
        <v>452.88000000000011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55.54</v>
      </c>
      <c r="Z72" s="75">
        <f>IEX!P72</f>
        <v>0</v>
      </c>
      <c r="AA72" s="117">
        <f>STOA!J72</f>
        <v>4.46</v>
      </c>
      <c r="AB72" s="117">
        <f>-STOA!P72</f>
        <v>0</v>
      </c>
      <c r="AC72">
        <f t="shared" si="3"/>
        <v>15.701393910482603</v>
      </c>
      <c r="AD72">
        <f t="shared" si="4"/>
        <v>1527.4825387962403</v>
      </c>
      <c r="AE72">
        <f>'IDT-1'!F72</f>
        <v>0</v>
      </c>
      <c r="AF72" s="26"/>
      <c r="AG72">
        <f t="shared" si="5"/>
        <v>1527.4825387962403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-120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8.0425702811244975</v>
      </c>
      <c r="F73">
        <f>GT_Spot!T73</f>
        <v>0</v>
      </c>
      <c r="G73">
        <f>PPCL_NG!T73</f>
        <v>11.95</v>
      </c>
      <c r="H73">
        <f>PPCL_Spot!T73</f>
        <v>8.3410049403542583</v>
      </c>
      <c r="I73">
        <f>Bawana_NG!T73</f>
        <v>69.599999999999994</v>
      </c>
      <c r="J73">
        <f>Bawana_RLNG!T73</f>
        <v>0</v>
      </c>
      <c r="K73">
        <f>Bawana_Spot!T73</f>
        <v>25.13</v>
      </c>
      <c r="L73">
        <f>TWOMCL!S73</f>
        <v>0.30633951240552487</v>
      </c>
      <c r="M73">
        <f>EDWPCL!W73</f>
        <v>0</v>
      </c>
      <c r="N73">
        <f>'MSW BWN'!W73</f>
        <v>5.4440479999999987</v>
      </c>
      <c r="O73">
        <f>TPDDL_ISGS_exbus!BB73</f>
        <v>870.70995022878139</v>
      </c>
      <c r="P73" s="77">
        <v>75.172102015631424</v>
      </c>
      <c r="Q73" s="77">
        <v>20.776495999999998</v>
      </c>
      <c r="R73" s="80">
        <v>8.7741818181818179</v>
      </c>
      <c r="S73" s="80">
        <v>0</v>
      </c>
      <c r="T73" s="78">
        <f>SUMPRODUCT(LTA!F73:AJ73,LTA!F$101:AJ$101,LTA!F$105:AJ$105)</f>
        <v>27.880000000000003</v>
      </c>
      <c r="U73" s="78">
        <f>SUMPRODUCT(LTA!F73:AJ73,LTA!F$102:AJ$102,LTA!F$105:AJ$105)</f>
        <v>446.91000000000008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57.78</v>
      </c>
      <c r="Z73" s="75">
        <f>IEX!P73</f>
        <v>0</v>
      </c>
      <c r="AA73" s="117">
        <f>STOA!J73</f>
        <v>4.46</v>
      </c>
      <c r="AB73" s="117">
        <f>-STOA!P73</f>
        <v>0</v>
      </c>
      <c r="AC73">
        <f t="shared" si="3"/>
        <v>15.686172749716363</v>
      </c>
      <c r="AD73">
        <f t="shared" si="4"/>
        <v>1485.5905200467628</v>
      </c>
      <c r="AE73">
        <f>'IDT-1'!F73</f>
        <v>0</v>
      </c>
      <c r="AF73" s="26"/>
      <c r="AG73">
        <f t="shared" si="5"/>
        <v>1485.5905200467628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-140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8.0425702811244975</v>
      </c>
      <c r="F74">
        <f>GT_Spot!T74</f>
        <v>0</v>
      </c>
      <c r="G74">
        <f>PPCL_NG!T74</f>
        <v>11.95</v>
      </c>
      <c r="H74">
        <f>PPCL_Spot!T74</f>
        <v>8.3410049403542583</v>
      </c>
      <c r="I74">
        <f>Bawana_NG!T74</f>
        <v>69.599999999999994</v>
      </c>
      <c r="J74">
        <f>Bawana_RLNG!T74</f>
        <v>0</v>
      </c>
      <c r="K74">
        <f>Bawana_Spot!T74</f>
        <v>24.99</v>
      </c>
      <c r="L74">
        <f>TWOMCL!S74</f>
        <v>0.30633951240552487</v>
      </c>
      <c r="M74">
        <f>EDWPCL!W74</f>
        <v>0</v>
      </c>
      <c r="N74">
        <f>'MSW BWN'!W74</f>
        <v>5.5386559999999987</v>
      </c>
      <c r="O74">
        <f>TPDDL_ISGS_exbus!BB74</f>
        <v>869.42170464084495</v>
      </c>
      <c r="P74" s="77">
        <v>75.172102015631424</v>
      </c>
      <c r="Q74" s="77">
        <v>20.776495999999998</v>
      </c>
      <c r="R74" s="80">
        <v>3.3447272727272725</v>
      </c>
      <c r="S74" s="80">
        <v>0</v>
      </c>
      <c r="T74" s="78">
        <f>SUMPRODUCT(LTA!F74:AJ74,LTA!F$101:AJ$101,LTA!F$105:AJ$105)</f>
        <v>22.25</v>
      </c>
      <c r="U74" s="78">
        <f>SUMPRODUCT(LTA!F74:AJ74,LTA!F$102:AJ$102,LTA!F$105:AJ$105)</f>
        <v>441.59000000000009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56.19</v>
      </c>
      <c r="Z74" s="75">
        <f>IEX!P74</f>
        <v>0</v>
      </c>
      <c r="AA74" s="117">
        <f>STOA!J74</f>
        <v>4.46</v>
      </c>
      <c r="AB74" s="117">
        <f>-STOA!P74</f>
        <v>0</v>
      </c>
      <c r="AC74">
        <f t="shared" si="3"/>
        <v>15.649477451775452</v>
      </c>
      <c r="AD74">
        <f t="shared" si="4"/>
        <v>1451.3241232113128</v>
      </c>
      <c r="AE74">
        <f>'IDT-1'!F74</f>
        <v>0</v>
      </c>
      <c r="AF74" s="26"/>
      <c r="AG74">
        <f t="shared" si="5"/>
        <v>1451.3241232113128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-155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11.614574898785426</v>
      </c>
      <c r="F75">
        <f>GT_Spot!T75</f>
        <v>0</v>
      </c>
      <c r="G75">
        <f>PPCL_NG!T75</f>
        <v>11.95</v>
      </c>
      <c r="H75">
        <f>PPCL_Spot!T75</f>
        <v>8.8389955686853767</v>
      </c>
      <c r="I75">
        <f>Bawana_NG!T75</f>
        <v>69.599999999999994</v>
      </c>
      <c r="J75">
        <f>Bawana_RLNG!T75</f>
        <v>0</v>
      </c>
      <c r="K75">
        <f>Bawana_Spot!T75</f>
        <v>25.014831166186404</v>
      </c>
      <c r="L75">
        <f>TWOMCL!S75</f>
        <v>0.30633951240552487</v>
      </c>
      <c r="M75">
        <f>EDWPCL!W75</f>
        <v>0</v>
      </c>
      <c r="N75">
        <f>'MSW BWN'!W75</f>
        <v>5.2980479999999979</v>
      </c>
      <c r="O75">
        <f>TPDDL_ISGS_exbus!BB75</f>
        <v>876.36928390804485</v>
      </c>
      <c r="P75" s="77">
        <v>75.172102015631424</v>
      </c>
      <c r="Q75" s="77">
        <v>20.776495999999998</v>
      </c>
      <c r="R75" s="80">
        <v>0</v>
      </c>
      <c r="S75" s="80">
        <v>0</v>
      </c>
      <c r="T75" s="78">
        <f>SUMPRODUCT(LTA!F75:AJ75,LTA!F$101:AJ$101,LTA!F$105:AJ$105)</f>
        <v>16.05</v>
      </c>
      <c r="U75" s="78">
        <f>SUMPRODUCT(LTA!F75:AJ75,LTA!F$102:AJ$102,LTA!F$105:AJ$105)</f>
        <v>437.93000000000006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53.42</v>
      </c>
      <c r="Z75" s="75">
        <f>IEX!P75</f>
        <v>0</v>
      </c>
      <c r="AA75" s="117">
        <f>STOA!J75</f>
        <v>4.5500000000000007</v>
      </c>
      <c r="AB75" s="117">
        <f>-STOA!P75</f>
        <v>0</v>
      </c>
      <c r="AC75">
        <f t="shared" si="3"/>
        <v>16.270607235518629</v>
      </c>
      <c r="AD75">
        <f t="shared" si="4"/>
        <v>1370.6200638342204</v>
      </c>
      <c r="AE75">
        <f>'IDT-1'!F75</f>
        <v>0</v>
      </c>
      <c r="AF75" s="26"/>
      <c r="AG75">
        <f t="shared" si="5"/>
        <v>1370.6200638342204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-230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11.614574898785426</v>
      </c>
      <c r="F76">
        <f>GT_Spot!T76</f>
        <v>0</v>
      </c>
      <c r="G76">
        <f>PPCL_NG!T76</f>
        <v>11.95</v>
      </c>
      <c r="H76">
        <f>PPCL_Spot!T76</f>
        <v>37.82</v>
      </c>
      <c r="I76">
        <f>Bawana_NG!T76</f>
        <v>69.599999999999994</v>
      </c>
      <c r="J76">
        <f>Bawana_RLNG!T76</f>
        <v>0</v>
      </c>
      <c r="K76">
        <f>Bawana_Spot!T76</f>
        <v>27.46</v>
      </c>
      <c r="L76">
        <f>TWOMCL!S76</f>
        <v>0.30633951240552487</v>
      </c>
      <c r="M76">
        <f>EDWPCL!W76</f>
        <v>0</v>
      </c>
      <c r="N76">
        <f>'MSW BWN'!W76</f>
        <v>5.3038879999999997</v>
      </c>
      <c r="O76">
        <f>TPDDL_ISGS_exbus!BB76</f>
        <v>882.28315671964492</v>
      </c>
      <c r="P76" s="77">
        <v>75.172102015631424</v>
      </c>
      <c r="Q76" s="77">
        <v>20.776495999999998</v>
      </c>
      <c r="R76" s="80">
        <v>0</v>
      </c>
      <c r="S76" s="80">
        <v>0</v>
      </c>
      <c r="T76" s="78">
        <f>SUMPRODUCT(LTA!F76:AJ76,LTA!F$101:AJ$101,LTA!F$105:AJ$105)</f>
        <v>10.71</v>
      </c>
      <c r="U76" s="78">
        <f>SUMPRODUCT(LTA!F76:AJ76,LTA!F$102:AJ$102,LTA!F$105:AJ$105)</f>
        <v>434.89000000000004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49.31</v>
      </c>
      <c r="Z76" s="75">
        <f>IEX!P76</f>
        <v>0</v>
      </c>
      <c r="AA76" s="117">
        <f>STOA!J76</f>
        <v>4.5500000000000007</v>
      </c>
      <c r="AB76" s="117">
        <f>-STOA!P76</f>
        <v>0</v>
      </c>
      <c r="AC76">
        <f t="shared" si="3"/>
        <v>16.001042019273093</v>
      </c>
      <c r="AD76">
        <f t="shared" si="4"/>
        <v>1450.745515127194</v>
      </c>
      <c r="AE76">
        <f>'IDT-1'!F76</f>
        <v>0</v>
      </c>
      <c r="AF76" s="26"/>
      <c r="AG76">
        <f t="shared" si="5"/>
        <v>1450.745515127194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-175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11.614574898785426</v>
      </c>
      <c r="F77">
        <f>GT_Spot!T77</f>
        <v>0</v>
      </c>
      <c r="G77">
        <f>PPCL_NG!T77</f>
        <v>11.95</v>
      </c>
      <c r="H77">
        <f>PPCL_Spot!T77</f>
        <v>37.82</v>
      </c>
      <c r="I77">
        <f>Bawana_NG!T77</f>
        <v>69.599999999999994</v>
      </c>
      <c r="J77">
        <f>Bawana_RLNG!T77</f>
        <v>0</v>
      </c>
      <c r="K77">
        <f>Bawana_Spot!T77</f>
        <v>27.24</v>
      </c>
      <c r="L77">
        <f>TWOMCL!S77</f>
        <v>0.30633951240552487</v>
      </c>
      <c r="M77">
        <f>EDWPCL!W77</f>
        <v>0</v>
      </c>
      <c r="N77">
        <f>'MSW BWN'!W77</f>
        <v>5.2419839999999995</v>
      </c>
      <c r="O77">
        <f>TPDDL_ISGS_exbus!BB77</f>
        <v>901.91664293484484</v>
      </c>
      <c r="P77" s="77">
        <v>75.172102015631424</v>
      </c>
      <c r="Q77" s="77">
        <v>20.776495999999998</v>
      </c>
      <c r="R77" s="80">
        <v>0</v>
      </c>
      <c r="S77" s="80">
        <v>0</v>
      </c>
      <c r="T77" s="78">
        <f>SUMPRODUCT(LTA!F77:AJ77,LTA!F$101:AJ$101,LTA!F$105:AJ$105)</f>
        <v>5.57</v>
      </c>
      <c r="U77" s="78">
        <f>SUMPRODUCT(LTA!F77:AJ77,LTA!F$102:AJ$102,LTA!F$105:AJ$105)</f>
        <v>431.8900000000001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38.450000000000003</v>
      </c>
      <c r="Z77" s="75">
        <f>IEX!P77</f>
        <v>0</v>
      </c>
      <c r="AA77" s="117">
        <f>STOA!J77</f>
        <v>4.5500000000000007</v>
      </c>
      <c r="AB77" s="117">
        <f>-STOA!P77</f>
        <v>0</v>
      </c>
      <c r="AC77">
        <f t="shared" si="3"/>
        <v>16.092917217988806</v>
      </c>
      <c r="AD77">
        <f t="shared" si="4"/>
        <v>1441.0052221436786</v>
      </c>
      <c r="AE77">
        <f>'IDT-1'!F77</f>
        <v>0</v>
      </c>
      <c r="AF77" s="26"/>
      <c r="AG77">
        <f t="shared" si="5"/>
        <v>1441.0052221436786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-185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11.614574898785426</v>
      </c>
      <c r="F78">
        <f>GT_Spot!T78</f>
        <v>0</v>
      </c>
      <c r="G78">
        <f>PPCL_NG!T78</f>
        <v>11.95</v>
      </c>
      <c r="H78">
        <f>PPCL_Spot!T78</f>
        <v>37.82</v>
      </c>
      <c r="I78">
        <f>Bawana_NG!T78</f>
        <v>69.599999999999994</v>
      </c>
      <c r="J78">
        <f>Bawana_RLNG!T78</f>
        <v>0</v>
      </c>
      <c r="K78">
        <f>Bawana_Spot!T78</f>
        <v>27.915905178415422</v>
      </c>
      <c r="L78">
        <f>TWOMCL!S78</f>
        <v>0.30633951240552487</v>
      </c>
      <c r="M78">
        <f>EDWPCL!W78</f>
        <v>0</v>
      </c>
      <c r="N78">
        <f>'MSW BWN'!W78</f>
        <v>5.2256320000000001</v>
      </c>
      <c r="O78">
        <f>TPDDL_ISGS_exbus!BB78</f>
        <v>923.43746235475589</v>
      </c>
      <c r="P78" s="77">
        <v>75.172102015631424</v>
      </c>
      <c r="Q78" s="77">
        <v>20.776495999999998</v>
      </c>
      <c r="R78" s="80">
        <v>0</v>
      </c>
      <c r="S78" s="80">
        <v>0</v>
      </c>
      <c r="T78" s="78">
        <f>SUMPRODUCT(LTA!F78:AJ78,LTA!F$101:AJ$101,LTA!F$105:AJ$105)</f>
        <v>2.67</v>
      </c>
      <c r="U78" s="78">
        <f>SUMPRODUCT(LTA!F78:AJ78,LTA!F$102:AJ$102,LTA!F$105:AJ$105)</f>
        <v>430.48000000000008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33.270000000000003</v>
      </c>
      <c r="Z78" s="75">
        <f>IEX!P78</f>
        <v>0</v>
      </c>
      <c r="AA78" s="117">
        <f>STOA!J78</f>
        <v>4.5500000000000007</v>
      </c>
      <c r="AB78" s="117">
        <f>-STOA!P78</f>
        <v>0</v>
      </c>
      <c r="AC78">
        <f t="shared" si="3"/>
        <v>16.293373772076031</v>
      </c>
      <c r="AD78">
        <f t="shared" si="4"/>
        <v>1443.4951381879177</v>
      </c>
      <c r="AE78">
        <f>'IDT-1'!F78</f>
        <v>0</v>
      </c>
      <c r="AF78" s="26"/>
      <c r="AG78">
        <f t="shared" si="5"/>
        <v>1443.4951381879177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-195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11.971713508612876</v>
      </c>
      <c r="F79">
        <f>GT_Spot!T79</f>
        <v>0</v>
      </c>
      <c r="G79">
        <f>PPCL_NG!T79</f>
        <v>11.95</v>
      </c>
      <c r="H79">
        <f>PPCL_Spot!T79</f>
        <v>37.793004996431122</v>
      </c>
      <c r="I79">
        <f>Bawana_NG!T79</f>
        <v>69.599999999999994</v>
      </c>
      <c r="J79">
        <f>Bawana_RLNG!T79</f>
        <v>0</v>
      </c>
      <c r="K79">
        <f>Bawana_Spot!T79</f>
        <v>27.955965947318738</v>
      </c>
      <c r="L79">
        <f>TWOMCL!S79</f>
        <v>0.30633951240552487</v>
      </c>
      <c r="M79">
        <f>EDWPCL!W79</f>
        <v>0</v>
      </c>
      <c r="N79">
        <f>'MSW BWN'!W79</f>
        <v>5.4884319999999995</v>
      </c>
      <c r="O79">
        <f>TPDDL_ISGS_exbus!BB79</f>
        <v>952.38302082035591</v>
      </c>
      <c r="P79" s="77">
        <v>75.172102015631424</v>
      </c>
      <c r="Q79" s="77">
        <v>20.776495999999998</v>
      </c>
      <c r="R79" s="80">
        <v>0</v>
      </c>
      <c r="S79" s="80">
        <v>0</v>
      </c>
      <c r="T79" s="78">
        <f>SUMPRODUCT(LTA!F79:AJ79,LTA!F$101:AJ$101,LTA!F$105:AJ$105)</f>
        <v>0.17</v>
      </c>
      <c r="U79" s="78">
        <f>SUMPRODUCT(LTA!F79:AJ79,LTA!F$102:AJ$102,LTA!F$105:AJ$105)</f>
        <v>430.59000000000003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4.6500000000000004</v>
      </c>
      <c r="AB79" s="117">
        <f>-STOA!P79</f>
        <v>0</v>
      </c>
      <c r="AC79">
        <f t="shared" si="3"/>
        <v>16.063174574630832</v>
      </c>
      <c r="AD79">
        <f t="shared" si="4"/>
        <v>1457.7439002261249</v>
      </c>
      <c r="AE79">
        <f>'IDT-1'!F79</f>
        <v>-16.640999999999998</v>
      </c>
      <c r="AF79" s="26"/>
      <c r="AG79">
        <f t="shared" si="5"/>
        <v>1441.1029002261248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-175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11.971713508612876</v>
      </c>
      <c r="F80">
        <f>GT_Spot!T80</f>
        <v>0</v>
      </c>
      <c r="G80">
        <f>PPCL_NG!T80</f>
        <v>11.95</v>
      </c>
      <c r="H80">
        <f>PPCL_Spot!T80</f>
        <v>37.748098859315597</v>
      </c>
      <c r="I80">
        <f>Bawana_NG!T80</f>
        <v>69.599999999999994</v>
      </c>
      <c r="J80">
        <f>Bawana_RLNG!T80</f>
        <v>0</v>
      </c>
      <c r="K80">
        <f>Bawana_Spot!T80</f>
        <v>30</v>
      </c>
      <c r="L80">
        <f>TWOMCL!S80</f>
        <v>0.30633951240552487</v>
      </c>
      <c r="M80">
        <f>EDWPCL!W80</f>
        <v>0</v>
      </c>
      <c r="N80">
        <f>'MSW BWN'!W80</f>
        <v>5.6624639999999991</v>
      </c>
      <c r="O80">
        <f>TPDDL_ISGS_exbus!BB80</f>
        <v>952.38302082035591</v>
      </c>
      <c r="P80" s="77">
        <v>75.172102015631424</v>
      </c>
      <c r="Q80" s="77">
        <v>20.776495999999998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430.13000000000005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4.6500000000000004</v>
      </c>
      <c r="AB80" s="117">
        <f>-STOA!P80</f>
        <v>0</v>
      </c>
      <c r="AC80">
        <f t="shared" si="3"/>
        <v>16.07675438188781</v>
      </c>
      <c r="AD80">
        <f t="shared" si="4"/>
        <v>1459.2734803344335</v>
      </c>
      <c r="AE80">
        <f>'IDT-1'!F80</f>
        <v>-14.667999999999999</v>
      </c>
      <c r="AF80" s="26"/>
      <c r="AG80">
        <f t="shared" si="5"/>
        <v>1444.6054803344337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-175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11.971713508612876</v>
      </c>
      <c r="F81">
        <f>GT_Spot!T81</f>
        <v>0</v>
      </c>
      <c r="G81">
        <f>PPCL_NG!T81</f>
        <v>11.95</v>
      </c>
      <c r="H81">
        <f>PPCL_Spot!T81</f>
        <v>37.750092421441778</v>
      </c>
      <c r="I81">
        <f>Bawana_NG!T81</f>
        <v>69.599999999999994</v>
      </c>
      <c r="J81">
        <f>Bawana_RLNG!T81</f>
        <v>0</v>
      </c>
      <c r="K81">
        <f>Bawana_Spot!T81</f>
        <v>29.13</v>
      </c>
      <c r="L81">
        <f>TWOMCL!S81</f>
        <v>0.30633951240552487</v>
      </c>
      <c r="M81">
        <f>EDWPCL!W81</f>
        <v>0</v>
      </c>
      <c r="N81">
        <f>'MSW BWN'!W81</f>
        <v>5.3938240000000004</v>
      </c>
      <c r="O81">
        <f>TPDDL_ISGS_exbus!BB81</f>
        <v>952.38302082035591</v>
      </c>
      <c r="P81" s="77">
        <v>75.172102015631424</v>
      </c>
      <c r="Q81" s="77">
        <v>20.776495999999998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429.75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4.6500000000000004</v>
      </c>
      <c r="AB81" s="117">
        <f>-STOA!P81</f>
        <v>0</v>
      </c>
      <c r="AC81">
        <f t="shared" si="3"/>
        <v>16.196579806067451</v>
      </c>
      <c r="AD81">
        <f t="shared" si="4"/>
        <v>1442.6370084723803</v>
      </c>
      <c r="AE81">
        <f>'IDT-1'!F81</f>
        <v>-19.507999999999999</v>
      </c>
      <c r="AF81" s="26"/>
      <c r="AG81">
        <f t="shared" si="5"/>
        <v>1423.1290084723803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-190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11.971713508612876</v>
      </c>
      <c r="F82">
        <f>GT_Spot!T82</f>
        <v>0</v>
      </c>
      <c r="G82">
        <f>PPCL_NG!T82</f>
        <v>11.95</v>
      </c>
      <c r="H82">
        <f>PPCL_Spot!T82</f>
        <v>37.793384940182975</v>
      </c>
      <c r="I82">
        <f>Bawana_NG!T82</f>
        <v>69.599999999999994</v>
      </c>
      <c r="J82">
        <f>Bawana_RLNG!T82</f>
        <v>0</v>
      </c>
      <c r="K82">
        <f>Bawana_Spot!T82</f>
        <v>29.13</v>
      </c>
      <c r="L82">
        <f>TWOMCL!S82</f>
        <v>0.30633951240552487</v>
      </c>
      <c r="M82">
        <f>EDWPCL!W82</f>
        <v>0</v>
      </c>
      <c r="N82">
        <f>'MSW BWN'!W82</f>
        <v>4.8717279999999992</v>
      </c>
      <c r="O82">
        <f>TPDDL_ISGS_exbus!BB82</f>
        <v>952.38302082035591</v>
      </c>
      <c r="P82" s="77">
        <v>75.172102015631424</v>
      </c>
      <c r="Q82" s="77">
        <v>20.776495999999998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429.26000000000005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4.6500000000000004</v>
      </c>
      <c r="AB82" s="117">
        <f>-STOA!P82</f>
        <v>0</v>
      </c>
      <c r="AC82">
        <f t="shared" si="3"/>
        <v>16.853913899597021</v>
      </c>
      <c r="AD82">
        <f t="shared" si="4"/>
        <v>1366.0108708975918</v>
      </c>
      <c r="AE82">
        <f>'IDT-1'!F82</f>
        <v>-31.838000000000001</v>
      </c>
      <c r="AF82" s="26"/>
      <c r="AG82">
        <f t="shared" si="5"/>
        <v>1334.1728708975918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-265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11.971713508612876</v>
      </c>
      <c r="F83">
        <f>GT_Spot!T83</f>
        <v>0</v>
      </c>
      <c r="G83">
        <f>PPCL_NG!T83</f>
        <v>11.95</v>
      </c>
      <c r="H83">
        <f>PPCL_Spot!T83</f>
        <v>30.18</v>
      </c>
      <c r="I83">
        <f>Bawana_NG!T83</f>
        <v>69.599999999999994</v>
      </c>
      <c r="J83">
        <f>Bawana_RLNG!T83</f>
        <v>0</v>
      </c>
      <c r="K83">
        <f>Bawana_Spot!T83</f>
        <v>29.999999999999993</v>
      </c>
      <c r="L83">
        <f>TWOMCL!S83</f>
        <v>0.30633951240552487</v>
      </c>
      <c r="M83">
        <f>EDWPCL!W83</f>
        <v>0</v>
      </c>
      <c r="N83">
        <f>'MSW BWN'!W83</f>
        <v>5.0854719999999993</v>
      </c>
      <c r="O83">
        <f>TPDDL_ISGS_exbus!BB83</f>
        <v>952.38302082035591</v>
      </c>
      <c r="P83" s="77">
        <v>75.172102015631424</v>
      </c>
      <c r="Q83" s="77">
        <v>20.776495999999998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428.37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4.74</v>
      </c>
      <c r="AB83" s="117">
        <f>-STOA!P83</f>
        <v>0</v>
      </c>
      <c r="AC83">
        <f t="shared" si="3"/>
        <v>16.212334770380714</v>
      </c>
      <c r="AD83">
        <f t="shared" si="4"/>
        <v>1424.3228090866251</v>
      </c>
      <c r="AE83">
        <f>'IDT-1'!F83</f>
        <v>-48.457999999999998</v>
      </c>
      <c r="AF83" s="26"/>
      <c r="AG83">
        <f t="shared" si="5"/>
        <v>1375.864809086625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-200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11.971713508612876</v>
      </c>
      <c r="F84">
        <f>GT_Spot!T84</f>
        <v>0</v>
      </c>
      <c r="G84">
        <f>PPCL_NG!T84</f>
        <v>11.95</v>
      </c>
      <c r="H84">
        <f>PPCL_Spot!T84</f>
        <v>30.18</v>
      </c>
      <c r="I84">
        <f>Bawana_NG!T84</f>
        <v>69.599999999999994</v>
      </c>
      <c r="J84">
        <f>Bawana_RLNG!T84</f>
        <v>0</v>
      </c>
      <c r="K84">
        <f>Bawana_Spot!T84</f>
        <v>30</v>
      </c>
      <c r="L84">
        <f>TWOMCL!S84</f>
        <v>0.30633951240552487</v>
      </c>
      <c r="M84">
        <f>EDWPCL!W84</f>
        <v>0</v>
      </c>
      <c r="N84">
        <f>'MSW BWN'!W84</f>
        <v>5.4942719999999987</v>
      </c>
      <c r="O84">
        <f>TPDDL_ISGS_exbus!BB84</f>
        <v>951.87838789675584</v>
      </c>
      <c r="P84" s="77">
        <v>75.172102015631424</v>
      </c>
      <c r="Q84" s="77">
        <v>20.776495999999998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429.56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4.74</v>
      </c>
      <c r="AB84" s="117">
        <f>-STOA!P84</f>
        <v>0</v>
      </c>
      <c r="AC84">
        <f t="shared" si="3"/>
        <v>16.044400890209129</v>
      </c>
      <c r="AD84">
        <f t="shared" si="4"/>
        <v>1445.5849100431965</v>
      </c>
      <c r="AE84">
        <f>'IDT-1'!F84</f>
        <v>-64.613</v>
      </c>
      <c r="AF84" s="26"/>
      <c r="AG84">
        <f t="shared" si="5"/>
        <v>1380.9719100431964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-180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11.971713508612876</v>
      </c>
      <c r="F85">
        <f>GT_Spot!T85</f>
        <v>0</v>
      </c>
      <c r="G85">
        <f>PPCL_NG!T85</f>
        <v>11.95</v>
      </c>
      <c r="H85">
        <f>PPCL_Spot!T85</f>
        <v>27.71</v>
      </c>
      <c r="I85">
        <f>Bawana_NG!T85</f>
        <v>69.599999999999994</v>
      </c>
      <c r="J85">
        <f>Bawana_RLNG!T85</f>
        <v>0</v>
      </c>
      <c r="K85">
        <f>Bawana_Spot!T85</f>
        <v>29.999999999999993</v>
      </c>
      <c r="L85">
        <f>TWOMCL!S85</f>
        <v>0.30633951240552487</v>
      </c>
      <c r="M85">
        <f>EDWPCL!W85</f>
        <v>0</v>
      </c>
      <c r="N85">
        <f>'MSW BWN'!W85</f>
        <v>5.460399999999999</v>
      </c>
      <c r="O85">
        <f>TPDDL_ISGS_exbus!BB85</f>
        <v>940.26168845955578</v>
      </c>
      <c r="P85" s="77">
        <v>75.172102015631424</v>
      </c>
      <c r="Q85" s="77">
        <v>20.776495999999998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430.82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4.74</v>
      </c>
      <c r="AB85" s="117">
        <f>-STOA!P85</f>
        <v>0</v>
      </c>
      <c r="AC85">
        <f t="shared" si="3"/>
        <v>16.508306150504463</v>
      </c>
      <c r="AD85">
        <f t="shared" si="4"/>
        <v>1367.2604333457011</v>
      </c>
      <c r="AE85">
        <f>'IDT-1'!F85</f>
        <v>-64.551000000000002</v>
      </c>
      <c r="AF85" s="26"/>
      <c r="AG85">
        <f t="shared" si="5"/>
        <v>1302.7094333457012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-245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11.971713508612876</v>
      </c>
      <c r="F86">
        <f>GT_Spot!T86</f>
        <v>0</v>
      </c>
      <c r="G86">
        <f>PPCL_NG!T86</f>
        <v>11.95</v>
      </c>
      <c r="H86">
        <f>PPCL_Spot!T86</f>
        <v>27.71</v>
      </c>
      <c r="I86">
        <f>Bawana_NG!T86</f>
        <v>69.599999999999994</v>
      </c>
      <c r="J86">
        <f>Bawana_RLNG!T86</f>
        <v>0</v>
      </c>
      <c r="K86">
        <f>Bawana_Spot!T86</f>
        <v>29.999999999999993</v>
      </c>
      <c r="L86">
        <f>TWOMCL!S86</f>
        <v>0.30633951240552487</v>
      </c>
      <c r="M86">
        <f>EDWPCL!W86</f>
        <v>0</v>
      </c>
      <c r="N86">
        <f>'MSW BWN'!W86</f>
        <v>5.3984959999999997</v>
      </c>
      <c r="O86">
        <f>TPDDL_ISGS_exbus!BB86</f>
        <v>931.12977388075581</v>
      </c>
      <c r="P86" s="77">
        <v>75.172102015631424</v>
      </c>
      <c r="Q86" s="77">
        <v>20.776495999999998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424.3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4.74</v>
      </c>
      <c r="AB86" s="117">
        <f>-STOA!P86</f>
        <v>0</v>
      </c>
      <c r="AC86">
        <f t="shared" si="3"/>
        <v>15.792946258068326</v>
      </c>
      <c r="AD86">
        <f t="shared" si="4"/>
        <v>1417.2619746593373</v>
      </c>
      <c r="AE86">
        <f>'IDT-1'!F86</f>
        <v>-73</v>
      </c>
      <c r="AF86" s="26"/>
      <c r="AG86">
        <f t="shared" si="5"/>
        <v>1344.2619746593373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-180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11.95490605427975</v>
      </c>
      <c r="F87">
        <f>GT_Spot!T87</f>
        <v>0</v>
      </c>
      <c r="G87">
        <f>PPCL_NG!T87</f>
        <v>11.95</v>
      </c>
      <c r="H87">
        <f>PPCL_Spot!T87</f>
        <v>33.409999999999997</v>
      </c>
      <c r="I87">
        <f>Bawana_NG!T87</f>
        <v>69.599999999999994</v>
      </c>
      <c r="J87">
        <f>Bawana_RLNG!T87</f>
        <v>0</v>
      </c>
      <c r="K87">
        <f>Bawana_Spot!T87</f>
        <v>32.24</v>
      </c>
      <c r="L87">
        <f>TWOMCL!S87</f>
        <v>0.30633951240552487</v>
      </c>
      <c r="M87">
        <f>EDWPCL!W87</f>
        <v>0</v>
      </c>
      <c r="N87">
        <f>'MSW BWN'!W87</f>
        <v>5.1415359999999994</v>
      </c>
      <c r="O87">
        <f>TPDDL_ISGS_exbus!BB87</f>
        <v>910.89781799924458</v>
      </c>
      <c r="P87" s="77">
        <v>75.172102015631424</v>
      </c>
      <c r="Q87" s="77">
        <v>20.776495999999998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423.82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4.83</v>
      </c>
      <c r="AB87" s="117">
        <f>-STOA!P87</f>
        <v>0</v>
      </c>
      <c r="AC87">
        <f t="shared" si="3"/>
        <v>15.590154617490944</v>
      </c>
      <c r="AD87">
        <f t="shared" si="4"/>
        <v>1414.5090429640702</v>
      </c>
      <c r="AE87">
        <f>'IDT-1'!F87</f>
        <v>-66.465000000000003</v>
      </c>
      <c r="AF87" s="26"/>
      <c r="AG87">
        <f t="shared" si="5"/>
        <v>1348.0440429640703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-170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11.95490605427975</v>
      </c>
      <c r="F88">
        <f>GT_Spot!T88</f>
        <v>0</v>
      </c>
      <c r="G88">
        <f>PPCL_NG!T88</f>
        <v>11.95</v>
      </c>
      <c r="H88">
        <f>PPCL_Spot!T88</f>
        <v>27.71</v>
      </c>
      <c r="I88">
        <f>Bawana_NG!T88</f>
        <v>69.599999999999994</v>
      </c>
      <c r="J88">
        <f>Bawana_RLNG!T88</f>
        <v>0</v>
      </c>
      <c r="K88">
        <f>Bawana_Spot!T88</f>
        <v>30</v>
      </c>
      <c r="L88">
        <f>TWOMCL!S88</f>
        <v>0.30633951240552487</v>
      </c>
      <c r="M88">
        <f>EDWPCL!W88</f>
        <v>0</v>
      </c>
      <c r="N88">
        <f>'MSW BWN'!W88</f>
        <v>5.3984959999999997</v>
      </c>
      <c r="O88">
        <f>TPDDL_ISGS_exbus!BB88</f>
        <v>910.97386574244456</v>
      </c>
      <c r="P88" s="77">
        <v>75.172102015631424</v>
      </c>
      <c r="Q88" s="77">
        <v>20.776495999999998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424.32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4.83</v>
      </c>
      <c r="AB88" s="117">
        <f>-STOA!P88</f>
        <v>0</v>
      </c>
      <c r="AC88">
        <f t="shared" si="3"/>
        <v>15.527613085631103</v>
      </c>
      <c r="AD88">
        <f t="shared" si="4"/>
        <v>1407.4645922391298</v>
      </c>
      <c r="AE88">
        <f>'IDT-1'!F88</f>
        <v>-49.221999999999994</v>
      </c>
      <c r="AF88" s="26"/>
      <c r="AG88">
        <f t="shared" si="5"/>
        <v>1358.2425922391299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-170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11.951405258386218</v>
      </c>
      <c r="F89">
        <f>GT_Spot!T89</f>
        <v>0</v>
      </c>
      <c r="G89">
        <f>PPCL_NG!T89</f>
        <v>11.95</v>
      </c>
      <c r="H89">
        <f>PPCL_Spot!T89</f>
        <v>27.71</v>
      </c>
      <c r="I89">
        <f>Bawana_NG!T89</f>
        <v>69.599999999999994</v>
      </c>
      <c r="J89">
        <f>Bawana_RLNG!T89</f>
        <v>0</v>
      </c>
      <c r="K89">
        <f>Bawana_Spot!T89</f>
        <v>30</v>
      </c>
      <c r="L89">
        <f>TWOMCL!S89</f>
        <v>0.30633951240552487</v>
      </c>
      <c r="M89">
        <f>EDWPCL!W89</f>
        <v>0</v>
      </c>
      <c r="N89">
        <f>'MSW BWN'!W89</f>
        <v>5.4825919999999986</v>
      </c>
      <c r="O89">
        <f>TPDDL_ISGS_exbus!BB89</f>
        <v>910.97386574244456</v>
      </c>
      <c r="P89" s="77">
        <v>75.172102015631424</v>
      </c>
      <c r="Q89" s="77">
        <v>20.776495999999998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424.41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4.83</v>
      </c>
      <c r="AB89" s="117">
        <f>-STOA!P89</f>
        <v>0</v>
      </c>
      <c r="AC89">
        <f t="shared" si="3"/>
        <v>16.061801974758961</v>
      </c>
      <c r="AD89">
        <f t="shared" si="4"/>
        <v>1347.1009985541089</v>
      </c>
      <c r="AE89">
        <f>'IDT-1'!F89</f>
        <v>-19.201999999999998</v>
      </c>
      <c r="AF89" s="26"/>
      <c r="AG89">
        <f t="shared" si="5"/>
        <v>1327.8989985541089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-230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11.951405258386218</v>
      </c>
      <c r="F90">
        <f>GT_Spot!T90</f>
        <v>0</v>
      </c>
      <c r="G90">
        <f>PPCL_NG!T90</f>
        <v>11.95</v>
      </c>
      <c r="H90">
        <f>PPCL_Spot!T90</f>
        <v>27.71</v>
      </c>
      <c r="I90">
        <f>Bawana_NG!T90</f>
        <v>69.599999999999994</v>
      </c>
      <c r="J90">
        <f>Bawana_RLNG!T90</f>
        <v>0</v>
      </c>
      <c r="K90">
        <f>Bawana_Spot!T90</f>
        <v>30</v>
      </c>
      <c r="L90">
        <f>TWOMCL!S90</f>
        <v>0.30633951240552487</v>
      </c>
      <c r="M90">
        <f>EDWPCL!W90</f>
        <v>0</v>
      </c>
      <c r="N90">
        <f>'MSW BWN'!W90</f>
        <v>5.4498879999999996</v>
      </c>
      <c r="O90">
        <f>TPDDL_ISGS_exbus!BB90</f>
        <v>910.97386574244456</v>
      </c>
      <c r="P90" s="77">
        <v>75.172102015631424</v>
      </c>
      <c r="Q90" s="77">
        <v>20.776495999999998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424.98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34.25</v>
      </c>
      <c r="Z90" s="75">
        <f>IEX!P90</f>
        <v>0</v>
      </c>
      <c r="AA90" s="117">
        <f>STOA!J90</f>
        <v>4.83</v>
      </c>
      <c r="AB90" s="117">
        <f>-STOA!P90</f>
        <v>0</v>
      </c>
      <c r="AC90">
        <f t="shared" si="3"/>
        <v>15.924023803449193</v>
      </c>
      <c r="AD90">
        <f t="shared" si="4"/>
        <v>1432.0260727254183</v>
      </c>
      <c r="AE90">
        <f>'IDT-1'!F90</f>
        <v>0</v>
      </c>
      <c r="AF90" s="26"/>
      <c r="AG90">
        <f t="shared" si="5"/>
        <v>1432.0260727254183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-180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12.186674493689463</v>
      </c>
      <c r="F91">
        <f>GT_Spot!T91</f>
        <v>0</v>
      </c>
      <c r="G91">
        <f>PPCL_NG!T91</f>
        <v>11.95</v>
      </c>
      <c r="H91">
        <f>PPCL_Spot!T91</f>
        <v>27.71</v>
      </c>
      <c r="I91">
        <f>Bawana_NG!T91</f>
        <v>69.599999999999994</v>
      </c>
      <c r="J91">
        <f>Bawana_RLNG!T91</f>
        <v>0</v>
      </c>
      <c r="K91">
        <f>Bawana_Spot!T91</f>
        <v>29.999999999999993</v>
      </c>
      <c r="L91">
        <f>TWOMCL!S91</f>
        <v>0.30633951240552487</v>
      </c>
      <c r="M91">
        <f>EDWPCL!W91</f>
        <v>0</v>
      </c>
      <c r="N91">
        <f>'MSW BWN'!W91</f>
        <v>5.3879839999999994</v>
      </c>
      <c r="O91">
        <f>TPDDL_ISGS_exbus!BB91</f>
        <v>942.61046059435591</v>
      </c>
      <c r="P91" s="77">
        <v>75.172102015631424</v>
      </c>
      <c r="Q91" s="77">
        <v>20.776495999999998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425.81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36.229999999999997</v>
      </c>
      <c r="Z91" s="75">
        <f>IEX!P91</f>
        <v>0</v>
      </c>
      <c r="AA91" s="117">
        <f>STOA!J91</f>
        <v>4.8800000000000008</v>
      </c>
      <c r="AB91" s="117">
        <f>-STOA!P91</f>
        <v>0</v>
      </c>
      <c r="AC91">
        <f t="shared" si="3"/>
        <v>16.229119452216683</v>
      </c>
      <c r="AD91">
        <f t="shared" si="4"/>
        <v>1466.3909371638656</v>
      </c>
      <c r="AE91">
        <f>'IDT-1'!F91</f>
        <v>0</v>
      </c>
      <c r="AF91" s="26"/>
      <c r="AG91">
        <f t="shared" si="5"/>
        <v>1466.3909371638656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-180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12.186674493689463</v>
      </c>
      <c r="F92">
        <f>GT_Spot!T92</f>
        <v>0</v>
      </c>
      <c r="G92">
        <f>PPCL_NG!T92</f>
        <v>11.95</v>
      </c>
      <c r="H92">
        <f>PPCL_Spot!T92</f>
        <v>33.409999999999997</v>
      </c>
      <c r="I92">
        <f>Bawana_NG!T92</f>
        <v>69.599999999999994</v>
      </c>
      <c r="J92">
        <f>Bawana_RLNG!T92</f>
        <v>0</v>
      </c>
      <c r="K92">
        <f>Bawana_Spot!T92</f>
        <v>30</v>
      </c>
      <c r="L92">
        <f>TWOMCL!S92</f>
        <v>0.30633951240552487</v>
      </c>
      <c r="M92">
        <f>EDWPCL!W92</f>
        <v>0</v>
      </c>
      <c r="N92">
        <f>'MSW BWN'!W92</f>
        <v>5.3319199999999993</v>
      </c>
      <c r="O92">
        <f>TPDDL_ISGS_exbus!BB92</f>
        <v>942.61046059435591</v>
      </c>
      <c r="P92" s="77">
        <v>75.172102015631424</v>
      </c>
      <c r="Q92" s="77">
        <v>20.776495999999998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426.09000000000003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43.61</v>
      </c>
      <c r="Z92" s="75">
        <f>IEX!P92</f>
        <v>0</v>
      </c>
      <c r="AA92" s="117">
        <f>STOA!J92</f>
        <v>4.8800000000000008</v>
      </c>
      <c r="AB92" s="117">
        <f>-STOA!P92</f>
        <v>0</v>
      </c>
      <c r="AC92">
        <f t="shared" si="3"/>
        <v>16.612537914682541</v>
      </c>
      <c r="AD92">
        <f t="shared" si="4"/>
        <v>1449.3114547014</v>
      </c>
      <c r="AE92">
        <f>'IDT-1'!F92</f>
        <v>0</v>
      </c>
      <c r="AF92" s="26"/>
      <c r="AG92">
        <f t="shared" si="5"/>
        <v>1449.3114547014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-210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12.186674493689463</v>
      </c>
      <c r="F93">
        <f>GT_Spot!T93</f>
        <v>0</v>
      </c>
      <c r="G93">
        <f>PPCL_NG!T93</f>
        <v>11.95</v>
      </c>
      <c r="H93">
        <f>PPCL_Spot!T93</f>
        <v>27.71</v>
      </c>
      <c r="I93">
        <f>Bawana_NG!T93</f>
        <v>69.599999999999994</v>
      </c>
      <c r="J93">
        <f>Bawana_RLNG!T93</f>
        <v>0</v>
      </c>
      <c r="K93">
        <f>Bawana_Spot!T93</f>
        <v>29.45</v>
      </c>
      <c r="L93">
        <f>TWOMCL!S93</f>
        <v>0.30633951240552487</v>
      </c>
      <c r="M93">
        <f>EDWPCL!W93</f>
        <v>0</v>
      </c>
      <c r="N93">
        <f>'MSW BWN'!W93</f>
        <v>5.3319199999999993</v>
      </c>
      <c r="O93">
        <f>TPDDL_ISGS_exbus!BB93</f>
        <v>940.71669157435576</v>
      </c>
      <c r="P93" s="77">
        <v>75.172102015631424</v>
      </c>
      <c r="Q93" s="77">
        <v>20.776495999999998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427.08000000000004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43.23</v>
      </c>
      <c r="Z93" s="75">
        <f>IEX!P93</f>
        <v>0</v>
      </c>
      <c r="AA93" s="117">
        <f>STOA!J93</f>
        <v>4.8800000000000008</v>
      </c>
      <c r="AB93" s="117">
        <f>-STOA!P93</f>
        <v>0</v>
      </c>
      <c r="AC93">
        <f t="shared" si="3"/>
        <v>15.747209270308963</v>
      </c>
      <c r="AD93">
        <f t="shared" si="4"/>
        <v>1532.6430143257733</v>
      </c>
      <c r="AE93">
        <f>'IDT-1'!F93</f>
        <v>0</v>
      </c>
      <c r="AF93" s="26"/>
      <c r="AG93">
        <f t="shared" si="5"/>
        <v>1532.6430143257733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-120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12.186674493689463</v>
      </c>
      <c r="F94">
        <f>GT_Spot!T94</f>
        <v>0</v>
      </c>
      <c r="G94">
        <f>PPCL_NG!T94</f>
        <v>11.95</v>
      </c>
      <c r="H94">
        <f>PPCL_Spot!T94</f>
        <v>27.71</v>
      </c>
      <c r="I94">
        <f>Bawana_NG!T94</f>
        <v>69.599999999999994</v>
      </c>
      <c r="J94">
        <f>Bawana_RLNG!T94</f>
        <v>0</v>
      </c>
      <c r="K94">
        <f>Bawana_Spot!T94</f>
        <v>28.054460185299458</v>
      </c>
      <c r="L94">
        <f>TWOMCL!S94</f>
        <v>0.30633951240552487</v>
      </c>
      <c r="M94">
        <f>EDWPCL!W94</f>
        <v>0</v>
      </c>
      <c r="N94">
        <f>'MSW BWN'!W94</f>
        <v>5.2419839999999995</v>
      </c>
      <c r="O94">
        <f>TPDDL_ISGS_exbus!BB94</f>
        <v>940.71669157435576</v>
      </c>
      <c r="P94" s="77">
        <v>75.172102015631424</v>
      </c>
      <c r="Q94" s="77">
        <v>20.776495999999998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429.66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44.78</v>
      </c>
      <c r="Z94" s="75">
        <f>IEX!P94</f>
        <v>0</v>
      </c>
      <c r="AA94" s="117">
        <f>STOA!J94</f>
        <v>4.8800000000000008</v>
      </c>
      <c r="AB94" s="117">
        <f>-STOA!P94</f>
        <v>0</v>
      </c>
      <c r="AC94">
        <f t="shared" si="3"/>
        <v>15.50413725747374</v>
      </c>
      <c r="AD94">
        <f t="shared" si="4"/>
        <v>1565.5306105239081</v>
      </c>
      <c r="AE94">
        <f>'IDT-1'!F94</f>
        <v>0</v>
      </c>
      <c r="AF94" s="26"/>
      <c r="AG94">
        <f t="shared" si="5"/>
        <v>1565.5306105239081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-90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12.186674493689463</v>
      </c>
      <c r="F95">
        <f>GT_Spot!T95</f>
        <v>0</v>
      </c>
      <c r="G95">
        <f>PPCL_NG!T95</f>
        <v>11.95</v>
      </c>
      <c r="H95">
        <f>PPCL_Spot!T95</f>
        <v>33.409999999999997</v>
      </c>
      <c r="I95">
        <f>Bawana_NG!T95</f>
        <v>69.599999999999994</v>
      </c>
      <c r="J95">
        <f>Bawana_RLNG!T95</f>
        <v>0</v>
      </c>
      <c r="K95">
        <f>Bawana_Spot!T95</f>
        <v>69.999999999999986</v>
      </c>
      <c r="L95">
        <f>TWOMCL!S95</f>
        <v>0.30633951240552487</v>
      </c>
      <c r="M95">
        <f>EDWPCL!W95</f>
        <v>0</v>
      </c>
      <c r="N95">
        <f>'MSW BWN'!W95</f>
        <v>5.2256320000000001</v>
      </c>
      <c r="O95">
        <f>TPDDL_ISGS_exbus!BB95</f>
        <v>909.4952453023559</v>
      </c>
      <c r="P95" s="77">
        <v>75.172102015631424</v>
      </c>
      <c r="Q95" s="77">
        <v>20.776495999999998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430.16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47.73</v>
      </c>
      <c r="Z95" s="75">
        <f>IEX!P95</f>
        <v>0</v>
      </c>
      <c r="AA95" s="117">
        <f>STOA!J95</f>
        <v>4.92</v>
      </c>
      <c r="AB95" s="117">
        <f>-STOA!P95</f>
        <v>0</v>
      </c>
      <c r="AC95">
        <f t="shared" si="3"/>
        <v>15.590456107827553</v>
      </c>
      <c r="AD95">
        <f t="shared" si="4"/>
        <v>1595.342033216255</v>
      </c>
      <c r="AE95">
        <f>'IDT-1'!F95</f>
        <v>0</v>
      </c>
      <c r="AF95" s="26"/>
      <c r="AG95">
        <f t="shared" si="5"/>
        <v>1595.342033216255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-80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12.186674493689463</v>
      </c>
      <c r="F96">
        <f>GT_Spot!T96</f>
        <v>0</v>
      </c>
      <c r="G96">
        <f>PPCL_NG!T96</f>
        <v>11.95</v>
      </c>
      <c r="H96">
        <f>PPCL_Spot!T96</f>
        <v>27.71</v>
      </c>
      <c r="I96">
        <f>Bawana_NG!T96</f>
        <v>69.599999999999994</v>
      </c>
      <c r="J96">
        <f>Bawana_RLNG!T96</f>
        <v>0</v>
      </c>
      <c r="K96">
        <f>Bawana_Spot!T96</f>
        <v>69.999999999999986</v>
      </c>
      <c r="L96">
        <f>TWOMCL!S96</f>
        <v>0.30633951240552487</v>
      </c>
      <c r="M96">
        <f>EDWPCL!W96</f>
        <v>0</v>
      </c>
      <c r="N96">
        <f>'MSW BWN'!W96</f>
        <v>5.3143999999999982</v>
      </c>
      <c r="O96">
        <f>TPDDL_ISGS_exbus!BB96</f>
        <v>890.62349286515575</v>
      </c>
      <c r="P96" s="77">
        <v>75.172102015631424</v>
      </c>
      <c r="Q96" s="77">
        <v>20.776495999999998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430.49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49.94</v>
      </c>
      <c r="Z96" s="75">
        <f>IEX!P96</f>
        <v>0</v>
      </c>
      <c r="AA96" s="117">
        <f>STOA!J96</f>
        <v>4.92</v>
      </c>
      <c r="AB96" s="117">
        <f>-STOA!P96</f>
        <v>0</v>
      </c>
      <c r="AC96">
        <f t="shared" si="3"/>
        <v>15.13101401911433</v>
      </c>
      <c r="AD96">
        <f t="shared" si="4"/>
        <v>1603.8584908677681</v>
      </c>
      <c r="AE96">
        <f>'IDT-1'!F96</f>
        <v>0</v>
      </c>
      <c r="AF96" s="26"/>
      <c r="AG96">
        <f t="shared" si="5"/>
        <v>1603.8584908677681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-50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12.186674493689463</v>
      </c>
      <c r="F97">
        <f>GT_Spot!T97</f>
        <v>0</v>
      </c>
      <c r="G97">
        <f>PPCL_NG!T97</f>
        <v>11.95</v>
      </c>
      <c r="H97">
        <f>PPCL_Spot!T97</f>
        <v>27.71</v>
      </c>
      <c r="I97">
        <f>Bawana_NG!T97</f>
        <v>69.599999999999994</v>
      </c>
      <c r="J97">
        <f>Bawana_RLNG!T97</f>
        <v>0</v>
      </c>
      <c r="K97">
        <f>Bawana_Spot!T97</f>
        <v>67.198861036253632</v>
      </c>
      <c r="L97">
        <f>TWOMCL!S97</f>
        <v>0.30633951240552487</v>
      </c>
      <c r="M97">
        <f>EDWPCL!W97</f>
        <v>0</v>
      </c>
      <c r="N97">
        <f>'MSW BWN'!W97</f>
        <v>5.2758559999999992</v>
      </c>
      <c r="O97">
        <f>TPDDL_ISGS_exbus!BB97</f>
        <v>874.48076364907342</v>
      </c>
      <c r="P97" s="77">
        <v>75.172102015631424</v>
      </c>
      <c r="Q97" s="77">
        <v>20.776495999999998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431.15000000000003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47.29</v>
      </c>
      <c r="Z97" s="75">
        <f>IEX!P97</f>
        <v>0</v>
      </c>
      <c r="AA97" s="117">
        <f>STOA!J97</f>
        <v>4.92</v>
      </c>
      <c r="AB97" s="117">
        <f>-STOA!P97</f>
        <v>0</v>
      </c>
      <c r="AC97">
        <f t="shared" si="3"/>
        <v>14.768894241487931</v>
      </c>
      <c r="AD97">
        <f t="shared" si="4"/>
        <v>1603.2481984655656</v>
      </c>
      <c r="AE97">
        <f>'IDT-1'!F97</f>
        <v>0</v>
      </c>
      <c r="AF97" s="26"/>
      <c r="AG97">
        <f t="shared" si="5"/>
        <v>1603.2481984655656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-30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12.186674493689463</v>
      </c>
      <c r="F98">
        <f>GT_Spot!T98</f>
        <v>0</v>
      </c>
      <c r="G98">
        <f>PPCL_NG!T98</f>
        <v>11.95</v>
      </c>
      <c r="H98">
        <f>PPCL_Spot!T98</f>
        <v>27.71</v>
      </c>
      <c r="I98">
        <f>Bawana_NG!T98</f>
        <v>69.599999999999994</v>
      </c>
      <c r="J98">
        <f>Bawana_RLNG!T98</f>
        <v>0</v>
      </c>
      <c r="K98">
        <f>Bawana_Spot!T98</f>
        <v>67.418857307503274</v>
      </c>
      <c r="L98">
        <f>TWOMCL!S98</f>
        <v>0.30633951240552487</v>
      </c>
      <c r="M98">
        <f>EDWPCL!W98</f>
        <v>0</v>
      </c>
      <c r="N98">
        <f>'MSW BWN'!W98</f>
        <v>5.365791999999999</v>
      </c>
      <c r="O98">
        <f>TPDDL_ISGS_exbus!BB98</f>
        <v>867.91047687084472</v>
      </c>
      <c r="P98" s="77">
        <v>75.172102015631424</v>
      </c>
      <c r="Q98" s="77">
        <v>20.776495999999998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431.85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47.36</v>
      </c>
      <c r="Z98" s="75">
        <f>IEX!P98</f>
        <v>0</v>
      </c>
      <c r="AA98" s="117">
        <f>STOA!J98</f>
        <v>4.92</v>
      </c>
      <c r="AB98" s="117">
        <f>-STOA!P98</f>
        <v>0</v>
      </c>
      <c r="AC98">
        <f t="shared" si="3"/>
        <v>14.720579121826518</v>
      </c>
      <c r="AD98">
        <f t="shared" si="4"/>
        <v>1597.8061590782481</v>
      </c>
      <c r="AE98">
        <f>'IDT-1'!F98</f>
        <v>0</v>
      </c>
      <c r="AF98" s="26"/>
      <c r="AG98">
        <f t="shared" si="5"/>
        <v>1597.8061590782481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-30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0.27614577698288362</v>
      </c>
      <c r="F99">
        <f t="shared" si="6"/>
        <v>0</v>
      </c>
      <c r="G99">
        <f t="shared" si="6"/>
        <v>0.28082500000000049</v>
      </c>
      <c r="H99">
        <f t="shared" si="6"/>
        <v>0.65364221324182747</v>
      </c>
      <c r="I99">
        <f t="shared" si="6"/>
        <v>1.6704000000000025</v>
      </c>
      <c r="J99">
        <f t="shared" si="6"/>
        <v>0</v>
      </c>
      <c r="K99">
        <f t="shared" si="6"/>
        <v>0.75250650261793817</v>
      </c>
      <c r="L99">
        <f t="shared" si="6"/>
        <v>7.3521482977326061E-3</v>
      </c>
      <c r="M99">
        <f t="shared" si="6"/>
        <v>0</v>
      </c>
      <c r="N99">
        <f t="shared" si="6"/>
        <v>0.12840495599999996</v>
      </c>
      <c r="O99">
        <f t="shared" si="6"/>
        <v>21.030651603819315</v>
      </c>
      <c r="P99" s="77">
        <f t="shared" si="6"/>
        <v>1.8041304483751508</v>
      </c>
      <c r="Q99" s="77">
        <f t="shared" si="6"/>
        <v>0.49863590399999919</v>
      </c>
      <c r="R99" s="80">
        <f>SUM(R3:R98)/4000</f>
        <v>0.21501772727272733</v>
      </c>
      <c r="S99" s="80">
        <f t="shared" si="6"/>
        <v>0</v>
      </c>
      <c r="T99" s="78">
        <f t="shared" si="6"/>
        <v>0.86460250000000016</v>
      </c>
      <c r="U99" s="78">
        <f t="shared" si="6"/>
        <v>11.124877500000002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0.35896249999999991</v>
      </c>
      <c r="Z99" s="75">
        <f t="shared" si="6"/>
        <v>-2.8340000000000001</v>
      </c>
      <c r="AA99" s="117">
        <f t="shared" si="6"/>
        <v>0.11019999999999999</v>
      </c>
      <c r="AB99" s="117">
        <f t="shared" si="6"/>
        <v>0</v>
      </c>
      <c r="AC99">
        <f t="shared" si="6"/>
        <v>0.40924459357862836</v>
      </c>
      <c r="AD99">
        <f t="shared" si="6"/>
        <v>32.697610187028943</v>
      </c>
      <c r="AE99">
        <f t="shared" si="6"/>
        <v>-0.31475699999999995</v>
      </c>
      <c r="AG99">
        <f t="shared" si="6"/>
        <v>32.382853187028942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-3.8355000000000001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44677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GT_NG!S3</f>
        <v>1.5320498301245753</v>
      </c>
      <c r="F3">
        <f>GT_Spot!S3</f>
        <v>0</v>
      </c>
      <c r="G3">
        <f>PPCL_NG!S3</f>
        <v>18.79</v>
      </c>
      <c r="H3">
        <f>PPCL_Spot!S3</f>
        <v>50</v>
      </c>
      <c r="I3">
        <f>Bawana_NG!S3</f>
        <v>31.04</v>
      </c>
      <c r="J3">
        <f>Bawana_RLNG!S3</f>
        <v>0</v>
      </c>
      <c r="K3">
        <f>Bawana_Spot!S3</f>
        <v>12</v>
      </c>
      <c r="L3">
        <f>TWOMCL!R3</f>
        <v>0</v>
      </c>
      <c r="M3">
        <f>EDWPCL!V3</f>
        <v>0</v>
      </c>
      <c r="N3">
        <f>'MSW BWN'!V3</f>
        <v>0.9499976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38.700000000000003</v>
      </c>
      <c r="AB3" s="117">
        <f>-STOA!Q3</f>
        <v>0</v>
      </c>
      <c r="AC3">
        <f>SUMIF(B3:AB3,"&gt;0")*$AC$2-SUMIF(B3:AB3,"&lt;0")*($AC$2/(1-$AC$2))+SUMIF(AI3:AR3,"&gt;0")*$AC$2-SUMIF(AI3:AR3,"&lt;0")*($AC$2/(1-$AC$2))</f>
        <v>1.3465060173850962</v>
      </c>
      <c r="AD3">
        <f>SUM(B3:AB3,AI3:AR3)-AC3</f>
        <v>151.66554141273946</v>
      </c>
      <c r="AE3">
        <f>'IDT-1'!E3</f>
        <v>0</v>
      </c>
      <c r="AF3" s="26"/>
      <c r="AG3">
        <f>SUM(AD3:AF3)</f>
        <v>151.66554141273946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1.5320498301245753</v>
      </c>
      <c r="F4">
        <f>GT_Spot!S4</f>
        <v>0</v>
      </c>
      <c r="G4">
        <f>PPCL_NG!S4</f>
        <v>18.79</v>
      </c>
      <c r="H4">
        <f>PPCL_Spot!S4</f>
        <v>50</v>
      </c>
      <c r="I4">
        <f>Bawana_NG!S4</f>
        <v>31.04</v>
      </c>
      <c r="J4">
        <f>Bawana_RLNG!S4</f>
        <v>0</v>
      </c>
      <c r="K4">
        <f>Bawana_Spot!S4</f>
        <v>12</v>
      </c>
      <c r="L4">
        <f>TWOMCL!R4</f>
        <v>0</v>
      </c>
      <c r="M4">
        <f>EDWPCL!V4</f>
        <v>0</v>
      </c>
      <c r="N4">
        <f>'MSW BWN'!V4</f>
        <v>0.89136079999999995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38.700000000000003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1.3459900135450962</v>
      </c>
      <c r="AD4">
        <f t="shared" ref="AD4:AD67" si="1">SUM(B4:AB4,AI4:AR4)-AC4</f>
        <v>151.60742061657945</v>
      </c>
      <c r="AE4">
        <f>'IDT-1'!E4</f>
        <v>0</v>
      </c>
      <c r="AF4" s="26"/>
      <c r="AG4">
        <f t="shared" ref="AG4:AG67" si="2">SUM(AD4:AF4)</f>
        <v>151.60742061657945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2.1114342743085261</v>
      </c>
      <c r="F5">
        <f>GT_Spot!S5</f>
        <v>0</v>
      </c>
      <c r="G5">
        <f>PPCL_NG!S5</f>
        <v>18.79</v>
      </c>
      <c r="H5">
        <f>PPCL_Spot!S5</f>
        <v>54.92</v>
      </c>
      <c r="I5">
        <f>Bawana_NG!S5</f>
        <v>31.04</v>
      </c>
      <c r="J5">
        <f>Bawana_RLNG!S5</f>
        <v>0</v>
      </c>
      <c r="K5">
        <f>Bawana_Spot!S5</f>
        <v>12</v>
      </c>
      <c r="L5">
        <f>TWOMCL!R5</f>
        <v>0</v>
      </c>
      <c r="M5">
        <f>EDWPCL!V5</f>
        <v>0</v>
      </c>
      <c r="N5">
        <f>'MSW BWN'!V5</f>
        <v>0.96648919999999972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38.700000000000003</v>
      </c>
      <c r="AB5" s="117">
        <f>-STOA!Q5</f>
        <v>0</v>
      </c>
      <c r="AC5">
        <f t="shared" si="0"/>
        <v>1.3950457265739151</v>
      </c>
      <c r="AD5">
        <f t="shared" si="1"/>
        <v>157.1328777477346</v>
      </c>
      <c r="AE5">
        <f>'IDT-1'!E5</f>
        <v>0</v>
      </c>
      <c r="AF5" s="26"/>
      <c r="AG5">
        <f t="shared" si="2"/>
        <v>157.1328777477346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2.1114342743085261</v>
      </c>
      <c r="F6">
        <f>GT_Spot!S6</f>
        <v>0</v>
      </c>
      <c r="G6">
        <f>PPCL_NG!S6</f>
        <v>18.79</v>
      </c>
      <c r="H6">
        <f>PPCL_Spot!S6</f>
        <v>55</v>
      </c>
      <c r="I6">
        <f>Bawana_NG!S6</f>
        <v>31.04</v>
      </c>
      <c r="J6">
        <f>Bawana_RLNG!S6</f>
        <v>0</v>
      </c>
      <c r="K6">
        <f>Bawana_Spot!S6</f>
        <v>12</v>
      </c>
      <c r="L6">
        <f>TWOMCL!R6</f>
        <v>0</v>
      </c>
      <c r="M6">
        <f>EDWPCL!V6</f>
        <v>0</v>
      </c>
      <c r="N6">
        <f>'MSW BWN'!V6</f>
        <v>0.90785239999999978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38.700000000000003</v>
      </c>
      <c r="AB6" s="117">
        <f>-STOA!Q6</f>
        <v>0</v>
      </c>
      <c r="AC6">
        <f t="shared" si="0"/>
        <v>1.3952337227339151</v>
      </c>
      <c r="AD6">
        <f t="shared" si="1"/>
        <v>157.15405295157461</v>
      </c>
      <c r="AE6">
        <f>'IDT-1'!E6</f>
        <v>0</v>
      </c>
      <c r="AF6" s="26"/>
      <c r="AG6">
        <f t="shared" si="2"/>
        <v>157.15405295157461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2.1114342743085261</v>
      </c>
      <c r="F7">
        <f>GT_Spot!S7</f>
        <v>0</v>
      </c>
      <c r="G7">
        <f>PPCL_NG!S7</f>
        <v>18.79</v>
      </c>
      <c r="H7">
        <f>PPCL_Spot!S7</f>
        <v>54.92</v>
      </c>
      <c r="I7">
        <f>Bawana_NG!S7</f>
        <v>31.04</v>
      </c>
      <c r="J7">
        <f>Bawana_RLNG!S7</f>
        <v>0</v>
      </c>
      <c r="K7">
        <f>Bawana_Spot!S7</f>
        <v>12</v>
      </c>
      <c r="L7">
        <f>TWOMCL!R7</f>
        <v>0</v>
      </c>
      <c r="M7">
        <f>EDWPCL!V7</f>
        <v>0</v>
      </c>
      <c r="N7">
        <f>'MSW BWN'!V7</f>
        <v>0.92067919999999992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38.700000000000003</v>
      </c>
      <c r="AB7" s="117">
        <f>-STOA!Q7</f>
        <v>0</v>
      </c>
      <c r="AC7">
        <f t="shared" si="0"/>
        <v>1.8385489746836809</v>
      </c>
      <c r="AD7">
        <f t="shared" si="1"/>
        <v>106.64356449962483</v>
      </c>
      <c r="AE7">
        <f>'IDT-1'!E7</f>
        <v>0</v>
      </c>
      <c r="AF7" s="26"/>
      <c r="AG7">
        <f t="shared" si="2"/>
        <v>106.64356449962483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-50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2.1114342743085261</v>
      </c>
      <c r="F8">
        <f>GT_Spot!S8</f>
        <v>0</v>
      </c>
      <c r="G8">
        <f>PPCL_NG!S8</f>
        <v>18.79</v>
      </c>
      <c r="H8">
        <f>PPCL_Spot!S8</f>
        <v>54.92</v>
      </c>
      <c r="I8">
        <f>Bawana_NG!S8</f>
        <v>31.04</v>
      </c>
      <c r="J8">
        <f>Bawana_RLNG!S8</f>
        <v>0</v>
      </c>
      <c r="K8">
        <f>Bawana_Spot!S8</f>
        <v>12.13</v>
      </c>
      <c r="L8">
        <f>TWOMCL!R8</f>
        <v>0</v>
      </c>
      <c r="M8">
        <f>EDWPCL!V8</f>
        <v>0</v>
      </c>
      <c r="N8">
        <f>'MSW BWN'!V8</f>
        <v>0.94022479999999986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38.700000000000003</v>
      </c>
      <c r="AB8" s="117">
        <f>-STOA!Q8</f>
        <v>0</v>
      </c>
      <c r="AC8">
        <f t="shared" si="0"/>
        <v>1.395958599853915</v>
      </c>
      <c r="AD8">
        <f t="shared" si="1"/>
        <v>157.2357004744546</v>
      </c>
      <c r="AE8">
        <f>'IDT-1'!E8</f>
        <v>0</v>
      </c>
      <c r="AF8" s="26"/>
      <c r="AG8">
        <f t="shared" si="2"/>
        <v>157.2357004744546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2.1114342743085261</v>
      </c>
      <c r="F9">
        <f>GT_Spot!S9</f>
        <v>0</v>
      </c>
      <c r="G9">
        <f>PPCL_NG!S9</f>
        <v>18.79</v>
      </c>
      <c r="H9">
        <f>PPCL_Spot!S9</f>
        <v>54.92</v>
      </c>
      <c r="I9">
        <f>Bawana_NG!S9</f>
        <v>31.04</v>
      </c>
      <c r="J9">
        <f>Bawana_RLNG!S9</f>
        <v>0</v>
      </c>
      <c r="K9">
        <f>Bawana_Spot!S9</f>
        <v>11.999680723692963</v>
      </c>
      <c r="L9">
        <f>TWOMCL!R9</f>
        <v>0</v>
      </c>
      <c r="M9">
        <f>EDWPCL!V9</f>
        <v>0</v>
      </c>
      <c r="N9">
        <f>'MSW BWN'!V9</f>
        <v>0.94511119999999993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38.700000000000003</v>
      </c>
      <c r="AB9" s="117">
        <f>-STOA!Q9</f>
        <v>0</v>
      </c>
      <c r="AC9">
        <f t="shared" si="0"/>
        <v>1.3948547905424131</v>
      </c>
      <c r="AD9">
        <f t="shared" si="1"/>
        <v>157.11137140745907</v>
      </c>
      <c r="AE9">
        <f>'IDT-1'!E9</f>
        <v>0</v>
      </c>
      <c r="AF9" s="26"/>
      <c r="AG9">
        <f t="shared" si="2"/>
        <v>157.11137140745907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2.1114342743085261</v>
      </c>
      <c r="F10">
        <f>GT_Spot!S10</f>
        <v>0</v>
      </c>
      <c r="G10">
        <f>PPCL_NG!S10</f>
        <v>18.79</v>
      </c>
      <c r="H10">
        <f>PPCL_Spot!S10</f>
        <v>54.92</v>
      </c>
      <c r="I10">
        <f>Bawana_NG!S10</f>
        <v>31.04</v>
      </c>
      <c r="J10">
        <f>Bawana_RLNG!S10</f>
        <v>0</v>
      </c>
      <c r="K10">
        <f>Bawana_Spot!S10</f>
        <v>11.999680723692963</v>
      </c>
      <c r="L10">
        <f>TWOMCL!R10</f>
        <v>0</v>
      </c>
      <c r="M10">
        <f>EDWPCL!V10</f>
        <v>0</v>
      </c>
      <c r="N10">
        <f>'MSW BWN'!V10</f>
        <v>0.93432039999999983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38.700000000000003</v>
      </c>
      <c r="AB10" s="117">
        <f>-STOA!Q10</f>
        <v>0</v>
      </c>
      <c r="AC10">
        <f t="shared" si="0"/>
        <v>1.3947598315024132</v>
      </c>
      <c r="AD10">
        <f t="shared" si="1"/>
        <v>157.10067556649906</v>
      </c>
      <c r="AE10">
        <f>'IDT-1'!E10</f>
        <v>0</v>
      </c>
      <c r="AF10" s="26"/>
      <c r="AG10">
        <f t="shared" si="2"/>
        <v>157.10067556649906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2.1114342743085261</v>
      </c>
      <c r="F11">
        <f>GT_Spot!S11</f>
        <v>0</v>
      </c>
      <c r="G11">
        <f>PPCL_NG!S11</f>
        <v>18.79</v>
      </c>
      <c r="H11">
        <f>PPCL_Spot!S11</f>
        <v>54.92</v>
      </c>
      <c r="I11">
        <f>Bawana_NG!S11</f>
        <v>31.04</v>
      </c>
      <c r="J11">
        <f>Bawana_RLNG!S11</f>
        <v>0</v>
      </c>
      <c r="K11">
        <f>Bawana_Spot!S11</f>
        <v>11.999680723692963</v>
      </c>
      <c r="L11">
        <f>TWOMCL!R11</f>
        <v>0</v>
      </c>
      <c r="M11">
        <f>EDWPCL!V11</f>
        <v>0</v>
      </c>
      <c r="N11">
        <f>'MSW BWN'!V11</f>
        <v>0.94409319999999985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38.700000000000003</v>
      </c>
      <c r="AB11" s="117">
        <f>-STOA!Q11</f>
        <v>0</v>
      </c>
      <c r="AC11">
        <f t="shared" si="0"/>
        <v>1.8831428458631556</v>
      </c>
      <c r="AD11">
        <f t="shared" si="1"/>
        <v>101.62206535213831</v>
      </c>
      <c r="AE11">
        <f>'IDT-1'!E11</f>
        <v>0</v>
      </c>
      <c r="AF11" s="26"/>
      <c r="AG11">
        <f t="shared" si="2"/>
        <v>101.62206535213831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-55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2.1114342743085261</v>
      </c>
      <c r="F12">
        <f>GT_Spot!S12</f>
        <v>0</v>
      </c>
      <c r="G12">
        <f>PPCL_NG!S12</f>
        <v>18.79</v>
      </c>
      <c r="H12">
        <f>PPCL_Spot!S12</f>
        <v>54.92</v>
      </c>
      <c r="I12">
        <f>Bawana_NG!S12</f>
        <v>31.04</v>
      </c>
      <c r="J12">
        <f>Bawana_RLNG!S12</f>
        <v>0</v>
      </c>
      <c r="K12">
        <f>Bawana_Spot!S12</f>
        <v>11.999680723692963</v>
      </c>
      <c r="L12">
        <f>TWOMCL!R12</f>
        <v>0</v>
      </c>
      <c r="M12">
        <f>EDWPCL!V12</f>
        <v>0</v>
      </c>
      <c r="N12">
        <f>'MSW BWN'!V12</f>
        <v>0.95488399999999984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38.700000000000003</v>
      </c>
      <c r="AB12" s="117">
        <f>-STOA!Q12</f>
        <v>0</v>
      </c>
      <c r="AC12">
        <f t="shared" si="0"/>
        <v>1.394940791182413</v>
      </c>
      <c r="AD12">
        <f t="shared" si="1"/>
        <v>157.12105820681904</v>
      </c>
      <c r="AE12">
        <f>'IDT-1'!E12</f>
        <v>0</v>
      </c>
      <c r="AF12" s="26"/>
      <c r="AG12">
        <f t="shared" si="2"/>
        <v>157.12105820681904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2.1114342743085261</v>
      </c>
      <c r="F13">
        <f>GT_Spot!S13</f>
        <v>0</v>
      </c>
      <c r="G13">
        <f>PPCL_NG!S13</f>
        <v>18.79</v>
      </c>
      <c r="H13">
        <f>PPCL_Spot!S13</f>
        <v>54.92</v>
      </c>
      <c r="I13">
        <f>Bawana_NG!S13</f>
        <v>31.04</v>
      </c>
      <c r="J13">
        <f>Bawana_RLNG!S13</f>
        <v>0</v>
      </c>
      <c r="K13">
        <f>Bawana_Spot!S13</f>
        <v>11.999682413656213</v>
      </c>
      <c r="L13">
        <f>TWOMCL!R13</f>
        <v>0</v>
      </c>
      <c r="M13">
        <f>EDWPCL!V13</f>
        <v>0</v>
      </c>
      <c r="N13">
        <f>'MSW BWN'!V13</f>
        <v>0.95569839999999984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38.700000000000003</v>
      </c>
      <c r="AB13" s="117">
        <f>-STOA!Q13</f>
        <v>0</v>
      </c>
      <c r="AC13">
        <f t="shared" si="0"/>
        <v>1.3949479727740899</v>
      </c>
      <c r="AD13">
        <f t="shared" si="1"/>
        <v>157.12186711519067</v>
      </c>
      <c r="AE13">
        <f>'IDT-1'!E13</f>
        <v>0</v>
      </c>
      <c r="AF13" s="26"/>
      <c r="AG13">
        <f t="shared" si="2"/>
        <v>157.12186711519067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2.1114342743085261</v>
      </c>
      <c r="F14">
        <f>GT_Spot!S14</f>
        <v>0</v>
      </c>
      <c r="G14">
        <f>PPCL_NG!S14</f>
        <v>18.79</v>
      </c>
      <c r="H14">
        <f>PPCL_Spot!S14</f>
        <v>54.92</v>
      </c>
      <c r="I14">
        <f>Bawana_NG!S14</f>
        <v>31.04</v>
      </c>
      <c r="J14">
        <f>Bawana_RLNG!S14</f>
        <v>0</v>
      </c>
      <c r="K14">
        <f>Bawana_Spot!S14</f>
        <v>12.589663413982086</v>
      </c>
      <c r="L14">
        <f>TWOMCL!R14</f>
        <v>0</v>
      </c>
      <c r="M14">
        <f>EDWPCL!V14</f>
        <v>0</v>
      </c>
      <c r="N14">
        <f>'MSW BWN'!V14</f>
        <v>0.94205719999999982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38.700000000000003</v>
      </c>
      <c r="AB14" s="117">
        <f>-STOA!Q14</f>
        <v>0</v>
      </c>
      <c r="AC14">
        <f t="shared" si="0"/>
        <v>1.4000197630169573</v>
      </c>
      <c r="AD14">
        <f t="shared" si="1"/>
        <v>157.69313512527364</v>
      </c>
      <c r="AE14">
        <f>'IDT-1'!E14</f>
        <v>0</v>
      </c>
      <c r="AF14" s="26"/>
      <c r="AG14">
        <f t="shared" si="2"/>
        <v>157.69313512527364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2.1114342743085261</v>
      </c>
      <c r="F15">
        <f>GT_Spot!S15</f>
        <v>0</v>
      </c>
      <c r="G15">
        <f>PPCL_NG!S15</f>
        <v>18.79</v>
      </c>
      <c r="H15">
        <f>PPCL_Spot!S15</f>
        <v>60</v>
      </c>
      <c r="I15">
        <f>Bawana_NG!S15</f>
        <v>31.04</v>
      </c>
      <c r="J15">
        <f>Bawana_RLNG!S15</f>
        <v>0</v>
      </c>
      <c r="K15">
        <f>Bawana_Spot!S15</f>
        <v>12.13</v>
      </c>
      <c r="L15">
        <f>TWOMCL!R15</f>
        <v>0</v>
      </c>
      <c r="M15">
        <f>EDWPCL!V15</f>
        <v>0</v>
      </c>
      <c r="N15">
        <f>'MSW BWN'!V15</f>
        <v>0.97137559999999978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1.1003767268939151</v>
      </c>
      <c r="AD15">
        <f t="shared" si="1"/>
        <v>123.94243314741462</v>
      </c>
      <c r="AE15">
        <f>'IDT-1'!E15</f>
        <v>0</v>
      </c>
      <c r="AF15" s="26"/>
      <c r="AG15">
        <f t="shared" si="2"/>
        <v>123.94243314741462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2.1114342743085261</v>
      </c>
      <c r="F16">
        <f>GT_Spot!S16</f>
        <v>0</v>
      </c>
      <c r="G16">
        <f>PPCL_NG!S16</f>
        <v>18.79</v>
      </c>
      <c r="H16">
        <f>PPCL_Spot!S16</f>
        <v>54.92</v>
      </c>
      <c r="I16">
        <f>Bawana_NG!S16</f>
        <v>31.04</v>
      </c>
      <c r="J16">
        <f>Bawana_RLNG!S16</f>
        <v>0</v>
      </c>
      <c r="K16">
        <f>Bawana_Spot!S16</f>
        <v>12.13</v>
      </c>
      <c r="L16">
        <f>TWOMCL!R16</f>
        <v>0</v>
      </c>
      <c r="M16">
        <f>EDWPCL!V16</f>
        <v>0</v>
      </c>
      <c r="N16">
        <f>'MSW BWN'!V16</f>
        <v>0.94694359999999977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-25</v>
      </c>
      <c r="AA16" s="117">
        <f>STOA!K16</f>
        <v>0</v>
      </c>
      <c r="AB16" s="117">
        <f>-STOA!Q16</f>
        <v>0</v>
      </c>
      <c r="AC16">
        <f t="shared" si="0"/>
        <v>1.3661921885707513</v>
      </c>
      <c r="AD16">
        <f t="shared" si="1"/>
        <v>83.572185685737765</v>
      </c>
      <c r="AE16">
        <f>'IDT-1'!E16</f>
        <v>0</v>
      </c>
      <c r="AF16" s="26"/>
      <c r="AG16">
        <f t="shared" si="2"/>
        <v>83.572185685737765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2.1114342743085261</v>
      </c>
      <c r="F17">
        <f>GT_Spot!S17</f>
        <v>0</v>
      </c>
      <c r="G17">
        <f>PPCL_NG!S17</f>
        <v>18.79</v>
      </c>
      <c r="H17">
        <f>PPCL_Spot!S17</f>
        <v>60</v>
      </c>
      <c r="I17">
        <f>Bawana_NG!S17</f>
        <v>31.04</v>
      </c>
      <c r="J17">
        <f>Bawana_RLNG!S17</f>
        <v>0</v>
      </c>
      <c r="K17">
        <f>Bawana_Spot!S17</f>
        <v>12.13</v>
      </c>
      <c r="L17">
        <f>TWOMCL!R17</f>
        <v>0</v>
      </c>
      <c r="M17">
        <f>EDWPCL!V17</f>
        <v>0</v>
      </c>
      <c r="N17">
        <f>'MSW BWN'!V17</f>
        <v>0.94511119999999993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1.1001456001739152</v>
      </c>
      <c r="AD17">
        <f t="shared" si="1"/>
        <v>123.91639987413461</v>
      </c>
      <c r="AE17">
        <f>'IDT-1'!E17</f>
        <v>0</v>
      </c>
      <c r="AF17" s="26"/>
      <c r="AG17">
        <f t="shared" si="2"/>
        <v>123.91639987413461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2.1114342743085261</v>
      </c>
      <c r="F18">
        <f>GT_Spot!S18</f>
        <v>0</v>
      </c>
      <c r="G18">
        <f>PPCL_NG!S18</f>
        <v>18.79</v>
      </c>
      <c r="H18">
        <f>PPCL_Spot!S18</f>
        <v>60</v>
      </c>
      <c r="I18">
        <f>Bawana_NG!S18</f>
        <v>31.04</v>
      </c>
      <c r="J18">
        <f>Bawana_RLNG!S18</f>
        <v>0</v>
      </c>
      <c r="K18">
        <f>Bawana_Spot!S18</f>
        <v>12.13</v>
      </c>
      <c r="L18">
        <f>TWOMCL!R18</f>
        <v>0</v>
      </c>
      <c r="M18">
        <f>EDWPCL!V18</f>
        <v>0</v>
      </c>
      <c r="N18">
        <f>'MSW BWN'!V18</f>
        <v>0.9489795999999997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1.1001796420939152</v>
      </c>
      <c r="AD18">
        <f t="shared" si="1"/>
        <v>123.92023423221461</v>
      </c>
      <c r="AE18">
        <f>'IDT-1'!E18</f>
        <v>0</v>
      </c>
      <c r="AF18" s="26"/>
      <c r="AG18">
        <f t="shared" si="2"/>
        <v>123.92023423221461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2.1114342743085261</v>
      </c>
      <c r="F19">
        <f>GT_Spot!S19</f>
        <v>0</v>
      </c>
      <c r="G19">
        <f>PPCL_NG!S19</f>
        <v>18.79</v>
      </c>
      <c r="H19">
        <f>PPCL_Spot!S19</f>
        <v>60</v>
      </c>
      <c r="I19">
        <f>Bawana_NG!S19</f>
        <v>31.04</v>
      </c>
      <c r="J19">
        <f>Bawana_RLNG!S19</f>
        <v>0</v>
      </c>
      <c r="K19">
        <f>Bawana_Spot!S19</f>
        <v>11.999682413656213</v>
      </c>
      <c r="L19">
        <f>TWOMCL!R19</f>
        <v>0</v>
      </c>
      <c r="M19">
        <f>EDWPCL!V19</f>
        <v>0</v>
      </c>
      <c r="N19">
        <f>'MSW BWN'!V19</f>
        <v>0.9489795999999997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1.0990328473340898</v>
      </c>
      <c r="AD19">
        <f t="shared" si="1"/>
        <v>123.79106344063067</v>
      </c>
      <c r="AE19">
        <f>'IDT-1'!E19</f>
        <v>0</v>
      </c>
      <c r="AF19" s="26"/>
      <c r="AG19">
        <f t="shared" si="2"/>
        <v>123.79106344063067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2.1114342743085261</v>
      </c>
      <c r="F20">
        <f>GT_Spot!S20</f>
        <v>0</v>
      </c>
      <c r="G20">
        <f>PPCL_NG!S20</f>
        <v>18.79</v>
      </c>
      <c r="H20">
        <f>PPCL_Spot!S20</f>
        <v>60</v>
      </c>
      <c r="I20">
        <f>Bawana_NG!S20</f>
        <v>31.04</v>
      </c>
      <c r="J20">
        <f>Bawana_RLNG!S20</f>
        <v>0</v>
      </c>
      <c r="K20">
        <f>Bawana_Spot!S20</f>
        <v>12.589663413982086</v>
      </c>
      <c r="L20">
        <f>TWOMCL!R20</f>
        <v>0</v>
      </c>
      <c r="M20">
        <f>EDWPCL!V20</f>
        <v>0</v>
      </c>
      <c r="N20">
        <f>'MSW BWN'!V20</f>
        <v>0.95488399999999984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1.1042766388569576</v>
      </c>
      <c r="AD20">
        <f t="shared" si="1"/>
        <v>124.38170504943366</v>
      </c>
      <c r="AE20">
        <f>'IDT-1'!E20</f>
        <v>0</v>
      </c>
      <c r="AF20" s="26"/>
      <c r="AG20">
        <f t="shared" si="2"/>
        <v>124.38170504943366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2.1114342743085261</v>
      </c>
      <c r="F21">
        <f>GT_Spot!S21</f>
        <v>0</v>
      </c>
      <c r="G21">
        <f>PPCL_NG!S21</f>
        <v>18.79</v>
      </c>
      <c r="H21">
        <f>PPCL_Spot!S21</f>
        <v>54.92</v>
      </c>
      <c r="I21">
        <f>Bawana_NG!S21</f>
        <v>31.04</v>
      </c>
      <c r="J21">
        <f>Bawana_RLNG!S21</f>
        <v>0</v>
      </c>
      <c r="K21">
        <f>Bawana_Spot!S21</f>
        <v>12.449667405764968</v>
      </c>
      <c r="L21">
        <f>TWOMCL!R21</f>
        <v>0</v>
      </c>
      <c r="M21">
        <f>EDWPCL!V21</f>
        <v>0</v>
      </c>
      <c r="N21">
        <f>'MSW BWN'!V21</f>
        <v>0.91864319999999977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-30</v>
      </c>
      <c r="AA21" s="117">
        <f>STOA!K21</f>
        <v>0</v>
      </c>
      <c r="AB21" s="117">
        <f>-STOA!Q21</f>
        <v>0</v>
      </c>
      <c r="AC21">
        <f t="shared" si="0"/>
        <v>1.4131468558324598</v>
      </c>
      <c r="AD21">
        <f t="shared" si="1"/>
        <v>78.816598024241031</v>
      </c>
      <c r="AE21">
        <f>'IDT-1'!E21</f>
        <v>0</v>
      </c>
      <c r="AF21" s="26"/>
      <c r="AG21">
        <f t="shared" si="2"/>
        <v>78.816598024241031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2.1114342743085261</v>
      </c>
      <c r="F22">
        <f>GT_Spot!S22</f>
        <v>0</v>
      </c>
      <c r="G22">
        <f>PPCL_NG!S22</f>
        <v>18.79</v>
      </c>
      <c r="H22">
        <f>PPCL_Spot!S22</f>
        <v>60</v>
      </c>
      <c r="I22">
        <f>Bawana_NG!S22</f>
        <v>31.04</v>
      </c>
      <c r="J22">
        <f>Bawana_RLNG!S22</f>
        <v>0</v>
      </c>
      <c r="K22">
        <f>Bawana_Spot!S22</f>
        <v>12.449667405764968</v>
      </c>
      <c r="L22">
        <f>TWOMCL!R22</f>
        <v>0</v>
      </c>
      <c r="M22">
        <f>EDWPCL!V22</f>
        <v>0</v>
      </c>
      <c r="N22">
        <f>'MSW BWN'!V22</f>
        <v>0.92251159999999977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1.1027597968646468</v>
      </c>
      <c r="AD22">
        <f t="shared" si="1"/>
        <v>124.21085348320885</v>
      </c>
      <c r="AE22">
        <f>'IDT-1'!E22</f>
        <v>0</v>
      </c>
      <c r="AF22" s="26"/>
      <c r="AG22">
        <f t="shared" si="2"/>
        <v>124.21085348320885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2.1114342743085261</v>
      </c>
      <c r="F23">
        <f>GT_Spot!S23</f>
        <v>0</v>
      </c>
      <c r="G23">
        <f>PPCL_NG!S23</f>
        <v>18.79</v>
      </c>
      <c r="H23">
        <f>PPCL_Spot!S23</f>
        <v>60</v>
      </c>
      <c r="I23">
        <f>Bawana_NG!S23</f>
        <v>31.04</v>
      </c>
      <c r="J23">
        <f>Bawana_RLNG!S23</f>
        <v>0</v>
      </c>
      <c r="K23">
        <f>Bawana_Spot!S23</f>
        <v>12.13</v>
      </c>
      <c r="L23">
        <f>TWOMCL!R23</f>
        <v>0</v>
      </c>
      <c r="M23">
        <f>EDWPCL!V23</f>
        <v>0</v>
      </c>
      <c r="N23">
        <f>'MSW BWN'!V23</f>
        <v>0.96262079999999983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1.100299684653915</v>
      </c>
      <c r="AD23">
        <f t="shared" si="1"/>
        <v>123.93375538965461</v>
      </c>
      <c r="AE23">
        <f>'IDT-1'!E23</f>
        <v>0</v>
      </c>
      <c r="AF23" s="26"/>
      <c r="AG23">
        <f t="shared" si="2"/>
        <v>123.93375538965461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2.1114342743085261</v>
      </c>
      <c r="F24">
        <f>GT_Spot!S24</f>
        <v>0</v>
      </c>
      <c r="G24">
        <f>PPCL_NG!S24</f>
        <v>18.79</v>
      </c>
      <c r="H24">
        <f>PPCL_Spot!S24</f>
        <v>60</v>
      </c>
      <c r="I24">
        <f>Bawana_NG!S24</f>
        <v>31.04</v>
      </c>
      <c r="J24">
        <f>Bawana_RLNG!S24</f>
        <v>0</v>
      </c>
      <c r="K24">
        <f>Bawana_Spot!S24</f>
        <v>12.13</v>
      </c>
      <c r="L24">
        <f>TWOMCL!R24</f>
        <v>0</v>
      </c>
      <c r="M24">
        <f>EDWPCL!V24</f>
        <v>0</v>
      </c>
      <c r="N24">
        <f>'MSW BWN'!V24</f>
        <v>0.99478959999999983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1.1005827700939153</v>
      </c>
      <c r="AD24">
        <f t="shared" si="1"/>
        <v>123.96564110421461</v>
      </c>
      <c r="AE24">
        <f>'IDT-1'!E24</f>
        <v>0</v>
      </c>
      <c r="AF24" s="26"/>
      <c r="AG24">
        <f t="shared" si="2"/>
        <v>123.96564110421461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2.1114342743085261</v>
      </c>
      <c r="F25">
        <f>GT_Spot!S25</f>
        <v>0</v>
      </c>
      <c r="G25">
        <f>PPCL_NG!S25</f>
        <v>18.79</v>
      </c>
      <c r="H25">
        <f>PPCL_Spot!S25</f>
        <v>60</v>
      </c>
      <c r="I25">
        <f>Bawana_NG!S25</f>
        <v>31.04</v>
      </c>
      <c r="J25">
        <f>Bawana_RLNG!S25</f>
        <v>0</v>
      </c>
      <c r="K25">
        <f>Bawana_Spot!S25</f>
        <v>11.999682413656213</v>
      </c>
      <c r="L25">
        <f>TWOMCL!R25</f>
        <v>0</v>
      </c>
      <c r="M25">
        <f>EDWPCL!V25</f>
        <v>0</v>
      </c>
      <c r="N25">
        <f>'MSW BWN'!V25</f>
        <v>0.95875239999999973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1.0991188479740899</v>
      </c>
      <c r="AD25">
        <f t="shared" si="1"/>
        <v>123.80075023999066</v>
      </c>
      <c r="AE25">
        <f>'IDT-1'!E25</f>
        <v>0</v>
      </c>
      <c r="AF25" s="26"/>
      <c r="AG25">
        <f t="shared" si="2"/>
        <v>123.80075023999066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2.1114342743085261</v>
      </c>
      <c r="F26">
        <f>GT_Spot!S26</f>
        <v>0</v>
      </c>
      <c r="G26">
        <f>PPCL_NG!S26</f>
        <v>18.79</v>
      </c>
      <c r="H26">
        <f>PPCL_Spot!S26</f>
        <v>55</v>
      </c>
      <c r="I26">
        <f>Bawana_NG!S26</f>
        <v>31.04</v>
      </c>
      <c r="J26">
        <f>Bawana_RLNG!S26</f>
        <v>0</v>
      </c>
      <c r="K26">
        <f>Bawana_Spot!S26</f>
        <v>12.449667405764968</v>
      </c>
      <c r="L26">
        <f>TWOMCL!R26</f>
        <v>0</v>
      </c>
      <c r="M26">
        <f>EDWPCL!V26</f>
        <v>0</v>
      </c>
      <c r="N26">
        <f>'MSW BWN'!V26</f>
        <v>0.9489795999999997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-30</v>
      </c>
      <c r="AA26" s="117">
        <f>STOA!K26</f>
        <v>0</v>
      </c>
      <c r="AB26" s="117">
        <f>-STOA!Q26</f>
        <v>0</v>
      </c>
      <c r="AC26">
        <f t="shared" si="0"/>
        <v>1.4141178161524599</v>
      </c>
      <c r="AD26">
        <f t="shared" si="1"/>
        <v>78.92596346392105</v>
      </c>
      <c r="AE26">
        <f>'IDT-1'!E26</f>
        <v>0</v>
      </c>
      <c r="AF26" s="26"/>
      <c r="AG26">
        <f t="shared" si="2"/>
        <v>78.92596346392105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2.1105627945661216</v>
      </c>
      <c r="F27">
        <f>GT_Spot!S27</f>
        <v>0</v>
      </c>
      <c r="G27">
        <f>PPCL_NG!S27</f>
        <v>18.79</v>
      </c>
      <c r="H27">
        <f>PPCL_Spot!S27</f>
        <v>60</v>
      </c>
      <c r="I27">
        <f>Bawana_NG!S27</f>
        <v>31.04</v>
      </c>
      <c r="J27">
        <f>Bawana_RLNG!S27</f>
        <v>0</v>
      </c>
      <c r="K27">
        <f>Bawana_Spot!S27</f>
        <v>11.999680723692963</v>
      </c>
      <c r="L27">
        <f>TWOMCL!R27</f>
        <v>0</v>
      </c>
      <c r="M27">
        <f>EDWPCL!V27</f>
        <v>0</v>
      </c>
      <c r="N27">
        <f>'MSW BWN'!V27</f>
        <v>0.85715599999999981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1.0982171157606799</v>
      </c>
      <c r="AD27">
        <f t="shared" si="1"/>
        <v>123.69918240249841</v>
      </c>
      <c r="AE27">
        <f>'IDT-1'!E27</f>
        <v>0</v>
      </c>
      <c r="AF27" s="26"/>
      <c r="AG27">
        <f t="shared" si="2"/>
        <v>123.69918240249841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2.1105627945661216</v>
      </c>
      <c r="F28">
        <f>GT_Spot!S28</f>
        <v>0</v>
      </c>
      <c r="G28">
        <f>PPCL_NG!S28</f>
        <v>18.79</v>
      </c>
      <c r="H28">
        <f>PPCL_Spot!S28</f>
        <v>60</v>
      </c>
      <c r="I28">
        <f>Bawana_NG!S28</f>
        <v>31.04</v>
      </c>
      <c r="J28">
        <f>Bawana_RLNG!S28</f>
        <v>0</v>
      </c>
      <c r="K28">
        <f>Bawana_Spot!S28</f>
        <v>11.999680723692963</v>
      </c>
      <c r="L28">
        <f>TWOMCL!R28</f>
        <v>0</v>
      </c>
      <c r="M28">
        <f>EDWPCL!V28</f>
        <v>0</v>
      </c>
      <c r="N28">
        <f>'MSW BWN'!V28</f>
        <v>0.91172079999999978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1.0986972860006801</v>
      </c>
      <c r="AD28">
        <f t="shared" si="1"/>
        <v>123.75326703225839</v>
      </c>
      <c r="AE28">
        <f>'IDT-1'!E28</f>
        <v>0</v>
      </c>
      <c r="AF28" s="26"/>
      <c r="AG28">
        <f t="shared" si="2"/>
        <v>123.75326703225839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2.1105627945661216</v>
      </c>
      <c r="F29">
        <f>GT_Spot!S29</f>
        <v>0</v>
      </c>
      <c r="G29">
        <f>PPCL_NG!S29</f>
        <v>18.79</v>
      </c>
      <c r="H29">
        <f>PPCL_Spot!S29</f>
        <v>60</v>
      </c>
      <c r="I29">
        <f>Bawana_NG!S29</f>
        <v>31.04</v>
      </c>
      <c r="J29">
        <f>Bawana_RLNG!S29</f>
        <v>0</v>
      </c>
      <c r="K29">
        <f>Bawana_Spot!S29</f>
        <v>11.999680723692963</v>
      </c>
      <c r="L29">
        <f>TWOMCL!R29</f>
        <v>0</v>
      </c>
      <c r="M29">
        <f>EDWPCL!V29</f>
        <v>0</v>
      </c>
      <c r="N29">
        <f>'MSW BWN'!V29</f>
        <v>0.91090639999999989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1.0986901192806799</v>
      </c>
      <c r="AD29">
        <f t="shared" si="1"/>
        <v>123.75245979897841</v>
      </c>
      <c r="AE29">
        <f>'IDT-1'!E29</f>
        <v>0</v>
      </c>
      <c r="AF29" s="26"/>
      <c r="AG29">
        <f t="shared" si="2"/>
        <v>123.75245979897841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2.1105627945661216</v>
      </c>
      <c r="F30">
        <f>GT_Spot!S30</f>
        <v>0</v>
      </c>
      <c r="G30">
        <f>PPCL_NG!S30</f>
        <v>18.79</v>
      </c>
      <c r="H30">
        <f>PPCL_Spot!S30</f>
        <v>60</v>
      </c>
      <c r="I30">
        <f>Bawana_NG!S30</f>
        <v>31.04</v>
      </c>
      <c r="J30">
        <f>Bawana_RLNG!S30</f>
        <v>0</v>
      </c>
      <c r="K30">
        <f>Bawana_Spot!S30</f>
        <v>11.999680723692963</v>
      </c>
      <c r="L30">
        <f>TWOMCL!R30</f>
        <v>0</v>
      </c>
      <c r="M30">
        <f>EDWPCL!V30</f>
        <v>0</v>
      </c>
      <c r="N30">
        <f>'MSW BWN'!V30</f>
        <v>0.95284799999999981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1.09905920536068</v>
      </c>
      <c r="AD30">
        <f t="shared" si="1"/>
        <v>123.79403231289841</v>
      </c>
      <c r="AE30">
        <f>'IDT-1'!E30</f>
        <v>0</v>
      </c>
      <c r="AF30" s="26"/>
      <c r="AG30">
        <f t="shared" si="2"/>
        <v>123.79403231289841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2.1105627945661216</v>
      </c>
      <c r="F31">
        <f>GT_Spot!S31</f>
        <v>0</v>
      </c>
      <c r="G31">
        <f>PPCL_NG!S31</f>
        <v>18.79</v>
      </c>
      <c r="H31">
        <f>PPCL_Spot!S31</f>
        <v>54.92</v>
      </c>
      <c r="I31">
        <f>Bawana_NG!S31</f>
        <v>31.04</v>
      </c>
      <c r="J31">
        <f>Bawana_RLNG!S31</f>
        <v>0</v>
      </c>
      <c r="K31">
        <f>Bawana_Spot!S31</f>
        <v>11.999684085823352</v>
      </c>
      <c r="L31">
        <f>TWOMCL!R31</f>
        <v>0</v>
      </c>
      <c r="M31">
        <f>EDWPCL!V31</f>
        <v>0</v>
      </c>
      <c r="N31">
        <f>'MSW BWN'!V31</f>
        <v>0.92637999999999976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-15</v>
      </c>
      <c r="AA31" s="117">
        <f>STOA!K31</f>
        <v>4.84</v>
      </c>
      <c r="AB31" s="117">
        <f>-STOA!Q31</f>
        <v>0</v>
      </c>
      <c r="AC31">
        <f t="shared" si="0"/>
        <v>1.3186675046023104</v>
      </c>
      <c r="AD31">
        <f t="shared" si="1"/>
        <v>98.307959375787135</v>
      </c>
      <c r="AE31">
        <f>'IDT-1'!E31</f>
        <v>0</v>
      </c>
      <c r="AF31" s="26"/>
      <c r="AG31">
        <f t="shared" si="2"/>
        <v>98.307959375787135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-10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2.1105627945661216</v>
      </c>
      <c r="F32">
        <f>GT_Spot!S32</f>
        <v>0</v>
      </c>
      <c r="G32">
        <f>PPCL_NG!S32</f>
        <v>18.79</v>
      </c>
      <c r="H32">
        <f>PPCL_Spot!S32</f>
        <v>60</v>
      </c>
      <c r="I32">
        <f>Bawana_NG!S32</f>
        <v>31.04</v>
      </c>
      <c r="J32">
        <f>Bawana_RLNG!S32</f>
        <v>0</v>
      </c>
      <c r="K32">
        <f>Bawana_Spot!S32</f>
        <v>12.13</v>
      </c>
      <c r="L32">
        <f>TWOMCL!R32</f>
        <v>0</v>
      </c>
      <c r="M32">
        <f>EDWPCL!V32</f>
        <v>0</v>
      </c>
      <c r="N32">
        <f>'MSW BWN'!V32</f>
        <v>0.89522919999999984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5.87</v>
      </c>
      <c r="Z32" s="75">
        <f>IEX!Q32</f>
        <v>0</v>
      </c>
      <c r="AA32" s="117">
        <f>STOA!K32</f>
        <v>9.68</v>
      </c>
      <c r="AB32" s="117">
        <f>-STOA!Q32</f>
        <v>0</v>
      </c>
      <c r="AC32">
        <f t="shared" si="0"/>
        <v>1.2365389695521818</v>
      </c>
      <c r="AD32">
        <f t="shared" si="1"/>
        <v>139.27925302501393</v>
      </c>
      <c r="AE32">
        <f>'IDT-1'!E32</f>
        <v>0</v>
      </c>
      <c r="AF32" s="26"/>
      <c r="AG32">
        <f t="shared" si="2"/>
        <v>139.27925302501393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2.1105627945661216</v>
      </c>
      <c r="F33">
        <f>GT_Spot!S33</f>
        <v>0</v>
      </c>
      <c r="G33">
        <f>PPCL_NG!S33</f>
        <v>18.79</v>
      </c>
      <c r="H33">
        <f>PPCL_Spot!S33</f>
        <v>60</v>
      </c>
      <c r="I33">
        <f>Bawana_NG!S33</f>
        <v>31.04</v>
      </c>
      <c r="J33">
        <f>Bawana_RLNG!S33</f>
        <v>0</v>
      </c>
      <c r="K33">
        <f>Bawana_Spot!S33</f>
        <v>11.999681570916811</v>
      </c>
      <c r="L33">
        <f>TWOMCL!R33</f>
        <v>0</v>
      </c>
      <c r="M33">
        <f>EDWPCL!V33</f>
        <v>0</v>
      </c>
      <c r="N33">
        <f>'MSW BWN'!V33</f>
        <v>0.9636387999999998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6.48</v>
      </c>
      <c r="Z33" s="75">
        <f>IEX!Q33</f>
        <v>0</v>
      </c>
      <c r="AA33" s="117">
        <f>STOA!K33</f>
        <v>14.51</v>
      </c>
      <c r="AB33" s="117">
        <f>-STOA!Q33</f>
        <v>0</v>
      </c>
      <c r="AC33">
        <f t="shared" si="0"/>
        <v>1.2838661718562498</v>
      </c>
      <c r="AD33">
        <f t="shared" si="1"/>
        <v>144.61001699362666</v>
      </c>
      <c r="AE33">
        <f>'IDT-1'!E33</f>
        <v>0</v>
      </c>
      <c r="AF33" s="26"/>
      <c r="AG33">
        <f t="shared" si="2"/>
        <v>144.61001699362666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2.1105627945661216</v>
      </c>
      <c r="F34">
        <f>GT_Spot!S34</f>
        <v>0</v>
      </c>
      <c r="G34">
        <f>PPCL_NG!S34</f>
        <v>18.79</v>
      </c>
      <c r="H34">
        <f>PPCL_Spot!S34</f>
        <v>60</v>
      </c>
      <c r="I34">
        <f>Bawana_NG!S34</f>
        <v>31.04</v>
      </c>
      <c r="J34">
        <f>Bawana_RLNG!S34</f>
        <v>0</v>
      </c>
      <c r="K34">
        <f>Bawana_Spot!S34</f>
        <v>11.999681570916811</v>
      </c>
      <c r="L34">
        <f>TWOMCL!R34</f>
        <v>0</v>
      </c>
      <c r="M34">
        <f>EDWPCL!V34</f>
        <v>0</v>
      </c>
      <c r="N34">
        <f>'MSW BWN'!V34</f>
        <v>0.92841599999999969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7.09</v>
      </c>
      <c r="Z34" s="75">
        <f>IEX!Q34</f>
        <v>0</v>
      </c>
      <c r="AA34" s="117">
        <f>STOA!K34</f>
        <v>24.19</v>
      </c>
      <c r="AB34" s="117">
        <f>-STOA!Q34</f>
        <v>0</v>
      </c>
      <c r="AC34">
        <f t="shared" si="0"/>
        <v>1.3741082112162499</v>
      </c>
      <c r="AD34">
        <f t="shared" si="1"/>
        <v>154.77455215426667</v>
      </c>
      <c r="AE34">
        <f>'IDT-1'!E34</f>
        <v>0</v>
      </c>
      <c r="AF34" s="26"/>
      <c r="AG34">
        <f t="shared" si="2"/>
        <v>154.77455215426667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2.1105627945661216</v>
      </c>
      <c r="F35">
        <f>GT_Spot!S35</f>
        <v>0</v>
      </c>
      <c r="G35">
        <f>PPCL_NG!S35</f>
        <v>18.79</v>
      </c>
      <c r="H35">
        <f>PPCL_Spot!S35</f>
        <v>60</v>
      </c>
      <c r="I35">
        <f>Bawana_NG!S35</f>
        <v>31.04</v>
      </c>
      <c r="J35">
        <f>Bawana_RLNG!S35</f>
        <v>0</v>
      </c>
      <c r="K35">
        <f>Bawana_Spot!S35</f>
        <v>11.999681570916811</v>
      </c>
      <c r="L35">
        <f>TWOMCL!R35</f>
        <v>0</v>
      </c>
      <c r="M35">
        <f>EDWPCL!V35</f>
        <v>0</v>
      </c>
      <c r="N35">
        <f>'MSW BWN'!V35</f>
        <v>0.90887039999999986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10.68</v>
      </c>
      <c r="Z35" s="75">
        <f>IEX!Q35</f>
        <v>0</v>
      </c>
      <c r="AA35" s="117">
        <f>STOA!K35</f>
        <v>43.54</v>
      </c>
      <c r="AB35" s="117">
        <f>-STOA!Q35</f>
        <v>0</v>
      </c>
      <c r="AC35">
        <f t="shared" si="0"/>
        <v>1.5758082099362496</v>
      </c>
      <c r="AD35">
        <f t="shared" si="1"/>
        <v>177.49330655554667</v>
      </c>
      <c r="AE35">
        <f>'IDT-1'!E35</f>
        <v>0</v>
      </c>
      <c r="AF35" s="26"/>
      <c r="AG35">
        <f t="shared" si="2"/>
        <v>177.49330655554667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2.1105627945661216</v>
      </c>
      <c r="F36">
        <f>GT_Spot!S36</f>
        <v>0</v>
      </c>
      <c r="G36">
        <f>PPCL_NG!S36</f>
        <v>18.79</v>
      </c>
      <c r="H36">
        <f>PPCL_Spot!S36</f>
        <v>54.92</v>
      </c>
      <c r="I36">
        <f>Bawana_NG!S36</f>
        <v>31.04</v>
      </c>
      <c r="J36">
        <f>Bawana_RLNG!S36</f>
        <v>0</v>
      </c>
      <c r="K36">
        <f>Bawana_Spot!S36</f>
        <v>11.999681570916811</v>
      </c>
      <c r="L36">
        <f>TWOMCL!R36</f>
        <v>0</v>
      </c>
      <c r="M36">
        <f>EDWPCL!V36</f>
        <v>0</v>
      </c>
      <c r="N36">
        <f>'MSW BWN'!V36</f>
        <v>0.90601999999999994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-10</v>
      </c>
      <c r="AA36" s="117">
        <f>STOA!K36</f>
        <v>53.21</v>
      </c>
      <c r="AB36" s="117">
        <f>-STOA!Q36</f>
        <v>0</v>
      </c>
      <c r="AC36">
        <f t="shared" si="0"/>
        <v>1.6997536768601562</v>
      </c>
      <c r="AD36">
        <f t="shared" si="1"/>
        <v>151.27651068862275</v>
      </c>
      <c r="AE36">
        <f>'IDT-1'!E36</f>
        <v>0</v>
      </c>
      <c r="AF36" s="26"/>
      <c r="AG36">
        <f t="shared" si="2"/>
        <v>151.27651068862275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-10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2.1105627945661216</v>
      </c>
      <c r="F37">
        <f>GT_Spot!S37</f>
        <v>0</v>
      </c>
      <c r="G37">
        <f>PPCL_NG!S37</f>
        <v>18.79</v>
      </c>
      <c r="H37">
        <f>PPCL_Spot!S37</f>
        <v>60</v>
      </c>
      <c r="I37">
        <f>Bawana_NG!S37</f>
        <v>31.04</v>
      </c>
      <c r="J37">
        <f>Bawana_RLNG!S37</f>
        <v>0</v>
      </c>
      <c r="K37">
        <f>Bawana_Spot!S37</f>
        <v>24.999371622470782</v>
      </c>
      <c r="L37">
        <f>TWOMCL!R37</f>
        <v>0</v>
      </c>
      <c r="M37">
        <f>EDWPCL!V37</f>
        <v>0</v>
      </c>
      <c r="N37">
        <f>'MSW BWN'!V37</f>
        <v>0.9489795999999997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10.36</v>
      </c>
      <c r="Z37" s="75">
        <f>IEX!Q37</f>
        <v>0</v>
      </c>
      <c r="AA37" s="117">
        <f>STOA!K37</f>
        <v>72.56</v>
      </c>
      <c r="AB37" s="117">
        <f>-STOA!Q37</f>
        <v>0</v>
      </c>
      <c r="AC37">
        <f t="shared" si="0"/>
        <v>1.9431184433499249</v>
      </c>
      <c r="AD37">
        <f t="shared" si="1"/>
        <v>218.86579557368697</v>
      </c>
      <c r="AE37">
        <f>'IDT-1'!E37</f>
        <v>0</v>
      </c>
      <c r="AF37" s="26"/>
      <c r="AG37">
        <f t="shared" si="2"/>
        <v>218.86579557368697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2.1105627945661216</v>
      </c>
      <c r="F38">
        <f>GT_Spot!S38</f>
        <v>0</v>
      </c>
      <c r="G38">
        <f>PPCL_NG!S38</f>
        <v>18.79</v>
      </c>
      <c r="H38">
        <f>PPCL_Spot!S38</f>
        <v>60</v>
      </c>
      <c r="I38">
        <f>Bawana_NG!S38</f>
        <v>31.04</v>
      </c>
      <c r="J38">
        <f>Bawana_RLNG!S38</f>
        <v>0</v>
      </c>
      <c r="K38">
        <f>Bawana_Spot!S38</f>
        <v>24.999358727715787</v>
      </c>
      <c r="L38">
        <f>TWOMCL!R38</f>
        <v>0</v>
      </c>
      <c r="M38">
        <f>EDWPCL!V38</f>
        <v>0</v>
      </c>
      <c r="N38">
        <f>'MSW BWN'!V38</f>
        <v>0.99580759999999979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11</v>
      </c>
      <c r="Z38" s="75">
        <f>IEX!Q38</f>
        <v>0</v>
      </c>
      <c r="AA38" s="117">
        <f>STOA!K38</f>
        <v>91.91</v>
      </c>
      <c r="AB38" s="117">
        <f>-STOA!Q38</f>
        <v>0</v>
      </c>
      <c r="AC38">
        <f t="shared" si="0"/>
        <v>2.119442416276081</v>
      </c>
      <c r="AD38">
        <f t="shared" si="1"/>
        <v>238.72628670600582</v>
      </c>
      <c r="AE38">
        <f>'IDT-1'!E38</f>
        <v>0</v>
      </c>
      <c r="AF38" s="26"/>
      <c r="AG38">
        <f t="shared" si="2"/>
        <v>238.72628670600582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2.093263099528694</v>
      </c>
      <c r="F39">
        <f>GT_Spot!S39</f>
        <v>0</v>
      </c>
      <c r="G39">
        <f>PPCL_NG!S39</f>
        <v>18.79</v>
      </c>
      <c r="H39">
        <f>PPCL_Spot!S39</f>
        <v>60</v>
      </c>
      <c r="I39">
        <f>Bawana_NG!S39</f>
        <v>31.04</v>
      </c>
      <c r="J39">
        <f>Bawana_RLNG!S39</f>
        <v>0</v>
      </c>
      <c r="K39">
        <f>Bawana_Spot!S39</f>
        <v>29.999240217804232</v>
      </c>
      <c r="L39">
        <f>TWOMCL!R39</f>
        <v>0</v>
      </c>
      <c r="M39">
        <f>EDWPCL!V39</f>
        <v>0</v>
      </c>
      <c r="N39">
        <f>'MSW BWN'!V39</f>
        <v>0.97035759999999982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18.39</v>
      </c>
      <c r="Z39" s="75">
        <f>IEX!Q39</f>
        <v>0</v>
      </c>
      <c r="AA39" s="117">
        <f>STOA!K39</f>
        <v>91.91</v>
      </c>
      <c r="AB39" s="117">
        <f>-STOA!Q39</f>
        <v>0</v>
      </c>
      <c r="AC39">
        <f t="shared" si="0"/>
        <v>2.2280971760725299</v>
      </c>
      <c r="AD39">
        <f t="shared" si="1"/>
        <v>250.96476374126038</v>
      </c>
      <c r="AE39">
        <f>'IDT-1'!E39</f>
        <v>0</v>
      </c>
      <c r="AF39" s="26"/>
      <c r="AG39">
        <f t="shared" si="2"/>
        <v>250.96476374126038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2.093263099528694</v>
      </c>
      <c r="F40">
        <f>GT_Spot!S40</f>
        <v>0</v>
      </c>
      <c r="G40">
        <f>PPCL_NG!S40</f>
        <v>18.79</v>
      </c>
      <c r="H40">
        <f>PPCL_Spot!S40</f>
        <v>60</v>
      </c>
      <c r="I40">
        <f>Bawana_NG!S40</f>
        <v>31.04</v>
      </c>
      <c r="J40">
        <f>Bawana_RLNG!S40</f>
        <v>0</v>
      </c>
      <c r="K40">
        <f>Bawana_Spot!S40</f>
        <v>29.999240217804232</v>
      </c>
      <c r="L40">
        <f>TWOMCL!R40</f>
        <v>0</v>
      </c>
      <c r="M40">
        <f>EDWPCL!V40</f>
        <v>0</v>
      </c>
      <c r="N40">
        <f>'MSW BWN'!V40</f>
        <v>0.92637999999999976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2.96</v>
      </c>
      <c r="Z40" s="75">
        <f>IEX!Q40</f>
        <v>0</v>
      </c>
      <c r="AA40" s="117">
        <f>STOA!K40</f>
        <v>91.91</v>
      </c>
      <c r="AB40" s="117">
        <f>-STOA!Q40</f>
        <v>0</v>
      </c>
      <c r="AC40">
        <f t="shared" si="0"/>
        <v>2.09192617319253</v>
      </c>
      <c r="AD40">
        <f t="shared" si="1"/>
        <v>235.62695714414042</v>
      </c>
      <c r="AE40">
        <f>'IDT-1'!E40</f>
        <v>0</v>
      </c>
      <c r="AF40" s="26"/>
      <c r="AG40">
        <f t="shared" si="2"/>
        <v>235.62695714414042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2.093263099528694</v>
      </c>
      <c r="F41">
        <f>GT_Spot!S41</f>
        <v>0</v>
      </c>
      <c r="G41">
        <f>PPCL_NG!S41</f>
        <v>18.79</v>
      </c>
      <c r="H41">
        <f>PPCL_Spot!S41</f>
        <v>54.92</v>
      </c>
      <c r="I41">
        <f>Bawana_NG!S41</f>
        <v>31.04</v>
      </c>
      <c r="J41">
        <f>Bawana_RLNG!S41</f>
        <v>0</v>
      </c>
      <c r="K41">
        <f>Bawana_Spot!S41</f>
        <v>11.999681570916811</v>
      </c>
      <c r="L41">
        <f>TWOMCL!R41</f>
        <v>0</v>
      </c>
      <c r="M41">
        <f>EDWPCL!V41</f>
        <v>0</v>
      </c>
      <c r="N41">
        <f>'MSW BWN'!V41</f>
        <v>0.9489795999999997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34.9</v>
      </c>
      <c r="Z41" s="75">
        <f>IEX!Q41</f>
        <v>0</v>
      </c>
      <c r="AA41" s="117">
        <f>STOA!K41</f>
        <v>91.91</v>
      </c>
      <c r="AB41" s="117">
        <f>-STOA!Q41</f>
        <v>0</v>
      </c>
      <c r="AC41">
        <f t="shared" si="0"/>
        <v>2.1700969335799205</v>
      </c>
      <c r="AD41">
        <f t="shared" si="1"/>
        <v>244.43182733686558</v>
      </c>
      <c r="AE41">
        <f>'IDT-1'!E41</f>
        <v>0</v>
      </c>
      <c r="AF41" s="26"/>
      <c r="AG41">
        <f t="shared" si="2"/>
        <v>244.43182733686558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2.0940416788963896</v>
      </c>
      <c r="F42">
        <f>GT_Spot!S42</f>
        <v>0</v>
      </c>
      <c r="G42">
        <f>PPCL_NG!S42</f>
        <v>18.79</v>
      </c>
      <c r="H42">
        <f>PPCL_Spot!S42</f>
        <v>60</v>
      </c>
      <c r="I42">
        <f>Bawana_NG!S42</f>
        <v>31.04</v>
      </c>
      <c r="J42">
        <f>Bawana_RLNG!S42</f>
        <v>0</v>
      </c>
      <c r="K42">
        <f>Bawana_Spot!S42</f>
        <v>29.999240217804232</v>
      </c>
      <c r="L42">
        <f>TWOMCL!R42</f>
        <v>0</v>
      </c>
      <c r="M42">
        <f>EDWPCL!V42</f>
        <v>0</v>
      </c>
      <c r="N42">
        <f>'MSW BWN'!V42</f>
        <v>0.92556559999999988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36.04</v>
      </c>
      <c r="Z42" s="75">
        <f>IEX!Q42</f>
        <v>0</v>
      </c>
      <c r="AA42" s="117">
        <f>STOA!K42</f>
        <v>91.91</v>
      </c>
      <c r="AB42" s="117">
        <f>-STOA!Q42</f>
        <v>0</v>
      </c>
      <c r="AC42">
        <f t="shared" si="0"/>
        <v>2.3830298579709654</v>
      </c>
      <c r="AD42">
        <f t="shared" si="1"/>
        <v>268.41581763872966</v>
      </c>
      <c r="AE42">
        <f>'IDT-1'!E42</f>
        <v>0</v>
      </c>
      <c r="AF42" s="26"/>
      <c r="AG42">
        <f t="shared" si="2"/>
        <v>268.41581763872966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2.0940416788963896</v>
      </c>
      <c r="F43">
        <f>GT_Spot!S43</f>
        <v>0</v>
      </c>
      <c r="G43">
        <f>PPCL_NG!S43</f>
        <v>18.79</v>
      </c>
      <c r="H43">
        <f>PPCL_Spot!S43</f>
        <v>60</v>
      </c>
      <c r="I43">
        <f>Bawana_NG!S43</f>
        <v>31.04</v>
      </c>
      <c r="J43">
        <f>Bawana_RLNG!S43</f>
        <v>0</v>
      </c>
      <c r="K43">
        <f>Bawana_Spot!S43</f>
        <v>29.999999999999996</v>
      </c>
      <c r="L43">
        <f>TWOMCL!R43</f>
        <v>0</v>
      </c>
      <c r="M43">
        <f>EDWPCL!V43</f>
        <v>0</v>
      </c>
      <c r="N43">
        <f>'MSW BWN'!V43</f>
        <v>0.96262079999999983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30.81</v>
      </c>
      <c r="Z43" s="75">
        <f>IEX!Q43</f>
        <v>0</v>
      </c>
      <c r="AA43" s="117">
        <f>STOA!K43</f>
        <v>91.91</v>
      </c>
      <c r="AB43" s="117">
        <f>-STOA!Q43</f>
        <v>0</v>
      </c>
      <c r="AC43">
        <f t="shared" si="0"/>
        <v>2.3373386298142886</v>
      </c>
      <c r="AD43">
        <f t="shared" si="1"/>
        <v>263.26932384908213</v>
      </c>
      <c r="AE43">
        <f>'IDT-1'!E43</f>
        <v>0</v>
      </c>
      <c r="AF43" s="26"/>
      <c r="AG43">
        <f t="shared" si="2"/>
        <v>263.26932384908213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2.0940416788963896</v>
      </c>
      <c r="F44">
        <f>GT_Spot!S44</f>
        <v>0</v>
      </c>
      <c r="G44">
        <f>PPCL_NG!S44</f>
        <v>18.79</v>
      </c>
      <c r="H44">
        <f>PPCL_Spot!S44</f>
        <v>60</v>
      </c>
      <c r="I44">
        <f>Bawana_NG!S44</f>
        <v>31.04</v>
      </c>
      <c r="J44">
        <f>Bawana_RLNG!S44</f>
        <v>0</v>
      </c>
      <c r="K44">
        <f>Bawana_Spot!S44</f>
        <v>11.999681570916811</v>
      </c>
      <c r="L44">
        <f>TWOMCL!R44</f>
        <v>0</v>
      </c>
      <c r="M44">
        <f>EDWPCL!V44</f>
        <v>0</v>
      </c>
      <c r="N44">
        <f>'MSW BWN'!V44</f>
        <v>0.91660719999999984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21.13</v>
      </c>
      <c r="Z44" s="75">
        <f>IEX!Q44</f>
        <v>0</v>
      </c>
      <c r="AA44" s="117">
        <f>STOA!K44</f>
        <v>91.91</v>
      </c>
      <c r="AB44" s="117">
        <f>-STOA!Q44</f>
        <v>0</v>
      </c>
      <c r="AC44">
        <f t="shared" si="0"/>
        <v>2.093346907958356</v>
      </c>
      <c r="AD44">
        <f t="shared" si="1"/>
        <v>235.78698354185482</v>
      </c>
      <c r="AE44">
        <f>'IDT-1'!E44</f>
        <v>0</v>
      </c>
      <c r="AF44" s="26"/>
      <c r="AG44">
        <f t="shared" si="2"/>
        <v>235.78698354185482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2.0940416788963896</v>
      </c>
      <c r="F45">
        <f>GT_Spot!S45</f>
        <v>0</v>
      </c>
      <c r="G45">
        <f>PPCL_NG!S45</f>
        <v>18.79</v>
      </c>
      <c r="H45">
        <f>PPCL_Spot!S45</f>
        <v>54.92</v>
      </c>
      <c r="I45">
        <f>Bawana_NG!S45</f>
        <v>31.04</v>
      </c>
      <c r="J45">
        <f>Bawana_RLNG!S45</f>
        <v>0</v>
      </c>
      <c r="K45">
        <f>Bawana_Spot!S45</f>
        <v>11.999681570916811</v>
      </c>
      <c r="L45">
        <f>TWOMCL!R45</f>
        <v>0</v>
      </c>
      <c r="M45">
        <f>EDWPCL!V45</f>
        <v>0</v>
      </c>
      <c r="N45">
        <f>'MSW BWN'!V45</f>
        <v>0.88443839999999996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-10</v>
      </c>
      <c r="AA45" s="117">
        <f>STOA!K45</f>
        <v>214.78</v>
      </c>
      <c r="AB45" s="117">
        <f>-STOA!Q45</f>
        <v>0</v>
      </c>
      <c r="AC45">
        <f t="shared" si="0"/>
        <v>3.1656250105732391</v>
      </c>
      <c r="AD45">
        <f t="shared" si="1"/>
        <v>306.34253663923994</v>
      </c>
      <c r="AE45">
        <f>'IDT-1'!E45</f>
        <v>0</v>
      </c>
      <c r="AF45" s="26"/>
      <c r="AG45">
        <f t="shared" si="2"/>
        <v>306.34253663923994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-15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2.0940416788963896</v>
      </c>
      <c r="F46">
        <f>GT_Spot!S46</f>
        <v>0</v>
      </c>
      <c r="G46">
        <f>PPCL_NG!S46</f>
        <v>18.79</v>
      </c>
      <c r="H46">
        <f>PPCL_Spot!S46</f>
        <v>50</v>
      </c>
      <c r="I46">
        <f>Bawana_NG!S46</f>
        <v>31.04</v>
      </c>
      <c r="J46">
        <f>Bawana_RLNG!S46</f>
        <v>0</v>
      </c>
      <c r="K46">
        <f>Bawana_Spot!S46</f>
        <v>11.999681570916811</v>
      </c>
      <c r="L46">
        <f>TWOMCL!R46</f>
        <v>0</v>
      </c>
      <c r="M46">
        <f>EDWPCL!V46</f>
        <v>0</v>
      </c>
      <c r="N46">
        <f>'MSW BWN'!V46</f>
        <v>0.9636387999999998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-10</v>
      </c>
      <c r="AA46" s="117">
        <f>STOA!K46</f>
        <v>214.78</v>
      </c>
      <c r="AB46" s="117">
        <f>-STOA!Q46</f>
        <v>0</v>
      </c>
      <c r="AC46">
        <f t="shared" si="0"/>
        <v>3.1230259740932387</v>
      </c>
      <c r="AD46">
        <f t="shared" si="1"/>
        <v>301.54433607571991</v>
      </c>
      <c r="AE46">
        <f>'IDT-1'!E46</f>
        <v>0</v>
      </c>
      <c r="AF46" s="26"/>
      <c r="AG46">
        <f t="shared" si="2"/>
        <v>301.54433607571991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-15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2.0940416788963896</v>
      </c>
      <c r="F47">
        <f>GT_Spot!S47</f>
        <v>0</v>
      </c>
      <c r="G47">
        <f>PPCL_NG!S47</f>
        <v>18.79</v>
      </c>
      <c r="H47">
        <f>PPCL_Spot!S47</f>
        <v>54.72</v>
      </c>
      <c r="I47">
        <f>Bawana_NG!S47</f>
        <v>31.04</v>
      </c>
      <c r="J47">
        <f>Bawana_RLNG!S47</f>
        <v>0</v>
      </c>
      <c r="K47">
        <f>Bawana_Spot!S47</f>
        <v>11.999681570916811</v>
      </c>
      <c r="L47">
        <f>TWOMCL!R47</f>
        <v>0</v>
      </c>
      <c r="M47">
        <f>EDWPCL!V47</f>
        <v>0</v>
      </c>
      <c r="N47">
        <f>'MSW BWN'!V47</f>
        <v>0.97341159999999971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-10</v>
      </c>
      <c r="AA47" s="117">
        <f>STOA!K47</f>
        <v>214.78</v>
      </c>
      <c r="AB47" s="117">
        <f>-STOA!Q47</f>
        <v>0</v>
      </c>
      <c r="AC47">
        <f t="shared" si="0"/>
        <v>3.164647974733239</v>
      </c>
      <c r="AD47">
        <f t="shared" si="1"/>
        <v>306.23248687507999</v>
      </c>
      <c r="AE47">
        <f>'IDT-1'!E47</f>
        <v>0</v>
      </c>
      <c r="AF47" s="26"/>
      <c r="AG47">
        <f t="shared" si="2"/>
        <v>306.23248687507999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-15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2.0940416788963896</v>
      </c>
      <c r="F48">
        <f>GT_Spot!S48</f>
        <v>0</v>
      </c>
      <c r="G48">
        <f>PPCL_NG!S48</f>
        <v>18.79</v>
      </c>
      <c r="H48">
        <f>PPCL_Spot!S48</f>
        <v>54.72</v>
      </c>
      <c r="I48">
        <f>Bawana_NG!S48</f>
        <v>31.04</v>
      </c>
      <c r="J48">
        <f>Bawana_RLNG!S48</f>
        <v>0</v>
      </c>
      <c r="K48">
        <f>Bawana_Spot!S48</f>
        <v>11.999681570916811</v>
      </c>
      <c r="L48">
        <f>TWOMCL!R48</f>
        <v>0</v>
      </c>
      <c r="M48">
        <f>EDWPCL!V48</f>
        <v>0</v>
      </c>
      <c r="N48">
        <f>'MSW BWN'!V48</f>
        <v>0.9499976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-50</v>
      </c>
      <c r="AA48" s="117">
        <f>STOA!K48</f>
        <v>214.78</v>
      </c>
      <c r="AB48" s="117">
        <f>-STOA!Q48</f>
        <v>0</v>
      </c>
      <c r="AC48">
        <f t="shared" si="0"/>
        <v>3.7415202204759352</v>
      </c>
      <c r="AD48">
        <f t="shared" si="1"/>
        <v>240.63220062933726</v>
      </c>
      <c r="AE48">
        <f>'IDT-1'!E48</f>
        <v>0</v>
      </c>
      <c r="AF48" s="26"/>
      <c r="AG48">
        <f t="shared" si="2"/>
        <v>240.63220062933726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-40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2.0940416788963896</v>
      </c>
      <c r="F49">
        <f>GT_Spot!S49</f>
        <v>0</v>
      </c>
      <c r="G49">
        <f>PPCL_NG!S49</f>
        <v>18.79</v>
      </c>
      <c r="H49">
        <f>PPCL_Spot!S49</f>
        <v>48.61</v>
      </c>
      <c r="I49">
        <f>Bawana_NG!S49</f>
        <v>31.04</v>
      </c>
      <c r="J49">
        <f>Bawana_RLNG!S49</f>
        <v>0</v>
      </c>
      <c r="K49">
        <f>Bawana_Spot!S49</f>
        <v>12</v>
      </c>
      <c r="L49">
        <f>TWOMCL!R49</f>
        <v>0</v>
      </c>
      <c r="M49">
        <f>EDWPCL!V49</f>
        <v>0</v>
      </c>
      <c r="N49">
        <f>'MSW BWN'!V49</f>
        <v>0.91762519999999981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-10</v>
      </c>
      <c r="AA49" s="117">
        <f>STOA!K49</f>
        <v>214.78</v>
      </c>
      <c r="AB49" s="117">
        <f>-STOA!Q49</f>
        <v>0</v>
      </c>
      <c r="AC49">
        <f t="shared" si="0"/>
        <v>3.1103918565891711</v>
      </c>
      <c r="AD49">
        <f t="shared" si="1"/>
        <v>300.1212750223072</v>
      </c>
      <c r="AE49">
        <f>'IDT-1'!E49</f>
        <v>0</v>
      </c>
      <c r="AF49" s="26"/>
      <c r="AG49">
        <f t="shared" si="2"/>
        <v>300.1212750223072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-15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2.0328195829555753</v>
      </c>
      <c r="F50">
        <f>GT_Spot!S50</f>
        <v>0</v>
      </c>
      <c r="G50">
        <f>PPCL_NG!S50</f>
        <v>18.79</v>
      </c>
      <c r="H50">
        <f>PPCL_Spot!S50</f>
        <v>48.61</v>
      </c>
      <c r="I50">
        <f>Bawana_NG!S50</f>
        <v>31.04</v>
      </c>
      <c r="J50">
        <f>Bawana_RLNG!S50</f>
        <v>0</v>
      </c>
      <c r="K50">
        <f>Bawana_Spot!S50</f>
        <v>11.999681570916811</v>
      </c>
      <c r="L50">
        <f>TWOMCL!R50</f>
        <v>0</v>
      </c>
      <c r="M50">
        <f>EDWPCL!V50</f>
        <v>0</v>
      </c>
      <c r="N50">
        <f>'MSW BWN'!V50</f>
        <v>0.91864319999999977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-10</v>
      </c>
      <c r="AA50" s="117">
        <f>STOA!K50</f>
        <v>214.78</v>
      </c>
      <c r="AB50" s="117">
        <f>-STOA!Q50</f>
        <v>0</v>
      </c>
      <c r="AC50">
        <f t="shared" si="0"/>
        <v>3.1098592583689597</v>
      </c>
      <c r="AD50">
        <f t="shared" si="1"/>
        <v>300.06128509550342</v>
      </c>
      <c r="AE50">
        <f>'IDT-1'!E50</f>
        <v>0</v>
      </c>
      <c r="AF50" s="26"/>
      <c r="AG50">
        <f t="shared" si="2"/>
        <v>300.06128509550342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-15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2.0328195829555753</v>
      </c>
      <c r="F51">
        <f>GT_Spot!S51</f>
        <v>0</v>
      </c>
      <c r="G51">
        <f>PPCL_NG!S51</f>
        <v>18.79</v>
      </c>
      <c r="H51">
        <f>PPCL_Spot!S51</f>
        <v>48.61</v>
      </c>
      <c r="I51">
        <f>Bawana_NG!S51</f>
        <v>31.04</v>
      </c>
      <c r="J51">
        <f>Bawana_RLNG!S51</f>
        <v>0</v>
      </c>
      <c r="K51">
        <f>Bawana_Spot!S51</f>
        <v>14.119619294130334</v>
      </c>
      <c r="L51">
        <f>TWOMCL!R51</f>
        <v>0</v>
      </c>
      <c r="M51">
        <f>EDWPCL!V51</f>
        <v>0</v>
      </c>
      <c r="N51">
        <f>'MSW BWN'!V51</f>
        <v>0.92637999999999976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-10</v>
      </c>
      <c r="AA51" s="117">
        <f>STOA!K51</f>
        <v>214.78</v>
      </c>
      <c r="AB51" s="117">
        <f>-STOA!Q51</f>
        <v>0</v>
      </c>
      <c r="AC51">
        <f t="shared" si="0"/>
        <v>3.1285827941732385</v>
      </c>
      <c r="AD51">
        <f t="shared" si="1"/>
        <v>302.17023608291265</v>
      </c>
      <c r="AE51">
        <f>'IDT-1'!E51</f>
        <v>0</v>
      </c>
      <c r="AF51" s="26"/>
      <c r="AG51">
        <f t="shared" si="2"/>
        <v>302.17023608291265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-15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2.0328195829555753</v>
      </c>
      <c r="F52">
        <f>GT_Spot!S52</f>
        <v>0</v>
      </c>
      <c r="G52">
        <f>PPCL_NG!S52</f>
        <v>18.79</v>
      </c>
      <c r="H52">
        <f>PPCL_Spot!S52</f>
        <v>50.000000000000007</v>
      </c>
      <c r="I52">
        <f>Bawana_NG!S52</f>
        <v>31.04</v>
      </c>
      <c r="J52">
        <f>Bawana_RLNG!S52</f>
        <v>0</v>
      </c>
      <c r="K52">
        <f>Bawana_Spot!S52</f>
        <v>14.119619294130334</v>
      </c>
      <c r="L52">
        <f>TWOMCL!R52</f>
        <v>0</v>
      </c>
      <c r="M52">
        <f>EDWPCL!V52</f>
        <v>0</v>
      </c>
      <c r="N52">
        <f>'MSW BWN'!V52</f>
        <v>0.95875239999999973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-10</v>
      </c>
      <c r="AA52" s="117">
        <f>STOA!K52</f>
        <v>214.78</v>
      </c>
      <c r="AB52" s="117">
        <f>-STOA!Q52</f>
        <v>0</v>
      </c>
      <c r="AC52">
        <f t="shared" si="0"/>
        <v>3.0523183960712856</v>
      </c>
      <c r="AD52">
        <f t="shared" si="1"/>
        <v>313.66887288101464</v>
      </c>
      <c r="AE52">
        <f>'IDT-1'!E52</f>
        <v>0</v>
      </c>
      <c r="AF52" s="26"/>
      <c r="AG52">
        <f t="shared" si="2"/>
        <v>313.66887288101464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-5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2.0328195829555753</v>
      </c>
      <c r="F53">
        <f>GT_Spot!S53</f>
        <v>0</v>
      </c>
      <c r="G53">
        <f>PPCL_NG!S53</f>
        <v>18.79</v>
      </c>
      <c r="H53">
        <f>PPCL_Spot!S53</f>
        <v>55</v>
      </c>
      <c r="I53">
        <f>Bawana_NG!S53</f>
        <v>31.04</v>
      </c>
      <c r="J53">
        <f>Bawana_RLNG!S53</f>
        <v>0</v>
      </c>
      <c r="K53">
        <f>Bawana_Spot!S53</f>
        <v>14.119619294130334</v>
      </c>
      <c r="L53">
        <f>TWOMCL!R53</f>
        <v>0</v>
      </c>
      <c r="M53">
        <f>EDWPCL!V53</f>
        <v>0</v>
      </c>
      <c r="N53">
        <f>'MSW BWN'!V53</f>
        <v>0.90683439999999982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-70</v>
      </c>
      <c r="AA53" s="117">
        <f>STOA!K53</f>
        <v>214.78</v>
      </c>
      <c r="AB53" s="117">
        <f>-STOA!Q53</f>
        <v>0</v>
      </c>
      <c r="AC53">
        <f t="shared" si="0"/>
        <v>3.7173304442249582</v>
      </c>
      <c r="AD53">
        <f t="shared" si="1"/>
        <v>247.95194283286094</v>
      </c>
      <c r="AE53">
        <f>'IDT-1'!E53</f>
        <v>0</v>
      </c>
      <c r="AF53" s="26"/>
      <c r="AG53">
        <f t="shared" si="2"/>
        <v>247.95194283286094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-15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2.0328195829555753</v>
      </c>
      <c r="F54">
        <f>GT_Spot!S54</f>
        <v>0</v>
      </c>
      <c r="G54">
        <f>PPCL_NG!S54</f>
        <v>18.79</v>
      </c>
      <c r="H54">
        <f>PPCL_Spot!S54</f>
        <v>50.000000000000007</v>
      </c>
      <c r="I54">
        <f>Bawana_NG!S54</f>
        <v>31.04</v>
      </c>
      <c r="J54">
        <f>Bawana_RLNG!S54</f>
        <v>0</v>
      </c>
      <c r="K54">
        <f>Bawana_Spot!S54</f>
        <v>14.119619294130334</v>
      </c>
      <c r="L54">
        <f>TWOMCL!R54</f>
        <v>0</v>
      </c>
      <c r="M54">
        <f>EDWPCL!V54</f>
        <v>0</v>
      </c>
      <c r="N54">
        <f>'MSW BWN'!V54</f>
        <v>0.8962471999999998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214.78</v>
      </c>
      <c r="AB54" s="117">
        <f>-STOA!Q54</f>
        <v>0</v>
      </c>
      <c r="AC54">
        <f t="shared" si="0"/>
        <v>3.0517683503112858</v>
      </c>
      <c r="AD54">
        <f t="shared" si="1"/>
        <v>313.60691772677461</v>
      </c>
      <c r="AE54">
        <f>'IDT-1'!E54</f>
        <v>0</v>
      </c>
      <c r="AF54" s="26"/>
      <c r="AG54">
        <f t="shared" si="2"/>
        <v>313.60691772677461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-15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1.9709838107098381</v>
      </c>
      <c r="F55">
        <f>GT_Spot!S55</f>
        <v>0</v>
      </c>
      <c r="G55">
        <f>PPCL_NG!S55</f>
        <v>18.79</v>
      </c>
      <c r="H55">
        <f>PPCL_Spot!S55</f>
        <v>50.000000000000007</v>
      </c>
      <c r="I55">
        <f>Bawana_NG!S55</f>
        <v>31.04</v>
      </c>
      <c r="J55">
        <f>Bawana_RLNG!S55</f>
        <v>0</v>
      </c>
      <c r="K55">
        <f>Bawana_Spot!S55</f>
        <v>14.009622483899653</v>
      </c>
      <c r="L55">
        <f>TWOMCL!R55</f>
        <v>0</v>
      </c>
      <c r="M55">
        <f>EDWPCL!V55</f>
        <v>0</v>
      </c>
      <c r="N55">
        <f>'MSW BWN'!V55</f>
        <v>0.91273879999999974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214.78</v>
      </c>
      <c r="AB55" s="117">
        <f>-STOA!Q55</f>
        <v>0</v>
      </c>
      <c r="AC55">
        <f t="shared" si="0"/>
        <v>3.0060107120545165</v>
      </c>
      <c r="AD55">
        <f t="shared" si="1"/>
        <v>318.49733438255498</v>
      </c>
      <c r="AE55">
        <f>'IDT-1'!E55</f>
        <v>0</v>
      </c>
      <c r="AF55" s="26"/>
      <c r="AG55">
        <f t="shared" si="2"/>
        <v>318.49733438255498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-10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1.9709838107098381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31.04</v>
      </c>
      <c r="J56">
        <f>Bawana_RLNG!S56</f>
        <v>0</v>
      </c>
      <c r="K56">
        <f>Bawana_Spot!S56</f>
        <v>15.569153620352251</v>
      </c>
      <c r="L56">
        <f>TWOMCL!R56</f>
        <v>0</v>
      </c>
      <c r="M56">
        <f>EDWPCL!V56</f>
        <v>0</v>
      </c>
      <c r="N56">
        <f>'MSW BWN'!V56</f>
        <v>0.9001155999999999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-60</v>
      </c>
      <c r="AA56" s="117">
        <f>STOA!K56</f>
        <v>214.78</v>
      </c>
      <c r="AB56" s="117">
        <f>-STOA!Q56</f>
        <v>0</v>
      </c>
      <c r="AC56">
        <f t="shared" si="0"/>
        <v>2.9913497908379951</v>
      </c>
      <c r="AD56">
        <f t="shared" si="1"/>
        <v>186.26890324022409</v>
      </c>
      <c r="AE56">
        <f>'IDT-1'!E56</f>
        <v>0</v>
      </c>
      <c r="AF56" s="26"/>
      <c r="AG56">
        <f t="shared" si="2"/>
        <v>186.26890324022409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-15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1.9709838107098381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31.04</v>
      </c>
      <c r="J57">
        <f>Bawana_RLNG!S57</f>
        <v>0</v>
      </c>
      <c r="K57">
        <f>Bawana_Spot!S57</f>
        <v>15.569153620352251</v>
      </c>
      <c r="L57">
        <f>TWOMCL!R57</f>
        <v>0</v>
      </c>
      <c r="M57">
        <f>EDWPCL!V57</f>
        <v>0</v>
      </c>
      <c r="N57">
        <f>'MSW BWN'!V57</f>
        <v>0.85125159999999978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214.78</v>
      </c>
      <c r="AB57" s="117">
        <f>-STOA!Q57</f>
        <v>0</v>
      </c>
      <c r="AC57">
        <f t="shared" si="0"/>
        <v>2.4582321363062762</v>
      </c>
      <c r="AD57">
        <f t="shared" si="1"/>
        <v>246.75315689475582</v>
      </c>
      <c r="AE57">
        <f>'IDT-1'!E57</f>
        <v>0</v>
      </c>
      <c r="AF57" s="26"/>
      <c r="AG57">
        <f t="shared" si="2"/>
        <v>246.75315689475582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-15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1.9709838107098381</v>
      </c>
      <c r="F58">
        <f>GT_Spot!S58</f>
        <v>0</v>
      </c>
      <c r="G58">
        <f>PPCL_NG!S58</f>
        <v>18.79</v>
      </c>
      <c r="H58">
        <f>PPCL_Spot!S58</f>
        <v>50.000000000000007</v>
      </c>
      <c r="I58">
        <f>Bawana_NG!S58</f>
        <v>31.04</v>
      </c>
      <c r="J58">
        <f>Bawana_RLNG!S58</f>
        <v>0</v>
      </c>
      <c r="K58">
        <f>Bawana_Spot!S58</f>
        <v>15.569153620352251</v>
      </c>
      <c r="L58">
        <f>TWOMCL!R58</f>
        <v>0</v>
      </c>
      <c r="M58">
        <f>EDWPCL!V58</f>
        <v>0</v>
      </c>
      <c r="N58">
        <f>'MSW BWN'!V58</f>
        <v>0.90683439999999982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214.78</v>
      </c>
      <c r="AB58" s="117">
        <f>-STOA!Q58</f>
        <v>0</v>
      </c>
      <c r="AC58">
        <f t="shared" si="0"/>
        <v>3.0196826273353001</v>
      </c>
      <c r="AD58">
        <f t="shared" si="1"/>
        <v>320.0372892037268</v>
      </c>
      <c r="AE58">
        <f>'IDT-1'!E58</f>
        <v>0</v>
      </c>
      <c r="AF58" s="26"/>
      <c r="AG58">
        <f t="shared" si="2"/>
        <v>320.0372892037268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-10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1.9709838107098381</v>
      </c>
      <c r="F59">
        <f>GT_Spot!S59</f>
        <v>0</v>
      </c>
      <c r="G59">
        <f>PPCL_NG!S59</f>
        <v>18.79</v>
      </c>
      <c r="H59">
        <f>PPCL_Spot!S59</f>
        <v>24.392771905898396</v>
      </c>
      <c r="I59">
        <f>Bawana_NG!S59</f>
        <v>31.04</v>
      </c>
      <c r="J59">
        <f>Bawana_RLNG!S59</f>
        <v>0</v>
      </c>
      <c r="K59">
        <f>Bawana_Spot!S59</f>
        <v>12</v>
      </c>
      <c r="L59">
        <f>TWOMCL!R59</f>
        <v>0</v>
      </c>
      <c r="M59">
        <f>EDWPCL!V59</f>
        <v>0</v>
      </c>
      <c r="N59">
        <f>'MSW BWN'!V59</f>
        <v>0.91375679999999992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-60</v>
      </c>
      <c r="AA59" s="117">
        <f>STOA!K59</f>
        <v>214.78</v>
      </c>
      <c r="AB59" s="117">
        <f>-STOA!Q59</f>
        <v>0</v>
      </c>
      <c r="AC59">
        <f t="shared" si="0"/>
        <v>3.2956790366998248</v>
      </c>
      <c r="AD59">
        <f t="shared" si="1"/>
        <v>230.59183347990842</v>
      </c>
      <c r="AE59">
        <f>'IDT-1'!E59</f>
        <v>0</v>
      </c>
      <c r="AF59" s="26"/>
      <c r="AG59">
        <f t="shared" si="2"/>
        <v>230.59183347990842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-10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1.9709838107098381</v>
      </c>
      <c r="F60">
        <f>GT_Spot!S60</f>
        <v>0</v>
      </c>
      <c r="G60">
        <f>PPCL_NG!S60</f>
        <v>18.79</v>
      </c>
      <c r="H60">
        <f>PPCL_Spot!S60</f>
        <v>27.126917395750482</v>
      </c>
      <c r="I60">
        <f>Bawana_NG!S60</f>
        <v>31.04</v>
      </c>
      <c r="J60">
        <f>Bawana_RLNG!S60</f>
        <v>0</v>
      </c>
      <c r="K60">
        <f>Bawana_Spot!S60</f>
        <v>12</v>
      </c>
      <c r="L60">
        <f>TWOMCL!R60</f>
        <v>0</v>
      </c>
      <c r="M60">
        <f>EDWPCL!V60</f>
        <v>0</v>
      </c>
      <c r="N60">
        <f>'MSW BWN'!V60</f>
        <v>0.95081199999999977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214.78</v>
      </c>
      <c r="AB60" s="117">
        <f>-STOA!Q60</f>
        <v>0</v>
      </c>
      <c r="AC60">
        <f t="shared" si="0"/>
        <v>2.7429873138278276</v>
      </c>
      <c r="AD60">
        <f t="shared" si="1"/>
        <v>298.91572589263251</v>
      </c>
      <c r="AE60">
        <f>'IDT-1'!E60</f>
        <v>0</v>
      </c>
      <c r="AF60" s="26"/>
      <c r="AG60">
        <f t="shared" si="2"/>
        <v>298.91572589263251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-5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1.9709838107098381</v>
      </c>
      <c r="F61">
        <f>GT_Spot!S61</f>
        <v>0</v>
      </c>
      <c r="G61">
        <f>PPCL_NG!S61</f>
        <v>18.79</v>
      </c>
      <c r="H61">
        <f>PPCL_Spot!S61</f>
        <v>26.976934439268263</v>
      </c>
      <c r="I61">
        <f>Bawana_NG!S61</f>
        <v>31.04</v>
      </c>
      <c r="J61">
        <f>Bawana_RLNG!S61</f>
        <v>0</v>
      </c>
      <c r="K61">
        <f>Bawana_Spot!S61</f>
        <v>70</v>
      </c>
      <c r="L61">
        <f>TWOMCL!R61</f>
        <v>0</v>
      </c>
      <c r="M61">
        <f>EDWPCL!V61</f>
        <v>0</v>
      </c>
      <c r="N61">
        <f>'MSW BWN'!V61</f>
        <v>0.96750719999999968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214.78</v>
      </c>
      <c r="AB61" s="117">
        <f>-STOA!Q61</f>
        <v>0</v>
      </c>
      <c r="AC61">
        <f t="shared" si="0"/>
        <v>3.2522143815707838</v>
      </c>
      <c r="AD61">
        <f t="shared" si="1"/>
        <v>356.27321106840731</v>
      </c>
      <c r="AE61">
        <f>'IDT-1'!E61</f>
        <v>0</v>
      </c>
      <c r="AF61" s="26"/>
      <c r="AG61">
        <f t="shared" si="2"/>
        <v>356.27321106840731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-5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1.9709838107098381</v>
      </c>
      <c r="F62">
        <f>GT_Spot!S62</f>
        <v>0</v>
      </c>
      <c r="G62">
        <f>PPCL_NG!S62</f>
        <v>18.79</v>
      </c>
      <c r="H62">
        <f>PPCL_Spot!S62</f>
        <v>27.126917395750482</v>
      </c>
      <c r="I62">
        <f>Bawana_NG!S62</f>
        <v>31.04</v>
      </c>
      <c r="J62">
        <f>Bawana_RLNG!S62</f>
        <v>0</v>
      </c>
      <c r="K62">
        <f>Bawana_Spot!S62</f>
        <v>70</v>
      </c>
      <c r="L62">
        <f>TWOMCL!R62</f>
        <v>0</v>
      </c>
      <c r="M62">
        <f>EDWPCL!V62</f>
        <v>0</v>
      </c>
      <c r="N62">
        <f>'MSW BWN'!V62</f>
        <v>0.90398400000000001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214.78</v>
      </c>
      <c r="AB62" s="117">
        <f>-STOA!Q62</f>
        <v>0</v>
      </c>
      <c r="AC62">
        <f t="shared" si="0"/>
        <v>3.2529752274278274</v>
      </c>
      <c r="AD62">
        <f t="shared" si="1"/>
        <v>356.35890997903249</v>
      </c>
      <c r="AE62">
        <f>'IDT-1'!E62</f>
        <v>0</v>
      </c>
      <c r="AF62" s="26"/>
      <c r="AG62">
        <f t="shared" si="2"/>
        <v>356.35890997903249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-5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1.9191974317817015</v>
      </c>
      <c r="F63">
        <f>GT_Spot!S63</f>
        <v>0</v>
      </c>
      <c r="G63">
        <f>PPCL_NG!S63</f>
        <v>18.79</v>
      </c>
      <c r="H63">
        <f>PPCL_Spot!S63</f>
        <v>17.21</v>
      </c>
      <c r="I63">
        <f>Bawana_NG!S63</f>
        <v>31.04</v>
      </c>
      <c r="J63">
        <f>Bawana_RLNG!S63</f>
        <v>0</v>
      </c>
      <c r="K63">
        <f>Bawana_Spot!S63</f>
        <v>30</v>
      </c>
      <c r="L63">
        <f>TWOMCL!R63</f>
        <v>0</v>
      </c>
      <c r="M63">
        <f>EDWPCL!V63</f>
        <v>0</v>
      </c>
      <c r="N63">
        <f>'MSW BWN'!V63</f>
        <v>0.95284799999999981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214.78</v>
      </c>
      <c r="AB63" s="117">
        <f>-STOA!Q63</f>
        <v>0</v>
      </c>
      <c r="AC63">
        <f t="shared" si="0"/>
        <v>2.7692899997996792</v>
      </c>
      <c r="AD63">
        <f t="shared" si="1"/>
        <v>311.92275543198201</v>
      </c>
      <c r="AE63">
        <f>'IDT-1'!E63</f>
        <v>0</v>
      </c>
      <c r="AF63" s="26"/>
      <c r="AG63">
        <f t="shared" si="2"/>
        <v>311.92275543198201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1.9191974317817015</v>
      </c>
      <c r="F64">
        <f>GT_Spot!S64</f>
        <v>0</v>
      </c>
      <c r="G64">
        <f>PPCL_NG!S64</f>
        <v>18.79</v>
      </c>
      <c r="H64">
        <f>PPCL_Spot!S64</f>
        <v>18.062052505966587</v>
      </c>
      <c r="I64">
        <f>Bawana_NG!S64</f>
        <v>31.04</v>
      </c>
      <c r="J64">
        <f>Bawana_RLNG!S64</f>
        <v>0</v>
      </c>
      <c r="K64">
        <f>Bawana_Spot!S64</f>
        <v>29.060000000000009</v>
      </c>
      <c r="L64">
        <f>TWOMCL!R64</f>
        <v>0</v>
      </c>
      <c r="M64">
        <f>EDWPCL!V64</f>
        <v>0</v>
      </c>
      <c r="N64">
        <f>'MSW BWN'!V64</f>
        <v>0.93432039999999983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-60</v>
      </c>
      <c r="AA64" s="117">
        <f>STOA!K64</f>
        <v>214.78</v>
      </c>
      <c r="AB64" s="117">
        <f>-STOA!Q64</f>
        <v>0</v>
      </c>
      <c r="AC64">
        <f t="shared" si="0"/>
        <v>3.3010406703039044</v>
      </c>
      <c r="AD64">
        <f t="shared" si="1"/>
        <v>251.28452966744442</v>
      </c>
      <c r="AE64">
        <f>'IDT-1'!E64</f>
        <v>0</v>
      </c>
      <c r="AF64" s="26"/>
      <c r="AG64">
        <f t="shared" si="2"/>
        <v>251.28452966744442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1.3461293405543167</v>
      </c>
      <c r="F65">
        <f>GT_Spot!S65</f>
        <v>0</v>
      </c>
      <c r="G65">
        <f>PPCL_NG!S65</f>
        <v>18.79</v>
      </c>
      <c r="H65">
        <f>PPCL_Spot!S65</f>
        <v>17.03794723527286</v>
      </c>
      <c r="I65">
        <f>Bawana_NG!S65</f>
        <v>31.04</v>
      </c>
      <c r="J65">
        <f>Bawana_RLNG!S65</f>
        <v>0</v>
      </c>
      <c r="K65">
        <f>Bawana_Spot!S65</f>
        <v>28.02</v>
      </c>
      <c r="L65">
        <f>TWOMCL!R65</f>
        <v>0</v>
      </c>
      <c r="M65">
        <f>EDWPCL!V65</f>
        <v>0</v>
      </c>
      <c r="N65">
        <f>'MSW BWN'!V65</f>
        <v>0.95386599999999977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214.78</v>
      </c>
      <c r="AB65" s="117">
        <f>-STOA!Q65</f>
        <v>0</v>
      </c>
      <c r="AC65">
        <f t="shared" si="0"/>
        <v>2.7453178946672794</v>
      </c>
      <c r="AD65">
        <f t="shared" si="1"/>
        <v>309.22262468115991</v>
      </c>
      <c r="AE65">
        <f>'IDT-1'!E65</f>
        <v>0</v>
      </c>
      <c r="AF65" s="26"/>
      <c r="AG65">
        <f t="shared" si="2"/>
        <v>309.22262468115991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1.3461293405543167</v>
      </c>
      <c r="F66">
        <f>GT_Spot!S66</f>
        <v>0</v>
      </c>
      <c r="G66">
        <f>PPCL_NG!S66</f>
        <v>18.79</v>
      </c>
      <c r="H66">
        <f>PPCL_Spot!S66</f>
        <v>16.672008675744067</v>
      </c>
      <c r="I66">
        <f>Bawana_NG!S66</f>
        <v>31.04</v>
      </c>
      <c r="J66">
        <f>Bawana_RLNG!S66</f>
        <v>0</v>
      </c>
      <c r="K66">
        <f>Bawana_Spot!S66</f>
        <v>28.921947369954804</v>
      </c>
      <c r="L66">
        <f>TWOMCL!R66</f>
        <v>0</v>
      </c>
      <c r="M66">
        <f>EDWPCL!V66</f>
        <v>0</v>
      </c>
      <c r="N66">
        <f>'MSW BWN'!V66</f>
        <v>0.90601999999999994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195.43</v>
      </c>
      <c r="AB66" s="117">
        <f>-STOA!Q66</f>
        <v>0</v>
      </c>
      <c r="AC66">
        <f t="shared" si="0"/>
        <v>2.5793337273990282</v>
      </c>
      <c r="AD66">
        <f t="shared" si="1"/>
        <v>290.52677165885416</v>
      </c>
      <c r="AE66">
        <f>'IDT-1'!E66</f>
        <v>0</v>
      </c>
      <c r="AF66" s="26"/>
      <c r="AG66">
        <f t="shared" si="2"/>
        <v>290.52677165885416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1.3869941303676239</v>
      </c>
      <c r="F67">
        <f>GT_Spot!S67</f>
        <v>0</v>
      </c>
      <c r="G67">
        <f>PPCL_NG!S67</f>
        <v>18.79</v>
      </c>
      <c r="H67">
        <f>PPCL_Spot!S67</f>
        <v>16.617997831586557</v>
      </c>
      <c r="I67">
        <f>Bawana_NG!S67</f>
        <v>31.04</v>
      </c>
      <c r="J67">
        <f>Bawana_RLNG!S67</f>
        <v>0</v>
      </c>
      <c r="K67">
        <f>Bawana_Spot!S67</f>
        <v>27.679538674355431</v>
      </c>
      <c r="L67">
        <f>TWOMCL!R67</f>
        <v>0</v>
      </c>
      <c r="M67">
        <f>EDWPCL!V67</f>
        <v>0</v>
      </c>
      <c r="N67">
        <f>'MSW BWN'!V67</f>
        <v>0.92251159999999977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195.43</v>
      </c>
      <c r="AB67" s="117">
        <f>-STOA!Q67</f>
        <v>0</v>
      </c>
      <c r="AC67">
        <f t="shared" si="0"/>
        <v>2.5684299716795245</v>
      </c>
      <c r="AD67">
        <f t="shared" si="1"/>
        <v>289.29861226463009</v>
      </c>
      <c r="AE67">
        <f>'IDT-1'!E67</f>
        <v>0</v>
      </c>
      <c r="AF67" s="26"/>
      <c r="AG67">
        <f t="shared" si="2"/>
        <v>289.29861226463009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1.3869941303676239</v>
      </c>
      <c r="F68">
        <f>GT_Spot!S68</f>
        <v>0</v>
      </c>
      <c r="G68">
        <f>PPCL_NG!S68</f>
        <v>18.79</v>
      </c>
      <c r="H68">
        <f>PPCL_Spot!S68</f>
        <v>16.672008675744067</v>
      </c>
      <c r="I68">
        <f>Bawana_NG!S68</f>
        <v>31.04</v>
      </c>
      <c r="J68">
        <f>Bawana_RLNG!S68</f>
        <v>0</v>
      </c>
      <c r="K68">
        <f>Bawana_Spot!S68</f>
        <v>28.599523341277642</v>
      </c>
      <c r="L68">
        <f>TWOMCL!R68</f>
        <v>0</v>
      </c>
      <c r="M68">
        <f>EDWPCL!V68</f>
        <v>0</v>
      </c>
      <c r="N68">
        <f>'MSW BWN'!V68</f>
        <v>0.87955199999999989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195.43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2.5766230876970262</v>
      </c>
      <c r="AD68">
        <f t="shared" ref="AD68:AD98" si="4">SUM(B68:AB68,AI68:AR68)-AC68</f>
        <v>290.22145505969229</v>
      </c>
      <c r="AE68">
        <f>'IDT-1'!E68</f>
        <v>0</v>
      </c>
      <c r="AF68" s="26"/>
      <c r="AG68">
        <f t="shared" ref="AG68:AG98" si="5">SUM(AD68:AF68)</f>
        <v>290.22145505969229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1.3869941303676239</v>
      </c>
      <c r="F69">
        <f>GT_Spot!S69</f>
        <v>0</v>
      </c>
      <c r="G69">
        <f>PPCL_NG!S69</f>
        <v>18.79</v>
      </c>
      <c r="H69">
        <f>PPCL_Spot!S69</f>
        <v>16.672008675744067</v>
      </c>
      <c r="I69">
        <f>Bawana_NG!S69</f>
        <v>31.04</v>
      </c>
      <c r="J69">
        <f>Bawana_RLNG!S69</f>
        <v>0</v>
      </c>
      <c r="K69">
        <f>Bawana_Spot!S69</f>
        <v>40.151888757356225</v>
      </c>
      <c r="L69">
        <f>TWOMCL!R69</f>
        <v>0</v>
      </c>
      <c r="M69">
        <f>EDWPCL!V69</f>
        <v>0</v>
      </c>
      <c r="N69">
        <f>'MSW BWN'!V69</f>
        <v>0.95977039999999991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-60</v>
      </c>
      <c r="AA69" s="117">
        <f>STOA!K69</f>
        <v>195.43</v>
      </c>
      <c r="AB69" s="117">
        <f>-STOA!Q69</f>
        <v>0</v>
      </c>
      <c r="AC69">
        <f t="shared" si="3"/>
        <v>3.2116774766102365</v>
      </c>
      <c r="AD69">
        <f t="shared" si="4"/>
        <v>241.21898448685766</v>
      </c>
      <c r="AE69">
        <f>'IDT-1'!E69</f>
        <v>0</v>
      </c>
      <c r="AF69" s="26"/>
      <c r="AG69">
        <f t="shared" si="5"/>
        <v>241.21898448685766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1.3869941303676239</v>
      </c>
      <c r="F70">
        <f>GT_Spot!S70</f>
        <v>0</v>
      </c>
      <c r="G70">
        <f>PPCL_NG!S70</f>
        <v>18.79</v>
      </c>
      <c r="H70">
        <f>PPCL_Spot!S70</f>
        <v>16.672008675744067</v>
      </c>
      <c r="I70">
        <f>Bawana_NG!S70</f>
        <v>31.04</v>
      </c>
      <c r="J70">
        <f>Bawana_RLNG!S70</f>
        <v>0</v>
      </c>
      <c r="K70">
        <f>Bawana_Spot!S70</f>
        <v>39.340000000000003</v>
      </c>
      <c r="L70">
        <f>TWOMCL!R70</f>
        <v>0</v>
      </c>
      <c r="M70">
        <f>EDWPCL!V70</f>
        <v>0</v>
      </c>
      <c r="N70">
        <f>'MSW BWN'!V70</f>
        <v>0.90887039999999986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176.08</v>
      </c>
      <c r="AB70" s="117">
        <f>-STOA!Q70</f>
        <v>0</v>
      </c>
      <c r="AC70">
        <f t="shared" si="3"/>
        <v>2.501117284213783</v>
      </c>
      <c r="AD70">
        <f t="shared" si="4"/>
        <v>281.71675592189791</v>
      </c>
      <c r="AE70">
        <f>'IDT-1'!E70</f>
        <v>0</v>
      </c>
      <c r="AF70" s="26"/>
      <c r="AG70">
        <f t="shared" si="5"/>
        <v>281.71675592189791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1.3869941303676239</v>
      </c>
      <c r="F71">
        <f>GT_Spot!S71</f>
        <v>0</v>
      </c>
      <c r="G71">
        <f>PPCL_NG!S71</f>
        <v>18.79</v>
      </c>
      <c r="H71">
        <f>PPCL_Spot!S71</f>
        <v>16.672008675744067</v>
      </c>
      <c r="I71">
        <f>Bawana_NG!S71</f>
        <v>31.04</v>
      </c>
      <c r="J71">
        <f>Bawana_RLNG!S71</f>
        <v>0</v>
      </c>
      <c r="K71">
        <f>Bawana_Spot!S71</f>
        <v>36.319999999999993</v>
      </c>
      <c r="L71">
        <f>TWOMCL!R71</f>
        <v>0</v>
      </c>
      <c r="M71">
        <f>EDWPCL!V71</f>
        <v>0</v>
      </c>
      <c r="N71">
        <f>'MSW BWN'!V71</f>
        <v>0.94409319999999985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176.08</v>
      </c>
      <c r="AB71" s="117">
        <f>-STOA!Q71</f>
        <v>0</v>
      </c>
      <c r="AC71">
        <f t="shared" si="3"/>
        <v>2.4748512448537827</v>
      </c>
      <c r="AD71">
        <f t="shared" si="4"/>
        <v>278.75824476125791</v>
      </c>
      <c r="AE71">
        <f>'IDT-1'!E71</f>
        <v>0</v>
      </c>
      <c r="AF71" s="26"/>
      <c r="AG71">
        <f t="shared" si="5"/>
        <v>278.75824476125791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1.3869941303676239</v>
      </c>
      <c r="F72">
        <f>GT_Spot!S72</f>
        <v>0</v>
      </c>
      <c r="G72">
        <f>PPCL_NG!S72</f>
        <v>18.79</v>
      </c>
      <c r="H72">
        <f>PPCL_Spot!S72</f>
        <v>16.672008675744067</v>
      </c>
      <c r="I72">
        <f>Bawana_NG!S72</f>
        <v>31.04</v>
      </c>
      <c r="J72">
        <f>Bawana_RLNG!S72</f>
        <v>0</v>
      </c>
      <c r="K72">
        <f>Bawana_Spot!S72</f>
        <v>37.931905610920907</v>
      </c>
      <c r="L72">
        <f>TWOMCL!R72</f>
        <v>0</v>
      </c>
      <c r="M72">
        <f>EDWPCL!V72</f>
        <v>0</v>
      </c>
      <c r="N72">
        <f>'MSW BWN'!V72</f>
        <v>0.93045199999999995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156.73000000000002</v>
      </c>
      <c r="AB72" s="117">
        <f>-STOA!Q72</f>
        <v>0</v>
      </c>
      <c r="AC72">
        <f t="shared" si="3"/>
        <v>2.3186359716698872</v>
      </c>
      <c r="AD72">
        <f t="shared" si="4"/>
        <v>261.16272444536276</v>
      </c>
      <c r="AE72">
        <f>'IDT-1'!E72</f>
        <v>0</v>
      </c>
      <c r="AF72" s="26"/>
      <c r="AG72">
        <f t="shared" si="5"/>
        <v>261.16272444536276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1.3869941303676239</v>
      </c>
      <c r="F73">
        <f>GT_Spot!S73</f>
        <v>0</v>
      </c>
      <c r="G73">
        <f>PPCL_NG!S73</f>
        <v>18.79</v>
      </c>
      <c r="H73">
        <f>PPCL_Spot!S73</f>
        <v>16.672008675744067</v>
      </c>
      <c r="I73">
        <f>Bawana_NG!S73</f>
        <v>31.04</v>
      </c>
      <c r="J73">
        <f>Bawana_RLNG!S73</f>
        <v>0</v>
      </c>
      <c r="K73">
        <f>Bawana_Spot!S73</f>
        <v>62.83</v>
      </c>
      <c r="L73">
        <f>TWOMCL!R73</f>
        <v>0</v>
      </c>
      <c r="M73">
        <f>EDWPCL!V73</f>
        <v>0</v>
      </c>
      <c r="N73">
        <f>'MSW BWN'!V73</f>
        <v>0.9489795999999997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6.21</v>
      </c>
      <c r="Z73" s="75">
        <f>IEX!Q73</f>
        <v>0</v>
      </c>
      <c r="AA73" s="117">
        <f>STOA!K73</f>
        <v>33.86</v>
      </c>
      <c r="AB73" s="117">
        <f>-STOA!Q73</f>
        <v>0</v>
      </c>
      <c r="AC73">
        <f t="shared" si="3"/>
        <v>1.5112942451737832</v>
      </c>
      <c r="AD73">
        <f t="shared" si="4"/>
        <v>170.22668816093793</v>
      </c>
      <c r="AE73">
        <f>'IDT-1'!E73</f>
        <v>0</v>
      </c>
      <c r="AF73" s="26"/>
      <c r="AG73">
        <f t="shared" si="5"/>
        <v>170.22668816093793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1.3869941303676239</v>
      </c>
      <c r="F74">
        <f>GT_Spot!S74</f>
        <v>0</v>
      </c>
      <c r="G74">
        <f>PPCL_NG!S74</f>
        <v>18.79</v>
      </c>
      <c r="H74">
        <f>PPCL_Spot!S74</f>
        <v>16.672008675744067</v>
      </c>
      <c r="I74">
        <f>Bawana_NG!S74</f>
        <v>31.04</v>
      </c>
      <c r="J74">
        <f>Bawana_RLNG!S74</f>
        <v>0</v>
      </c>
      <c r="K74">
        <f>Bawana_Spot!S74</f>
        <v>64.97</v>
      </c>
      <c r="L74">
        <f>TWOMCL!R74</f>
        <v>0</v>
      </c>
      <c r="M74">
        <f>EDWPCL!V74</f>
        <v>0</v>
      </c>
      <c r="N74">
        <f>'MSW BWN'!V74</f>
        <v>0.96547119999999975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11.36</v>
      </c>
      <c r="Z74" s="75">
        <f>IEX!Q74</f>
        <v>0</v>
      </c>
      <c r="AA74" s="117">
        <f>STOA!K74</f>
        <v>29.03</v>
      </c>
      <c r="AB74" s="117">
        <f>-STOA!Q74</f>
        <v>0</v>
      </c>
      <c r="AC74">
        <f t="shared" si="3"/>
        <v>1.5330873712537827</v>
      </c>
      <c r="AD74">
        <f t="shared" si="4"/>
        <v>172.68138663485789</v>
      </c>
      <c r="AE74">
        <f>'IDT-1'!E74</f>
        <v>0</v>
      </c>
      <c r="AF74" s="26"/>
      <c r="AG74">
        <f t="shared" si="5"/>
        <v>172.68138663485789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2.0102148863282467</v>
      </c>
      <c r="F75">
        <f>GT_Spot!S75</f>
        <v>0</v>
      </c>
      <c r="G75">
        <f>PPCL_NG!S75</f>
        <v>18.79</v>
      </c>
      <c r="H75">
        <f>PPCL_Spot!S75</f>
        <v>17.677991137370753</v>
      </c>
      <c r="I75">
        <f>Bawana_NG!S75</f>
        <v>31.04</v>
      </c>
      <c r="J75">
        <f>Bawana_RLNG!S75</f>
        <v>0</v>
      </c>
      <c r="K75">
        <f>Bawana_Spot!S75</f>
        <v>71.70169277467771</v>
      </c>
      <c r="L75">
        <f>TWOMCL!R75</f>
        <v>0</v>
      </c>
      <c r="M75">
        <f>EDWPCL!V75</f>
        <v>0</v>
      </c>
      <c r="N75">
        <f>'MSW BWN'!V75</f>
        <v>0.92352959999999984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12.47</v>
      </c>
      <c r="Z75" s="75">
        <f>IEX!Q75</f>
        <v>0</v>
      </c>
      <c r="AA75" s="117">
        <f>STOA!K75</f>
        <v>19.350000000000001</v>
      </c>
      <c r="AB75" s="117">
        <f>-STOA!Q75</f>
        <v>0</v>
      </c>
      <c r="AC75">
        <f t="shared" si="3"/>
        <v>1.5308781699057152</v>
      </c>
      <c r="AD75">
        <f t="shared" si="4"/>
        <v>172.432550228471</v>
      </c>
      <c r="AE75">
        <f>'IDT-1'!E75</f>
        <v>0</v>
      </c>
      <c r="AF75" s="26"/>
      <c r="AG75">
        <f t="shared" si="5"/>
        <v>172.432550228471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2.0102148863282467</v>
      </c>
      <c r="F76">
        <f>GT_Spot!S76</f>
        <v>0</v>
      </c>
      <c r="G76">
        <f>PPCL_NG!S76</f>
        <v>18.79</v>
      </c>
      <c r="H76">
        <f>PPCL_Spot!S76</f>
        <v>59.44</v>
      </c>
      <c r="I76">
        <f>Bawana_NG!S76</f>
        <v>31.04</v>
      </c>
      <c r="J76">
        <f>Bawana_RLNG!S76</f>
        <v>0</v>
      </c>
      <c r="K76">
        <f>Bawana_Spot!S76</f>
        <v>82.37</v>
      </c>
      <c r="L76">
        <f>TWOMCL!R76</f>
        <v>0</v>
      </c>
      <c r="M76">
        <f>EDWPCL!V76</f>
        <v>0</v>
      </c>
      <c r="N76">
        <f>'MSW BWN'!V76</f>
        <v>0.92454759999999991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12.12</v>
      </c>
      <c r="Z76" s="75">
        <f>IEX!Q76</f>
        <v>0</v>
      </c>
      <c r="AA76" s="117">
        <f>STOA!K76</f>
        <v>9.68</v>
      </c>
      <c r="AB76" s="117">
        <f>-STOA!Q76</f>
        <v>0</v>
      </c>
      <c r="AC76">
        <f t="shared" si="3"/>
        <v>1.9040979098796891</v>
      </c>
      <c r="AD76">
        <f t="shared" si="4"/>
        <v>214.4706645764486</v>
      </c>
      <c r="AE76">
        <f>'IDT-1'!E76</f>
        <v>0</v>
      </c>
      <c r="AF76" s="26"/>
      <c r="AG76">
        <f t="shared" si="5"/>
        <v>214.4706645764486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2.0102148863282467</v>
      </c>
      <c r="F77">
        <f>GT_Spot!S77</f>
        <v>0</v>
      </c>
      <c r="G77">
        <f>PPCL_NG!S77</f>
        <v>18.79</v>
      </c>
      <c r="H77">
        <f>PPCL_Spot!S77</f>
        <v>59.44</v>
      </c>
      <c r="I77">
        <f>Bawana_NG!S77</f>
        <v>31.04</v>
      </c>
      <c r="J77">
        <f>Bawana_RLNG!S77</f>
        <v>0</v>
      </c>
      <c r="K77">
        <f>Bawana_Spot!S77</f>
        <v>110.05</v>
      </c>
      <c r="L77">
        <f>TWOMCL!R77</f>
        <v>0</v>
      </c>
      <c r="M77">
        <f>EDWPCL!V77</f>
        <v>0</v>
      </c>
      <c r="N77">
        <f>'MSW BWN'!V77</f>
        <v>0.91375679999999992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10.49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2.0480589508396885</v>
      </c>
      <c r="AD77">
        <f t="shared" si="4"/>
        <v>230.68591273548856</v>
      </c>
      <c r="AE77">
        <f>'IDT-1'!E77</f>
        <v>0</v>
      </c>
      <c r="AF77" s="26"/>
      <c r="AG77">
        <f t="shared" si="5"/>
        <v>230.68591273548856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2.0102148863282467</v>
      </c>
      <c r="F78">
        <f>GT_Spot!S78</f>
        <v>0</v>
      </c>
      <c r="G78">
        <f>PPCL_NG!S78</f>
        <v>18.79</v>
      </c>
      <c r="H78">
        <f>PPCL_Spot!S78</f>
        <v>59.44</v>
      </c>
      <c r="I78">
        <f>Bawana_NG!S78</f>
        <v>31.04</v>
      </c>
      <c r="J78">
        <f>Bawana_RLNG!S78</f>
        <v>0</v>
      </c>
      <c r="K78">
        <f>Bawana_Spot!S78</f>
        <v>112.73</v>
      </c>
      <c r="L78">
        <f>TWOMCL!R78</f>
        <v>0</v>
      </c>
      <c r="M78">
        <f>EDWPCL!V78</f>
        <v>0</v>
      </c>
      <c r="N78">
        <f>'MSW BWN'!V78</f>
        <v>0.91090639999999989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9.68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2.0644898673196885</v>
      </c>
      <c r="AD78">
        <f t="shared" si="4"/>
        <v>232.53663141900856</v>
      </c>
      <c r="AE78">
        <f>'IDT-1'!E78</f>
        <v>0</v>
      </c>
      <c r="AF78" s="26"/>
      <c r="AG78">
        <f t="shared" si="5"/>
        <v>232.53663141900856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2.0714415231187675</v>
      </c>
      <c r="F79">
        <f>GT_Spot!S79</f>
        <v>0</v>
      </c>
      <c r="G79">
        <f>PPCL_NG!S79</f>
        <v>18.79</v>
      </c>
      <c r="H79">
        <f>PPCL_Spot!S79</f>
        <v>59.957173447537478</v>
      </c>
      <c r="I79">
        <f>Bawana_NG!S79</f>
        <v>31.04</v>
      </c>
      <c r="J79">
        <f>Bawana_RLNG!S79</f>
        <v>0</v>
      </c>
      <c r="K79">
        <f>Bawana_Spot!S79</f>
        <v>112.91</v>
      </c>
      <c r="L79">
        <f>TWOMCL!R79</f>
        <v>0</v>
      </c>
      <c r="M79">
        <f>EDWPCL!V79</f>
        <v>0</v>
      </c>
      <c r="N79">
        <f>'MSW BWN'!V79</f>
        <v>0.9567163999999998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9.98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2.0742069160617751</v>
      </c>
      <c r="AD79">
        <f t="shared" si="4"/>
        <v>233.63112445459447</v>
      </c>
      <c r="AE79">
        <f>'IDT-1'!E79</f>
        <v>0</v>
      </c>
      <c r="AF79" s="26"/>
      <c r="AG79">
        <f t="shared" si="5"/>
        <v>233.63112445459447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2.0714415231187675</v>
      </c>
      <c r="F80">
        <f>GT_Spot!S80</f>
        <v>0</v>
      </c>
      <c r="G80">
        <f>PPCL_NG!S80</f>
        <v>18.79</v>
      </c>
      <c r="H80">
        <f>PPCL_Spot!S80</f>
        <v>59.885931558935368</v>
      </c>
      <c r="I80">
        <f>Bawana_NG!S80</f>
        <v>31.04</v>
      </c>
      <c r="J80">
        <f>Bawana_RLNG!S80</f>
        <v>0</v>
      </c>
      <c r="K80">
        <f>Bawana_Spot!S80</f>
        <v>121.18</v>
      </c>
      <c r="L80">
        <f>TWOMCL!R80</f>
        <v>0</v>
      </c>
      <c r="M80">
        <f>EDWPCL!V80</f>
        <v>0</v>
      </c>
      <c r="N80">
        <f>'MSW BWN'!V80</f>
        <v>0.98705279999999973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9.9600000000000009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2.1464469477620765</v>
      </c>
      <c r="AD80">
        <f t="shared" si="4"/>
        <v>241.76797893429205</v>
      </c>
      <c r="AE80">
        <f>'IDT-1'!E80</f>
        <v>0</v>
      </c>
      <c r="AF80" s="26"/>
      <c r="AG80">
        <f t="shared" si="5"/>
        <v>241.76797893429205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2.0714415231187675</v>
      </c>
      <c r="F81">
        <f>GT_Spot!S81</f>
        <v>0</v>
      </c>
      <c r="G81">
        <f>PPCL_NG!S81</f>
        <v>18.79</v>
      </c>
      <c r="H81">
        <f>PPCL_Spot!S81</f>
        <v>59.889094269870618</v>
      </c>
      <c r="I81">
        <f>Bawana_NG!S81</f>
        <v>31.04</v>
      </c>
      <c r="J81">
        <f>Bawana_RLNG!S81</f>
        <v>0</v>
      </c>
      <c r="K81">
        <f>Bawana_Spot!S81</f>
        <v>117.67</v>
      </c>
      <c r="L81">
        <f>TWOMCL!R81</f>
        <v>0</v>
      </c>
      <c r="M81">
        <f>EDWPCL!V81</f>
        <v>0</v>
      </c>
      <c r="N81">
        <f>'MSW BWN'!V81</f>
        <v>0.94022479999999986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7.93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2.097310693218307</v>
      </c>
      <c r="AD81">
        <f t="shared" si="4"/>
        <v>236.2334498997711</v>
      </c>
      <c r="AE81">
        <f>'IDT-1'!E81</f>
        <v>0</v>
      </c>
      <c r="AF81" s="26"/>
      <c r="AG81">
        <f t="shared" si="5"/>
        <v>236.2334498997711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2.0714415231187675</v>
      </c>
      <c r="F82">
        <f>GT_Spot!S82</f>
        <v>0</v>
      </c>
      <c r="G82">
        <f>PPCL_NG!S82</f>
        <v>18.79</v>
      </c>
      <c r="H82">
        <f>PPCL_Spot!S82</f>
        <v>59.957776213933855</v>
      </c>
      <c r="I82">
        <f>Bawana_NG!S82</f>
        <v>31.04</v>
      </c>
      <c r="J82">
        <f>Bawana_RLNG!S82</f>
        <v>0</v>
      </c>
      <c r="K82">
        <f>Bawana_Spot!S82</f>
        <v>117.67</v>
      </c>
      <c r="L82">
        <f>TWOMCL!R82</f>
        <v>0</v>
      </c>
      <c r="M82">
        <f>EDWPCL!V82</f>
        <v>0</v>
      </c>
      <c r="N82">
        <f>'MSW BWN'!V82</f>
        <v>0.84921559999999985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9.7799999999999994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2.1133942133660635</v>
      </c>
      <c r="AD82">
        <f t="shared" si="4"/>
        <v>238.04503912368659</v>
      </c>
      <c r="AE82">
        <f>'IDT-1'!E82</f>
        <v>0</v>
      </c>
      <c r="AF82" s="26"/>
      <c r="AG82">
        <f t="shared" si="5"/>
        <v>238.04503912368659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2.0714415231187675</v>
      </c>
      <c r="F83">
        <f>GT_Spot!S83</f>
        <v>0</v>
      </c>
      <c r="G83">
        <f>PPCL_NG!S83</f>
        <v>18.79</v>
      </c>
      <c r="H83">
        <f>PPCL_Spot!S83</f>
        <v>60</v>
      </c>
      <c r="I83">
        <f>Bawana_NG!S83</f>
        <v>31.04</v>
      </c>
      <c r="J83">
        <f>Bawana_RLNG!S83</f>
        <v>0</v>
      </c>
      <c r="K83">
        <f>Bawana_Spot!S83</f>
        <v>29.999999999999993</v>
      </c>
      <c r="L83">
        <f>TWOMCL!R83</f>
        <v>0</v>
      </c>
      <c r="M83">
        <f>EDWPCL!V83</f>
        <v>0</v>
      </c>
      <c r="N83">
        <f>'MSW BWN'!V83</f>
        <v>0.88647439999999988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48.38</v>
      </c>
      <c r="AB83" s="117">
        <f>-STOA!Q83</f>
        <v>0</v>
      </c>
      <c r="AC83">
        <f t="shared" si="3"/>
        <v>1.682277660123445</v>
      </c>
      <c r="AD83">
        <f t="shared" si="4"/>
        <v>189.48563826299531</v>
      </c>
      <c r="AE83">
        <f>'IDT-1'!E83</f>
        <v>0</v>
      </c>
      <c r="AF83" s="26"/>
      <c r="AG83">
        <f t="shared" si="5"/>
        <v>189.48563826299531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2.0714415231187675</v>
      </c>
      <c r="F84">
        <f>GT_Spot!S84</f>
        <v>0</v>
      </c>
      <c r="G84">
        <f>PPCL_NG!S84</f>
        <v>18.79</v>
      </c>
      <c r="H84">
        <f>PPCL_Spot!S84</f>
        <v>60</v>
      </c>
      <c r="I84">
        <f>Bawana_NG!S84</f>
        <v>31.04</v>
      </c>
      <c r="J84">
        <f>Bawana_RLNG!S84</f>
        <v>0</v>
      </c>
      <c r="K84">
        <f>Bawana_Spot!S84</f>
        <v>30</v>
      </c>
      <c r="L84">
        <f>TWOMCL!R84</f>
        <v>0</v>
      </c>
      <c r="M84">
        <f>EDWPCL!V84</f>
        <v>0</v>
      </c>
      <c r="N84">
        <f>'MSW BWN'!V84</f>
        <v>0.95773439999999976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48.38</v>
      </c>
      <c r="AB84" s="117">
        <f>-STOA!Q84</f>
        <v>0</v>
      </c>
      <c r="AC84">
        <f t="shared" si="3"/>
        <v>1.6829047481234451</v>
      </c>
      <c r="AD84">
        <f t="shared" si="4"/>
        <v>189.55627117499532</v>
      </c>
      <c r="AE84">
        <f>'IDT-1'!E84</f>
        <v>0</v>
      </c>
      <c r="AF84" s="26"/>
      <c r="AG84">
        <f t="shared" si="5"/>
        <v>189.55627117499532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2.0714415231187675</v>
      </c>
      <c r="F85">
        <f>GT_Spot!S85</f>
        <v>0</v>
      </c>
      <c r="G85">
        <f>PPCL_NG!S85</f>
        <v>18.79</v>
      </c>
      <c r="H85">
        <f>PPCL_Spot!S85</f>
        <v>60</v>
      </c>
      <c r="I85">
        <f>Bawana_NG!S85</f>
        <v>31.04</v>
      </c>
      <c r="J85">
        <f>Bawana_RLNG!S85</f>
        <v>0</v>
      </c>
      <c r="K85">
        <f>Bawana_Spot!S85</f>
        <v>29.999999999999993</v>
      </c>
      <c r="L85">
        <f>TWOMCL!R85</f>
        <v>0</v>
      </c>
      <c r="M85">
        <f>EDWPCL!V85</f>
        <v>0</v>
      </c>
      <c r="N85">
        <f>'MSW BWN'!V85</f>
        <v>0.95182999999999984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48.38</v>
      </c>
      <c r="AB85" s="117">
        <f>-STOA!Q85</f>
        <v>0</v>
      </c>
      <c r="AC85">
        <f t="shared" si="3"/>
        <v>1.6828527894034453</v>
      </c>
      <c r="AD85">
        <f t="shared" si="4"/>
        <v>189.5504187337153</v>
      </c>
      <c r="AE85">
        <f>'IDT-1'!E85</f>
        <v>0</v>
      </c>
      <c r="AF85" s="26"/>
      <c r="AG85">
        <f t="shared" si="5"/>
        <v>189.5504187337153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2.0714415231187675</v>
      </c>
      <c r="F86">
        <f>GT_Spot!S86</f>
        <v>0</v>
      </c>
      <c r="G86">
        <f>PPCL_NG!S86</f>
        <v>18.79</v>
      </c>
      <c r="H86">
        <f>PPCL_Spot!S86</f>
        <v>60</v>
      </c>
      <c r="I86">
        <f>Bawana_NG!S86</f>
        <v>31.04</v>
      </c>
      <c r="J86">
        <f>Bawana_RLNG!S86</f>
        <v>0</v>
      </c>
      <c r="K86">
        <f>Bawana_Spot!S86</f>
        <v>29.999999999999993</v>
      </c>
      <c r="L86">
        <f>TWOMCL!R86</f>
        <v>0</v>
      </c>
      <c r="M86">
        <f>EDWPCL!V86</f>
        <v>0</v>
      </c>
      <c r="N86">
        <f>'MSW BWN'!V86</f>
        <v>0.94103919999999974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48.38</v>
      </c>
      <c r="AB86" s="117">
        <f>-STOA!Q86</f>
        <v>0</v>
      </c>
      <c r="AC86">
        <f t="shared" si="3"/>
        <v>1.6827578303634452</v>
      </c>
      <c r="AD86">
        <f t="shared" si="4"/>
        <v>189.53972289275532</v>
      </c>
      <c r="AE86">
        <f>'IDT-1'!E86</f>
        <v>0</v>
      </c>
      <c r="AF86" s="26"/>
      <c r="AG86">
        <f t="shared" si="5"/>
        <v>189.53972289275532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2.0643006263048016</v>
      </c>
      <c r="F87">
        <f>GT_Spot!S87</f>
        <v>0</v>
      </c>
      <c r="G87">
        <f>PPCL_NG!S87</f>
        <v>18.79</v>
      </c>
      <c r="H87">
        <f>PPCL_Spot!S87</f>
        <v>52.51</v>
      </c>
      <c r="I87">
        <f>Bawana_NG!S87</f>
        <v>31.04</v>
      </c>
      <c r="J87">
        <f>Bawana_RLNG!S87</f>
        <v>0</v>
      </c>
      <c r="K87">
        <f>Bawana_Spot!S87</f>
        <v>14.38</v>
      </c>
      <c r="L87">
        <f>TWOMCL!R87</f>
        <v>0</v>
      </c>
      <c r="M87">
        <f>EDWPCL!V87</f>
        <v>0</v>
      </c>
      <c r="N87">
        <f>'MSW BWN'!V87</f>
        <v>0.8962471999999998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48.38</v>
      </c>
      <c r="AB87" s="117">
        <f>-STOA!Q87</f>
        <v>0</v>
      </c>
      <c r="AC87">
        <f t="shared" si="3"/>
        <v>1.4789328208714823</v>
      </c>
      <c r="AD87">
        <f t="shared" si="4"/>
        <v>166.58161500543332</v>
      </c>
      <c r="AE87">
        <f>'IDT-1'!E87</f>
        <v>0</v>
      </c>
      <c r="AF87" s="26"/>
      <c r="AG87">
        <f t="shared" si="5"/>
        <v>166.58161500543332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2.0643006263048016</v>
      </c>
      <c r="F88">
        <f>GT_Spot!S88</f>
        <v>0</v>
      </c>
      <c r="G88">
        <f>PPCL_NG!S88</f>
        <v>18.79</v>
      </c>
      <c r="H88">
        <f>PPCL_Spot!S88</f>
        <v>60</v>
      </c>
      <c r="I88">
        <f>Bawana_NG!S88</f>
        <v>31.04</v>
      </c>
      <c r="J88">
        <f>Bawana_RLNG!S88</f>
        <v>0</v>
      </c>
      <c r="K88">
        <f>Bawana_Spot!S88</f>
        <v>22</v>
      </c>
      <c r="L88">
        <f>TWOMCL!R88</f>
        <v>0</v>
      </c>
      <c r="M88">
        <f>EDWPCL!V88</f>
        <v>0</v>
      </c>
      <c r="N88">
        <f>'MSW BWN'!V88</f>
        <v>0.94103919999999974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48.38</v>
      </c>
      <c r="AB88" s="117">
        <f>-STOA!Q88</f>
        <v>0</v>
      </c>
      <c r="AC88">
        <f t="shared" si="3"/>
        <v>1.6122949904714825</v>
      </c>
      <c r="AD88">
        <f t="shared" si="4"/>
        <v>181.60304483583334</v>
      </c>
      <c r="AE88">
        <f>'IDT-1'!E88</f>
        <v>0</v>
      </c>
      <c r="AF88" s="26"/>
      <c r="AG88">
        <f t="shared" si="5"/>
        <v>181.60304483583334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2.0714415231187671</v>
      </c>
      <c r="F89">
        <f>GT_Spot!S89</f>
        <v>0</v>
      </c>
      <c r="G89">
        <f>PPCL_NG!S89</f>
        <v>18.79</v>
      </c>
      <c r="H89">
        <f>PPCL_Spot!S89</f>
        <v>60</v>
      </c>
      <c r="I89">
        <f>Bawana_NG!S89</f>
        <v>31.04</v>
      </c>
      <c r="J89">
        <f>Bawana_RLNG!S89</f>
        <v>0</v>
      </c>
      <c r="K89">
        <f>Bawana_Spot!S89</f>
        <v>22</v>
      </c>
      <c r="L89">
        <f>TWOMCL!R89</f>
        <v>0</v>
      </c>
      <c r="M89">
        <f>EDWPCL!V89</f>
        <v>0</v>
      </c>
      <c r="N89">
        <f>'MSW BWN'!V89</f>
        <v>0.95569839999999984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48.38</v>
      </c>
      <c r="AB89" s="117">
        <f>-STOA!Q89</f>
        <v>0</v>
      </c>
      <c r="AC89">
        <f t="shared" si="3"/>
        <v>1.6124868313234451</v>
      </c>
      <c r="AD89">
        <f t="shared" si="4"/>
        <v>181.6246530917953</v>
      </c>
      <c r="AE89">
        <f>'IDT-1'!E89</f>
        <v>0</v>
      </c>
      <c r="AF89" s="26"/>
      <c r="AG89">
        <f t="shared" si="5"/>
        <v>181.6246530917953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2.0714415231187671</v>
      </c>
      <c r="F90">
        <f>GT_Spot!S90</f>
        <v>0</v>
      </c>
      <c r="G90">
        <f>PPCL_NG!S90</f>
        <v>18.79</v>
      </c>
      <c r="H90">
        <f>PPCL_Spot!S90</f>
        <v>60</v>
      </c>
      <c r="I90">
        <f>Bawana_NG!S90</f>
        <v>31.04</v>
      </c>
      <c r="J90">
        <f>Bawana_RLNG!S90</f>
        <v>0</v>
      </c>
      <c r="K90">
        <f>Bawana_Spot!S90</f>
        <v>10</v>
      </c>
      <c r="L90">
        <f>TWOMCL!R90</f>
        <v>0</v>
      </c>
      <c r="M90">
        <f>EDWPCL!V90</f>
        <v>0</v>
      </c>
      <c r="N90">
        <f>'MSW BWN'!V90</f>
        <v>0.9499976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48.38</v>
      </c>
      <c r="AB90" s="117">
        <f>-STOA!Q90</f>
        <v>0</v>
      </c>
      <c r="AC90">
        <f t="shared" si="3"/>
        <v>1.5068366642834454</v>
      </c>
      <c r="AD90">
        <f t="shared" si="4"/>
        <v>169.72460245883534</v>
      </c>
      <c r="AE90">
        <f>'IDT-1'!E90</f>
        <v>0</v>
      </c>
      <c r="AF90" s="26"/>
      <c r="AG90">
        <f t="shared" si="5"/>
        <v>169.72460245883534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2.1123569122395072</v>
      </c>
      <c r="F91">
        <f>GT_Spot!S91</f>
        <v>0</v>
      </c>
      <c r="G91">
        <f>PPCL_NG!S91</f>
        <v>18.79</v>
      </c>
      <c r="H91">
        <f>PPCL_Spot!S91</f>
        <v>60</v>
      </c>
      <c r="I91">
        <f>Bawana_NG!S91</f>
        <v>31.04</v>
      </c>
      <c r="J91">
        <f>Bawana_RLNG!S91</f>
        <v>0</v>
      </c>
      <c r="K91">
        <f>Bawana_Spot!S91</f>
        <v>16.999999999999996</v>
      </c>
      <c r="L91">
        <f>TWOMCL!R91</f>
        <v>0</v>
      </c>
      <c r="M91">
        <f>EDWPCL!V91</f>
        <v>0</v>
      </c>
      <c r="N91">
        <f>'MSW BWN'!V91</f>
        <v>0.9392067999999999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48.38</v>
      </c>
      <c r="AB91" s="117">
        <f>-STOA!Q91</f>
        <v>0</v>
      </c>
      <c r="AC91">
        <f t="shared" si="3"/>
        <v>1.5687017606677076</v>
      </c>
      <c r="AD91">
        <f t="shared" si="4"/>
        <v>176.69286195157176</v>
      </c>
      <c r="AE91">
        <f>'IDT-1'!E91</f>
        <v>0</v>
      </c>
      <c r="AF91" s="26"/>
      <c r="AG91">
        <f t="shared" si="5"/>
        <v>176.69286195157176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2.1123569122395072</v>
      </c>
      <c r="F92">
        <f>GT_Spot!S92</f>
        <v>0</v>
      </c>
      <c r="G92">
        <f>PPCL_NG!S92</f>
        <v>18.79</v>
      </c>
      <c r="H92">
        <f>PPCL_Spot!S92</f>
        <v>52.51</v>
      </c>
      <c r="I92">
        <f>Bawana_NG!S92</f>
        <v>31.04</v>
      </c>
      <c r="J92">
        <f>Bawana_RLNG!S92</f>
        <v>0</v>
      </c>
      <c r="K92">
        <f>Bawana_Spot!S92</f>
        <v>5</v>
      </c>
      <c r="L92">
        <f>TWOMCL!R92</f>
        <v>0</v>
      </c>
      <c r="M92">
        <f>EDWPCL!V92</f>
        <v>0</v>
      </c>
      <c r="N92">
        <f>'MSW BWN'!V92</f>
        <v>0.92943399999999998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48.38</v>
      </c>
      <c r="AB92" s="117">
        <f>-STOA!Q92</f>
        <v>0</v>
      </c>
      <c r="AC92">
        <f t="shared" si="3"/>
        <v>1.3971037600277079</v>
      </c>
      <c r="AD92">
        <f t="shared" si="4"/>
        <v>157.36468715221181</v>
      </c>
      <c r="AE92">
        <f>'IDT-1'!E92</f>
        <v>0</v>
      </c>
      <c r="AF92" s="26"/>
      <c r="AG92">
        <f t="shared" si="5"/>
        <v>157.36468715221181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2.1123569122395072</v>
      </c>
      <c r="F93">
        <f>GT_Spot!S93</f>
        <v>0</v>
      </c>
      <c r="G93">
        <f>PPCL_NG!S93</f>
        <v>18.79</v>
      </c>
      <c r="H93">
        <f>PPCL_Spot!S93</f>
        <v>60</v>
      </c>
      <c r="I93">
        <f>Bawana_NG!S93</f>
        <v>31.04</v>
      </c>
      <c r="J93">
        <f>Bawana_RLNG!S93</f>
        <v>0</v>
      </c>
      <c r="K93">
        <f>Bawana_Spot!S93</f>
        <v>11.78</v>
      </c>
      <c r="L93">
        <f>TWOMCL!R93</f>
        <v>0</v>
      </c>
      <c r="M93">
        <f>EDWPCL!V93</f>
        <v>0</v>
      </c>
      <c r="N93">
        <f>'MSW BWN'!V93</f>
        <v>0.92943399999999998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48.38</v>
      </c>
      <c r="AB93" s="117">
        <f>-STOA!Q93</f>
        <v>0</v>
      </c>
      <c r="AC93">
        <f t="shared" si="3"/>
        <v>1.5226797600277078</v>
      </c>
      <c r="AD93">
        <f t="shared" si="4"/>
        <v>171.5091111522118</v>
      </c>
      <c r="AE93">
        <f>'IDT-1'!E93</f>
        <v>0</v>
      </c>
      <c r="AF93" s="26"/>
      <c r="AG93">
        <f t="shared" si="5"/>
        <v>171.5091111522118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2.1123569122395072</v>
      </c>
      <c r="F94">
        <f>GT_Spot!S94</f>
        <v>0</v>
      </c>
      <c r="G94">
        <f>PPCL_NG!S94</f>
        <v>18.79</v>
      </c>
      <c r="H94">
        <f>PPCL_Spot!S94</f>
        <v>60</v>
      </c>
      <c r="I94">
        <f>Bawana_NG!S94</f>
        <v>31.04</v>
      </c>
      <c r="J94">
        <f>Bawana_RLNG!S94</f>
        <v>0</v>
      </c>
      <c r="K94">
        <f>Bawana_Spot!S94</f>
        <v>11.221995564804788</v>
      </c>
      <c r="L94">
        <f>TWOMCL!R94</f>
        <v>0</v>
      </c>
      <c r="M94">
        <f>EDWPCL!V94</f>
        <v>0</v>
      </c>
      <c r="N94">
        <f>'MSW BWN'!V94</f>
        <v>0.91375679999999992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48.38</v>
      </c>
      <c r="AB94" s="117">
        <f>-STOA!Q94</f>
        <v>0</v>
      </c>
      <c r="AC94">
        <f t="shared" si="3"/>
        <v>1.5176313616379897</v>
      </c>
      <c r="AD94">
        <f t="shared" si="4"/>
        <v>170.94047791540629</v>
      </c>
      <c r="AE94">
        <f>'IDT-1'!E94</f>
        <v>0</v>
      </c>
      <c r="AF94" s="26"/>
      <c r="AG94">
        <f t="shared" si="5"/>
        <v>170.94047791540629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2.1123569122395072</v>
      </c>
      <c r="F95">
        <f>GT_Spot!S95</f>
        <v>0</v>
      </c>
      <c r="G95">
        <f>PPCL_NG!S95</f>
        <v>18.79</v>
      </c>
      <c r="H95">
        <f>PPCL_Spot!S95</f>
        <v>52.51</v>
      </c>
      <c r="I95">
        <f>Bawana_NG!S95</f>
        <v>31.04</v>
      </c>
      <c r="J95">
        <f>Bawana_RLNG!S95</f>
        <v>0</v>
      </c>
      <c r="K95">
        <f>Bawana_Spot!S95</f>
        <v>4.9999999999999991</v>
      </c>
      <c r="L95">
        <f>TWOMCL!R95</f>
        <v>0</v>
      </c>
      <c r="M95">
        <f>EDWPCL!V95</f>
        <v>0</v>
      </c>
      <c r="N95">
        <f>'MSW BWN'!V95</f>
        <v>0.91090639999999989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48.38</v>
      </c>
      <c r="AB95" s="117">
        <f>-STOA!Q95</f>
        <v>0</v>
      </c>
      <c r="AC95">
        <f t="shared" si="3"/>
        <v>1.396940717147708</v>
      </c>
      <c r="AD95">
        <f t="shared" si="4"/>
        <v>157.34632259509181</v>
      </c>
      <c r="AE95">
        <f>'IDT-1'!E95</f>
        <v>0</v>
      </c>
      <c r="AF95" s="26"/>
      <c r="AG95">
        <f t="shared" si="5"/>
        <v>157.34632259509181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2.1123569122395072</v>
      </c>
      <c r="F96">
        <f>GT_Spot!S96</f>
        <v>0</v>
      </c>
      <c r="G96">
        <f>PPCL_NG!S96</f>
        <v>18.79</v>
      </c>
      <c r="H96">
        <f>PPCL_Spot!S96</f>
        <v>60</v>
      </c>
      <c r="I96">
        <f>Bawana_NG!S96</f>
        <v>31.04</v>
      </c>
      <c r="J96">
        <f>Bawana_RLNG!S96</f>
        <v>0</v>
      </c>
      <c r="K96">
        <f>Bawana_Spot!S96</f>
        <v>31.999999999999993</v>
      </c>
      <c r="L96">
        <f>TWOMCL!R96</f>
        <v>0</v>
      </c>
      <c r="M96">
        <f>EDWPCL!V96</f>
        <v>0</v>
      </c>
      <c r="N96">
        <f>'MSW BWN'!V96</f>
        <v>0.92637999999999976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48.38</v>
      </c>
      <c r="AB96" s="117">
        <f>-STOA!Q96</f>
        <v>0</v>
      </c>
      <c r="AC96">
        <f t="shared" si="3"/>
        <v>1.7005888848277075</v>
      </c>
      <c r="AD96">
        <f t="shared" si="4"/>
        <v>191.54814802741177</v>
      </c>
      <c r="AE96">
        <f>'IDT-1'!E96</f>
        <v>0</v>
      </c>
      <c r="AF96" s="26"/>
      <c r="AG96">
        <f t="shared" si="5"/>
        <v>191.54814802741177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2.1123569122395072</v>
      </c>
      <c r="F97">
        <f>GT_Spot!S97</f>
        <v>0</v>
      </c>
      <c r="G97">
        <f>PPCL_NG!S97</f>
        <v>18.79</v>
      </c>
      <c r="H97">
        <f>PPCL_Spot!S97</f>
        <v>60</v>
      </c>
      <c r="I97">
        <f>Bawana_NG!S97</f>
        <v>31.04</v>
      </c>
      <c r="J97">
        <f>Bawana_RLNG!S97</f>
        <v>0</v>
      </c>
      <c r="K97">
        <f>Bawana_Spot!S97</f>
        <v>4.7999186454466871</v>
      </c>
      <c r="L97">
        <f>TWOMCL!R97</f>
        <v>0</v>
      </c>
      <c r="M97">
        <f>EDWPCL!V97</f>
        <v>0</v>
      </c>
      <c r="N97">
        <f>'MSW BWN'!V97</f>
        <v>0.91966119999999996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48.38</v>
      </c>
      <c r="AB97" s="117">
        <f>-STOA!Q97</f>
        <v>0</v>
      </c>
      <c r="AC97">
        <f t="shared" si="3"/>
        <v>1.4611690434676383</v>
      </c>
      <c r="AD97">
        <f t="shared" si="4"/>
        <v>164.58076771421852</v>
      </c>
      <c r="AE97">
        <f>'IDT-1'!E97</f>
        <v>0</v>
      </c>
      <c r="AF97" s="26"/>
      <c r="AG97">
        <f t="shared" si="5"/>
        <v>164.58076771421852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2.1123569122395072</v>
      </c>
      <c r="F98">
        <f>GT_Spot!S98</f>
        <v>0</v>
      </c>
      <c r="G98">
        <f>PPCL_NG!S98</f>
        <v>18.79</v>
      </c>
      <c r="H98">
        <f>PPCL_Spot!S98</f>
        <v>60</v>
      </c>
      <c r="I98">
        <f>Bawana_NG!S98</f>
        <v>31.04</v>
      </c>
      <c r="J98">
        <f>Bawana_RLNG!S98</f>
        <v>0</v>
      </c>
      <c r="K98">
        <f>Bawana_Spot!S98</f>
        <v>11.559804071117442</v>
      </c>
      <c r="L98">
        <f>TWOMCL!R98</f>
        <v>0</v>
      </c>
      <c r="M98">
        <f>EDWPCL!V98</f>
        <v>0</v>
      </c>
      <c r="N98">
        <f>'MSW BWN'!V98</f>
        <v>0.93533839999999979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48.38</v>
      </c>
      <c r="AB98" s="117">
        <f>-STOA!Q98</f>
        <v>0</v>
      </c>
      <c r="AC98">
        <f t="shared" si="3"/>
        <v>1.5207939945735411</v>
      </c>
      <c r="AD98">
        <f t="shared" si="4"/>
        <v>171.29670538878338</v>
      </c>
      <c r="AE98">
        <f>'IDT-1'!E98</f>
        <v>0</v>
      </c>
      <c r="AF98" s="26"/>
      <c r="AG98">
        <f t="shared" si="5"/>
        <v>171.29670538878338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4.7803959068670819E-2</v>
      </c>
      <c r="F99">
        <f t="shared" si="6"/>
        <v>0</v>
      </c>
      <c r="G99">
        <f t="shared" si="6"/>
        <v>0.44156499999999949</v>
      </c>
      <c r="H99">
        <f t="shared" si="6"/>
        <v>1.1788038936857739</v>
      </c>
      <c r="I99">
        <f t="shared" si="6"/>
        <v>0.7449599999999994</v>
      </c>
      <c r="J99">
        <f t="shared" si="6"/>
        <v>0</v>
      </c>
      <c r="K99">
        <f t="shared" si="6"/>
        <v>0.63640030744416709</v>
      </c>
      <c r="L99">
        <f t="shared" si="6"/>
        <v>0</v>
      </c>
      <c r="M99">
        <f t="shared" si="6"/>
        <v>0</v>
      </c>
      <c r="N99">
        <f t="shared" si="6"/>
        <v>2.2382918699999997E-2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7.3922499999999988E-2</v>
      </c>
      <c r="Z99" s="75">
        <f t="shared" si="6"/>
        <v>-0.13500000000000001</v>
      </c>
      <c r="AA99" s="117">
        <f t="shared" si="6"/>
        <v>1.9993225000000008</v>
      </c>
      <c r="AB99" s="117">
        <f t="shared" si="6"/>
        <v>0</v>
      </c>
      <c r="AC99">
        <f t="shared" si="6"/>
        <v>4.7352679802620951E-2</v>
      </c>
      <c r="AD99">
        <f t="shared" si="6"/>
        <v>4.8640583990959909</v>
      </c>
      <c r="AE99">
        <f t="shared" si="6"/>
        <v>0</v>
      </c>
      <c r="AG99">
        <f t="shared" si="6"/>
        <v>4.8640583990959909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-9.8750000000000004E-2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44677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3.76</v>
      </c>
      <c r="H3">
        <f>PPCL_Spot!R3</f>
        <v>12</v>
      </c>
      <c r="I3">
        <f>Bawana_NG!R3</f>
        <v>5.82</v>
      </c>
      <c r="J3">
        <f>Bawana_RLNG!R3</f>
        <v>0</v>
      </c>
      <c r="K3">
        <f>Bawana_Spot!R3</f>
        <v>6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0.242704</v>
      </c>
      <c r="AD3">
        <f>SUM(B3:AB3,AI3:AR3)-AC3</f>
        <v>27.337295999999998</v>
      </c>
      <c r="AE3">
        <f>'IDT-1'!D3</f>
        <v>0</v>
      </c>
      <c r="AF3" s="26"/>
      <c r="AG3">
        <f>SUM(AD3:AF3)</f>
        <v>27.337295999999998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3.76</v>
      </c>
      <c r="H4">
        <f>PPCL_Spot!R4</f>
        <v>12</v>
      </c>
      <c r="I4">
        <f>Bawana_NG!R4</f>
        <v>5.82</v>
      </c>
      <c r="J4">
        <f>Bawana_RLNG!R4</f>
        <v>0</v>
      </c>
      <c r="K4">
        <f>Bawana_Spot!R4</f>
        <v>6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0.242704</v>
      </c>
      <c r="AD4">
        <f t="shared" ref="AD4:AD67" si="1">SUM(B4:AB4,AI4:AR4)-AC4</f>
        <v>27.337295999999998</v>
      </c>
      <c r="AE4">
        <f>'IDT-1'!D4</f>
        <v>0</v>
      </c>
      <c r="AF4" s="26"/>
      <c r="AG4">
        <f t="shared" ref="AG4:AG67" si="2">SUM(AD4:AF4)</f>
        <v>27.337295999999998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3.76</v>
      </c>
      <c r="H5">
        <f>PPCL_Spot!R5</f>
        <v>12</v>
      </c>
      <c r="I5">
        <f>Bawana_NG!R5</f>
        <v>5.82</v>
      </c>
      <c r="J5">
        <f>Bawana_RLNG!R5</f>
        <v>0</v>
      </c>
      <c r="K5">
        <f>Bawana_Spot!R5</f>
        <v>6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0.242704</v>
      </c>
      <c r="AD5">
        <f t="shared" si="1"/>
        <v>27.337295999999998</v>
      </c>
      <c r="AE5">
        <f>'IDT-1'!D5</f>
        <v>0</v>
      </c>
      <c r="AF5" s="26"/>
      <c r="AG5">
        <f t="shared" si="2"/>
        <v>27.337295999999998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3.76</v>
      </c>
      <c r="H6">
        <f>PPCL_Spot!R6</f>
        <v>12</v>
      </c>
      <c r="I6">
        <f>Bawana_NG!R6</f>
        <v>5.82</v>
      </c>
      <c r="J6">
        <f>Bawana_RLNG!R6</f>
        <v>0</v>
      </c>
      <c r="K6">
        <f>Bawana_Spot!R6</f>
        <v>6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0.242704</v>
      </c>
      <c r="AD6">
        <f t="shared" si="1"/>
        <v>27.337295999999998</v>
      </c>
      <c r="AE6">
        <f>'IDT-1'!D6</f>
        <v>0</v>
      </c>
      <c r="AF6" s="26"/>
      <c r="AG6">
        <f t="shared" si="2"/>
        <v>27.337295999999998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3.76</v>
      </c>
      <c r="H7">
        <f>PPCL_Spot!R7</f>
        <v>12</v>
      </c>
      <c r="I7">
        <f>Bawana_NG!R7</f>
        <v>5.82</v>
      </c>
      <c r="J7">
        <f>Bawana_RLNG!R7</f>
        <v>0</v>
      </c>
      <c r="K7">
        <f>Bawana_Spot!R7</f>
        <v>9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0.26910400000000001</v>
      </c>
      <c r="AD7">
        <f t="shared" si="1"/>
        <v>30.310896</v>
      </c>
      <c r="AE7">
        <f>'IDT-1'!D7</f>
        <v>0</v>
      </c>
      <c r="AF7" s="26"/>
      <c r="AG7">
        <f t="shared" si="2"/>
        <v>30.310896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3.76</v>
      </c>
      <c r="H8">
        <f>PPCL_Spot!R8</f>
        <v>12</v>
      </c>
      <c r="I8">
        <f>Bawana_NG!R8</f>
        <v>5.82</v>
      </c>
      <c r="J8">
        <f>Bawana_RLNG!R8</f>
        <v>0</v>
      </c>
      <c r="K8">
        <f>Bawana_Spot!R8</f>
        <v>4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0.225104</v>
      </c>
      <c r="AD8">
        <f t="shared" si="1"/>
        <v>25.354895999999997</v>
      </c>
      <c r="AE8">
        <f>'IDT-1'!D8</f>
        <v>0</v>
      </c>
      <c r="AF8" s="26"/>
      <c r="AG8">
        <f t="shared" si="2"/>
        <v>25.354895999999997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3.76</v>
      </c>
      <c r="H9">
        <f>PPCL_Spot!R9</f>
        <v>12</v>
      </c>
      <c r="I9">
        <f>Bawana_NG!R9</f>
        <v>5.82</v>
      </c>
      <c r="J9">
        <f>Bawana_RLNG!R9</f>
        <v>0</v>
      </c>
      <c r="K9">
        <f>Bawana_Spot!R9</f>
        <v>4.9998669682054011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0.23390282932020753</v>
      </c>
      <c r="AD9">
        <f t="shared" si="1"/>
        <v>26.345964138885194</v>
      </c>
      <c r="AE9">
        <f>'IDT-1'!D9</f>
        <v>0</v>
      </c>
      <c r="AF9" s="26"/>
      <c r="AG9">
        <f t="shared" si="2"/>
        <v>26.345964138885194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3.76</v>
      </c>
      <c r="H10">
        <f>PPCL_Spot!R10</f>
        <v>12</v>
      </c>
      <c r="I10">
        <f>Bawana_NG!R10</f>
        <v>5.82</v>
      </c>
      <c r="J10">
        <f>Bawana_RLNG!R10</f>
        <v>0</v>
      </c>
      <c r="K10">
        <f>Bawana_Spot!R10</f>
        <v>4.9998669682054011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0.23390282932020753</v>
      </c>
      <c r="AD10">
        <f t="shared" si="1"/>
        <v>26.345964138885194</v>
      </c>
      <c r="AE10">
        <f>'IDT-1'!D10</f>
        <v>0</v>
      </c>
      <c r="AF10" s="26"/>
      <c r="AG10">
        <f t="shared" si="2"/>
        <v>26.345964138885194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3.76</v>
      </c>
      <c r="H11">
        <f>PPCL_Spot!R11</f>
        <v>12</v>
      </c>
      <c r="I11">
        <f>Bawana_NG!R11</f>
        <v>5.82</v>
      </c>
      <c r="J11">
        <f>Bawana_RLNG!R11</f>
        <v>0</v>
      </c>
      <c r="K11">
        <f>Bawana_Spot!R11</f>
        <v>4.9998669682054011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0.23390282932020753</v>
      </c>
      <c r="AD11">
        <f t="shared" si="1"/>
        <v>26.345964138885194</v>
      </c>
      <c r="AE11">
        <f>'IDT-1'!D11</f>
        <v>0</v>
      </c>
      <c r="AF11" s="26"/>
      <c r="AG11">
        <f t="shared" si="2"/>
        <v>26.345964138885194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3.76</v>
      </c>
      <c r="H12">
        <f>PPCL_Spot!R12</f>
        <v>12</v>
      </c>
      <c r="I12">
        <f>Bawana_NG!R12</f>
        <v>5.82</v>
      </c>
      <c r="J12">
        <f>Bawana_RLNG!R12</f>
        <v>0</v>
      </c>
      <c r="K12">
        <f>Bawana_Spot!R12</f>
        <v>4.9998669682054011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0.23390282932020753</v>
      </c>
      <c r="AD12">
        <f t="shared" si="1"/>
        <v>26.345964138885194</v>
      </c>
      <c r="AE12">
        <f>'IDT-1'!D12</f>
        <v>0</v>
      </c>
      <c r="AF12" s="26"/>
      <c r="AG12">
        <f t="shared" si="2"/>
        <v>26.345964138885194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3.76</v>
      </c>
      <c r="H13">
        <f>PPCL_Spot!R13</f>
        <v>12</v>
      </c>
      <c r="I13">
        <f>Bawana_NG!R13</f>
        <v>5.82</v>
      </c>
      <c r="J13">
        <f>Bawana_RLNG!R13</f>
        <v>0</v>
      </c>
      <c r="K13">
        <f>Bawana_Spot!R13</f>
        <v>6.999814741299458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0.25150236972343526</v>
      </c>
      <c r="AD13">
        <f t="shared" si="1"/>
        <v>28.328312371576022</v>
      </c>
      <c r="AE13">
        <f>'IDT-1'!D13</f>
        <v>0</v>
      </c>
      <c r="AF13" s="26"/>
      <c r="AG13">
        <f t="shared" si="2"/>
        <v>28.328312371576022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3.76</v>
      </c>
      <c r="H14">
        <f>PPCL_Spot!R14</f>
        <v>12</v>
      </c>
      <c r="I14">
        <f>Bawana_NG!R14</f>
        <v>5.82</v>
      </c>
      <c r="J14">
        <f>Bawana_RLNG!R14</f>
        <v>0</v>
      </c>
      <c r="K14">
        <f>Bawana_Spot!R14</f>
        <v>2.3599369068306371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0.2106714447801096</v>
      </c>
      <c r="AD14">
        <f t="shared" si="1"/>
        <v>23.729265462050524</v>
      </c>
      <c r="AE14">
        <f>'IDT-1'!D14</f>
        <v>0</v>
      </c>
      <c r="AF14" s="26"/>
      <c r="AG14">
        <f t="shared" si="2"/>
        <v>23.729265462050524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3.76</v>
      </c>
      <c r="H15">
        <f>PPCL_Spot!R15</f>
        <v>12</v>
      </c>
      <c r="I15">
        <f>Bawana_NG!R15</f>
        <v>5.82</v>
      </c>
      <c r="J15">
        <f>Bawana_RLNG!R15</f>
        <v>0</v>
      </c>
      <c r="K15">
        <f>Bawana_Spot!R15</f>
        <v>4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0.225104</v>
      </c>
      <c r="AD15">
        <f t="shared" si="1"/>
        <v>25.354895999999997</v>
      </c>
      <c r="AE15">
        <f>'IDT-1'!D15</f>
        <v>0</v>
      </c>
      <c r="AF15" s="26"/>
      <c r="AG15">
        <f t="shared" si="2"/>
        <v>25.354895999999997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3.76</v>
      </c>
      <c r="H16">
        <f>PPCL_Spot!R16</f>
        <v>12</v>
      </c>
      <c r="I16">
        <f>Bawana_NG!R16</f>
        <v>5.82</v>
      </c>
      <c r="J16">
        <f>Bawana_RLNG!R16</f>
        <v>0</v>
      </c>
      <c r="K16">
        <f>Bawana_Spot!R16</f>
        <v>4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0.225104</v>
      </c>
      <c r="AD16">
        <f t="shared" si="1"/>
        <v>25.354895999999997</v>
      </c>
      <c r="AE16">
        <f>'IDT-1'!D16</f>
        <v>0</v>
      </c>
      <c r="AF16" s="26"/>
      <c r="AG16">
        <f t="shared" si="2"/>
        <v>25.354895999999997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3.76</v>
      </c>
      <c r="H17">
        <f>PPCL_Spot!R17</f>
        <v>12</v>
      </c>
      <c r="I17">
        <f>Bawana_NG!R17</f>
        <v>5.82</v>
      </c>
      <c r="J17">
        <f>Bawana_RLNG!R17</f>
        <v>0</v>
      </c>
      <c r="K17">
        <f>Bawana_Spot!R17</f>
        <v>4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0.225104</v>
      </c>
      <c r="AD17">
        <f t="shared" si="1"/>
        <v>25.354895999999997</v>
      </c>
      <c r="AE17">
        <f>'IDT-1'!D17</f>
        <v>0</v>
      </c>
      <c r="AF17" s="26"/>
      <c r="AG17">
        <f t="shared" si="2"/>
        <v>25.354895999999997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3.76</v>
      </c>
      <c r="H18">
        <f>PPCL_Spot!R18</f>
        <v>12</v>
      </c>
      <c r="I18">
        <f>Bawana_NG!R18</f>
        <v>5.82</v>
      </c>
      <c r="J18">
        <f>Bawana_RLNG!R18</f>
        <v>0</v>
      </c>
      <c r="K18">
        <f>Bawana_Spot!R18</f>
        <v>4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0.225104</v>
      </c>
      <c r="AD18">
        <f t="shared" si="1"/>
        <v>25.354895999999997</v>
      </c>
      <c r="AE18">
        <f>'IDT-1'!D18</f>
        <v>0</v>
      </c>
      <c r="AF18" s="26"/>
      <c r="AG18">
        <f t="shared" si="2"/>
        <v>25.354895999999997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3.76</v>
      </c>
      <c r="H19">
        <f>PPCL_Spot!R19</f>
        <v>12</v>
      </c>
      <c r="I19">
        <f>Bawana_NG!R19</f>
        <v>5.82</v>
      </c>
      <c r="J19">
        <f>Bawana_RLNG!R19</f>
        <v>0</v>
      </c>
      <c r="K19">
        <f>Bawana_Spot!R19</f>
        <v>6.999814741299458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0.25150236972343526</v>
      </c>
      <c r="AD19">
        <f t="shared" si="1"/>
        <v>28.328312371576022</v>
      </c>
      <c r="AE19">
        <f>'IDT-1'!D19</f>
        <v>0</v>
      </c>
      <c r="AF19" s="26"/>
      <c r="AG19">
        <f t="shared" si="2"/>
        <v>28.328312371576022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3.76</v>
      </c>
      <c r="H20">
        <f>PPCL_Spot!R20</f>
        <v>12</v>
      </c>
      <c r="I20">
        <f>Bawana_NG!R20</f>
        <v>5.82</v>
      </c>
      <c r="J20">
        <f>Bawana_RLNG!R20</f>
        <v>0</v>
      </c>
      <c r="K20">
        <f>Bawana_Spot!R20</f>
        <v>2.3599369068306371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0.2106714447801096</v>
      </c>
      <c r="AD20">
        <f t="shared" si="1"/>
        <v>23.729265462050524</v>
      </c>
      <c r="AE20">
        <f>'IDT-1'!D20</f>
        <v>0</v>
      </c>
      <c r="AF20" s="26"/>
      <c r="AG20">
        <f t="shared" si="2"/>
        <v>23.729265462050524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3.76</v>
      </c>
      <c r="H21">
        <f>PPCL_Spot!R21</f>
        <v>12</v>
      </c>
      <c r="I21">
        <f>Bawana_NG!R21</f>
        <v>5.82</v>
      </c>
      <c r="J21">
        <f>Bawana_RLNG!R21</f>
        <v>0</v>
      </c>
      <c r="K21">
        <f>Bawana_Spot!R21</f>
        <v>2.9999198568108358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0.21630329473993534</v>
      </c>
      <c r="AD21">
        <f t="shared" si="1"/>
        <v>24.363616562070899</v>
      </c>
      <c r="AE21">
        <f>'IDT-1'!D21</f>
        <v>0</v>
      </c>
      <c r="AF21" s="26"/>
      <c r="AG21">
        <f t="shared" si="2"/>
        <v>24.363616562070899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3.76</v>
      </c>
      <c r="H22">
        <f>PPCL_Spot!R22</f>
        <v>12</v>
      </c>
      <c r="I22">
        <f>Bawana_NG!R22</f>
        <v>5.82</v>
      </c>
      <c r="J22">
        <f>Bawana_RLNG!R22</f>
        <v>0</v>
      </c>
      <c r="K22">
        <f>Bawana_Spot!R22</f>
        <v>2.9999198568108358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0.21630329473993534</v>
      </c>
      <c r="AD22">
        <f t="shared" si="1"/>
        <v>24.363616562070899</v>
      </c>
      <c r="AE22">
        <f>'IDT-1'!D22</f>
        <v>0</v>
      </c>
      <c r="AF22" s="26"/>
      <c r="AG22">
        <f t="shared" si="2"/>
        <v>24.363616562070899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3.76</v>
      </c>
      <c r="H23">
        <f>PPCL_Spot!R23</f>
        <v>12</v>
      </c>
      <c r="I23">
        <f>Bawana_NG!R23</f>
        <v>5.82</v>
      </c>
      <c r="J23">
        <f>Bawana_RLNG!R23</f>
        <v>0</v>
      </c>
      <c r="K23">
        <f>Bawana_Spot!R23</f>
        <v>4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0.225104</v>
      </c>
      <c r="AD23">
        <f t="shared" si="1"/>
        <v>25.354895999999997</v>
      </c>
      <c r="AE23">
        <f>'IDT-1'!D23</f>
        <v>0</v>
      </c>
      <c r="AF23" s="26"/>
      <c r="AG23">
        <f t="shared" si="2"/>
        <v>25.354895999999997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3.76</v>
      </c>
      <c r="H24">
        <f>PPCL_Spot!R24</f>
        <v>12</v>
      </c>
      <c r="I24">
        <f>Bawana_NG!R24</f>
        <v>5.82</v>
      </c>
      <c r="J24">
        <f>Bawana_RLNG!R24</f>
        <v>0</v>
      </c>
      <c r="K24">
        <f>Bawana_Spot!R24</f>
        <v>4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0.225104</v>
      </c>
      <c r="AD24">
        <f t="shared" si="1"/>
        <v>25.354895999999997</v>
      </c>
      <c r="AE24">
        <f>'IDT-1'!D24</f>
        <v>0</v>
      </c>
      <c r="AF24" s="26"/>
      <c r="AG24">
        <f t="shared" si="2"/>
        <v>25.354895999999997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3.76</v>
      </c>
      <c r="H25">
        <f>PPCL_Spot!R25</f>
        <v>12</v>
      </c>
      <c r="I25">
        <f>Bawana_NG!R25</f>
        <v>5.82</v>
      </c>
      <c r="J25">
        <f>Bawana_RLNG!R25</f>
        <v>0</v>
      </c>
      <c r="K25">
        <f>Bawana_Spot!R25</f>
        <v>6.999814741299458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0.25150236972343526</v>
      </c>
      <c r="AD25">
        <f t="shared" si="1"/>
        <v>28.328312371576022</v>
      </c>
      <c r="AE25">
        <f>'IDT-1'!D25</f>
        <v>0</v>
      </c>
      <c r="AF25" s="26"/>
      <c r="AG25">
        <f t="shared" si="2"/>
        <v>28.328312371576022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3.76</v>
      </c>
      <c r="H26">
        <f>PPCL_Spot!R26</f>
        <v>12</v>
      </c>
      <c r="I26">
        <f>Bawana_NG!R26</f>
        <v>5.82</v>
      </c>
      <c r="J26">
        <f>Bawana_RLNG!R26</f>
        <v>0</v>
      </c>
      <c r="K26">
        <f>Bawana_Spot!R26</f>
        <v>2.9999198568108358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0.21630329473993534</v>
      </c>
      <c r="AD26">
        <f t="shared" si="1"/>
        <v>24.363616562070899</v>
      </c>
      <c r="AE26">
        <f>'IDT-1'!D26</f>
        <v>0</v>
      </c>
      <c r="AF26" s="26"/>
      <c r="AG26">
        <f t="shared" si="2"/>
        <v>24.363616562070899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3.76</v>
      </c>
      <c r="H27">
        <f>PPCL_Spot!R27</f>
        <v>12</v>
      </c>
      <c r="I27">
        <f>Bawana_NG!R27</f>
        <v>5.82</v>
      </c>
      <c r="J27">
        <f>Bawana_RLNG!R27</f>
        <v>0</v>
      </c>
      <c r="K27">
        <f>Bawana_Spot!R27</f>
        <v>4.9998669682054011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0.23390282932020753</v>
      </c>
      <c r="AD27">
        <f t="shared" si="1"/>
        <v>26.345964138885194</v>
      </c>
      <c r="AE27">
        <f>'IDT-1'!D27</f>
        <v>0</v>
      </c>
      <c r="AF27" s="26"/>
      <c r="AG27">
        <f t="shared" si="2"/>
        <v>26.345964138885194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3.76</v>
      </c>
      <c r="H28">
        <f>PPCL_Spot!R28</f>
        <v>12</v>
      </c>
      <c r="I28">
        <f>Bawana_NG!R28</f>
        <v>5.82</v>
      </c>
      <c r="J28">
        <f>Bawana_RLNG!R28</f>
        <v>0</v>
      </c>
      <c r="K28">
        <f>Bawana_Spot!R28</f>
        <v>4.9998669682054011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0.23390282932020753</v>
      </c>
      <c r="AD28">
        <f t="shared" si="1"/>
        <v>26.345964138885194</v>
      </c>
      <c r="AE28">
        <f>'IDT-1'!D28</f>
        <v>0</v>
      </c>
      <c r="AF28" s="26"/>
      <c r="AG28">
        <f t="shared" si="2"/>
        <v>26.345964138885194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3.76</v>
      </c>
      <c r="H29">
        <f>PPCL_Spot!R29</f>
        <v>12</v>
      </c>
      <c r="I29">
        <f>Bawana_NG!R29</f>
        <v>5.82</v>
      </c>
      <c r="J29">
        <f>Bawana_RLNG!R29</f>
        <v>0</v>
      </c>
      <c r="K29">
        <f>Bawana_Spot!R29</f>
        <v>4.9998669682054011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0.23390282932020753</v>
      </c>
      <c r="AD29">
        <f t="shared" si="1"/>
        <v>26.345964138885194</v>
      </c>
      <c r="AE29">
        <f>'IDT-1'!D29</f>
        <v>0</v>
      </c>
      <c r="AF29" s="26"/>
      <c r="AG29">
        <f t="shared" si="2"/>
        <v>26.345964138885194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3.76</v>
      </c>
      <c r="H30">
        <f>PPCL_Spot!R30</f>
        <v>12</v>
      </c>
      <c r="I30">
        <f>Bawana_NG!R30</f>
        <v>5.82</v>
      </c>
      <c r="J30">
        <f>Bawana_RLNG!R30</f>
        <v>0</v>
      </c>
      <c r="K30">
        <f>Bawana_Spot!R30</f>
        <v>4.9998669682054011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0.23390282932020753</v>
      </c>
      <c r="AD30">
        <f t="shared" si="1"/>
        <v>26.345964138885194</v>
      </c>
      <c r="AE30">
        <f>'IDT-1'!D30</f>
        <v>0</v>
      </c>
      <c r="AF30" s="26"/>
      <c r="AG30">
        <f t="shared" si="2"/>
        <v>26.345964138885194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3.76</v>
      </c>
      <c r="H31">
        <f>PPCL_Spot!R31</f>
        <v>12</v>
      </c>
      <c r="I31">
        <f>Bawana_NG!R31</f>
        <v>5.82</v>
      </c>
      <c r="J31">
        <f>Bawana_RLNG!R31</f>
        <v>0</v>
      </c>
      <c r="K31">
        <f>Bawana_Spot!R31</f>
        <v>8.9997630643675137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0.2691019149664341</v>
      </c>
      <c r="AD31">
        <f t="shared" si="1"/>
        <v>30.310661149401078</v>
      </c>
      <c r="AE31">
        <f>'IDT-1'!D31</f>
        <v>0</v>
      </c>
      <c r="AF31" s="26"/>
      <c r="AG31">
        <f t="shared" si="2"/>
        <v>30.310661149401078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3.76</v>
      </c>
      <c r="H32">
        <f>PPCL_Spot!R32</f>
        <v>12</v>
      </c>
      <c r="I32">
        <f>Bawana_NG!R32</f>
        <v>5.82</v>
      </c>
      <c r="J32">
        <f>Bawana_RLNG!R32</f>
        <v>0</v>
      </c>
      <c r="K32">
        <f>Bawana_Spot!R32</f>
        <v>4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0.225104</v>
      </c>
      <c r="AD32">
        <f t="shared" si="1"/>
        <v>25.354895999999997</v>
      </c>
      <c r="AE32">
        <f>'IDT-1'!D32</f>
        <v>0</v>
      </c>
      <c r="AF32" s="26"/>
      <c r="AG32">
        <f t="shared" si="2"/>
        <v>25.354895999999997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3.76</v>
      </c>
      <c r="H33">
        <f>PPCL_Spot!R33</f>
        <v>12</v>
      </c>
      <c r="I33">
        <f>Bawana_NG!R33</f>
        <v>5.82</v>
      </c>
      <c r="J33">
        <f>Bawana_RLNG!R33</f>
        <v>0</v>
      </c>
      <c r="K33">
        <f>Bawana_Spot!R33</f>
        <v>5.9998407854584057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0.24270259891203397</v>
      </c>
      <c r="AD33">
        <f t="shared" si="1"/>
        <v>27.337138186546373</v>
      </c>
      <c r="AE33">
        <f>'IDT-1'!D33</f>
        <v>0</v>
      </c>
      <c r="AF33" s="26"/>
      <c r="AG33">
        <f t="shared" si="2"/>
        <v>27.337138186546373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3.76</v>
      </c>
      <c r="H34">
        <f>PPCL_Spot!R34</f>
        <v>12</v>
      </c>
      <c r="I34">
        <f>Bawana_NG!R34</f>
        <v>5.82</v>
      </c>
      <c r="J34">
        <f>Bawana_RLNG!R34</f>
        <v>0</v>
      </c>
      <c r="K34">
        <f>Bawana_Spot!R34</f>
        <v>5.9998407854584057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0.24270259891203397</v>
      </c>
      <c r="AD34">
        <f t="shared" si="1"/>
        <v>27.337138186546373</v>
      </c>
      <c r="AE34">
        <f>'IDT-1'!D34</f>
        <v>0</v>
      </c>
      <c r="AF34" s="26"/>
      <c r="AG34">
        <f t="shared" si="2"/>
        <v>27.337138186546373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3.76</v>
      </c>
      <c r="H35">
        <f>PPCL_Spot!R35</f>
        <v>12</v>
      </c>
      <c r="I35">
        <f>Bawana_NG!R35</f>
        <v>5.82</v>
      </c>
      <c r="J35">
        <f>Bawana_RLNG!R35</f>
        <v>0</v>
      </c>
      <c r="K35">
        <f>Bawana_Spot!R35</f>
        <v>5.9998407854584057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0.24270259891203397</v>
      </c>
      <c r="AD35">
        <f t="shared" si="1"/>
        <v>27.337138186546373</v>
      </c>
      <c r="AE35">
        <f>'IDT-1'!D35</f>
        <v>0</v>
      </c>
      <c r="AF35" s="26"/>
      <c r="AG35">
        <f t="shared" si="2"/>
        <v>27.337138186546373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3.76</v>
      </c>
      <c r="H36">
        <f>PPCL_Spot!R36</f>
        <v>12</v>
      </c>
      <c r="I36">
        <f>Bawana_NG!R36</f>
        <v>5.82</v>
      </c>
      <c r="J36">
        <f>Bawana_RLNG!R36</f>
        <v>0</v>
      </c>
      <c r="K36">
        <f>Bawana_Spot!R36</f>
        <v>5.9998407854584057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0.24270259891203397</v>
      </c>
      <c r="AD36">
        <f t="shared" si="1"/>
        <v>27.337138186546373</v>
      </c>
      <c r="AE36">
        <f>'IDT-1'!D36</f>
        <v>0</v>
      </c>
      <c r="AF36" s="26"/>
      <c r="AG36">
        <f t="shared" si="2"/>
        <v>27.337138186546373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3.76</v>
      </c>
      <c r="H37">
        <f>PPCL_Spot!R37</f>
        <v>12</v>
      </c>
      <c r="I37">
        <f>Bawana_NG!R37</f>
        <v>5.82</v>
      </c>
      <c r="J37">
        <f>Bawana_RLNG!R37</f>
        <v>0</v>
      </c>
      <c r="K37">
        <f>Bawana_Spot!R37</f>
        <v>13.999648108583637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0.31310090335553598</v>
      </c>
      <c r="AD37">
        <f t="shared" si="1"/>
        <v>35.2665472052281</v>
      </c>
      <c r="AE37">
        <f>'IDT-1'!D37</f>
        <v>0</v>
      </c>
      <c r="AF37" s="26"/>
      <c r="AG37">
        <f t="shared" si="2"/>
        <v>35.2665472052281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3.76</v>
      </c>
      <c r="H38">
        <f>PPCL_Spot!R38</f>
        <v>12</v>
      </c>
      <c r="I38">
        <f>Bawana_NG!R38</f>
        <v>5.82</v>
      </c>
      <c r="J38">
        <f>Bawana_RLNG!R38</f>
        <v>0</v>
      </c>
      <c r="K38">
        <f>Bawana_Spot!R38</f>
        <v>5.9998460946517893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0.24270264563293575</v>
      </c>
      <c r="AD38">
        <f t="shared" si="1"/>
        <v>27.337143449018853</v>
      </c>
      <c r="AE38">
        <f>'IDT-1'!D38</f>
        <v>0</v>
      </c>
      <c r="AF38" s="26"/>
      <c r="AG38">
        <f t="shared" si="2"/>
        <v>27.337143449018853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3.76</v>
      </c>
      <c r="H39">
        <f>PPCL_Spot!R39</f>
        <v>12</v>
      </c>
      <c r="I39">
        <f>Bawana_NG!R39</f>
        <v>5.82</v>
      </c>
      <c r="J39">
        <f>Bawana_RLNG!R39</f>
        <v>0</v>
      </c>
      <c r="K39">
        <f>Bawana_Spot!R39</f>
        <v>5.9998480435608457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0.24270266278333544</v>
      </c>
      <c r="AD39">
        <f t="shared" si="1"/>
        <v>27.337145380777507</v>
      </c>
      <c r="AE39">
        <f>'IDT-1'!D39</f>
        <v>0</v>
      </c>
      <c r="AF39" s="26"/>
      <c r="AG39">
        <f t="shared" si="2"/>
        <v>27.337145380777507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3.76</v>
      </c>
      <c r="H40">
        <f>PPCL_Spot!R40</f>
        <v>12</v>
      </c>
      <c r="I40">
        <f>Bawana_NG!R40</f>
        <v>5.82</v>
      </c>
      <c r="J40">
        <f>Bawana_RLNG!R40</f>
        <v>0</v>
      </c>
      <c r="K40">
        <f>Bawana_Spot!R40</f>
        <v>5.9998480435608457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0.24270266278333544</v>
      </c>
      <c r="AD40">
        <f t="shared" si="1"/>
        <v>27.337145380777507</v>
      </c>
      <c r="AE40">
        <f>'IDT-1'!D40</f>
        <v>0</v>
      </c>
      <c r="AF40" s="26"/>
      <c r="AG40">
        <f t="shared" si="2"/>
        <v>27.337145380777507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3.76</v>
      </c>
      <c r="H41">
        <f>PPCL_Spot!R41</f>
        <v>12</v>
      </c>
      <c r="I41">
        <f>Bawana_NG!R41</f>
        <v>5.82</v>
      </c>
      <c r="J41">
        <f>Bawana_RLNG!R41</f>
        <v>0</v>
      </c>
      <c r="K41">
        <f>Bawana_Spot!R41</f>
        <v>5.9998407854584057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0.24270259891203397</v>
      </c>
      <c r="AD41">
        <f t="shared" si="1"/>
        <v>27.337138186546373</v>
      </c>
      <c r="AE41">
        <f>'IDT-1'!D41</f>
        <v>0</v>
      </c>
      <c r="AF41" s="26"/>
      <c r="AG41">
        <f t="shared" si="2"/>
        <v>27.337138186546373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3.76</v>
      </c>
      <c r="H42">
        <f>PPCL_Spot!R42</f>
        <v>12</v>
      </c>
      <c r="I42">
        <f>Bawana_NG!R42</f>
        <v>5.82</v>
      </c>
      <c r="J42">
        <f>Bawana_RLNG!R42</f>
        <v>0</v>
      </c>
      <c r="K42">
        <f>Bawana_Spot!R42</f>
        <v>5.9998480435608457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0.24270266278333544</v>
      </c>
      <c r="AD42">
        <f t="shared" si="1"/>
        <v>27.337145380777507</v>
      </c>
      <c r="AE42">
        <f>'IDT-1'!D42</f>
        <v>0</v>
      </c>
      <c r="AF42" s="26"/>
      <c r="AG42">
        <f t="shared" si="2"/>
        <v>27.337145380777507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3.76</v>
      </c>
      <c r="H43">
        <f>PPCL_Spot!R43</f>
        <v>12</v>
      </c>
      <c r="I43">
        <f>Bawana_NG!R43</f>
        <v>5.82</v>
      </c>
      <c r="J43">
        <f>Bawana_RLNG!R43</f>
        <v>0</v>
      </c>
      <c r="K43">
        <f>Bawana_Spot!R43</f>
        <v>17.469999999999995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0.34364</v>
      </c>
      <c r="AD43">
        <f t="shared" si="1"/>
        <v>38.706359999999997</v>
      </c>
      <c r="AE43">
        <f>'IDT-1'!D43</f>
        <v>0</v>
      </c>
      <c r="AF43" s="26"/>
      <c r="AG43">
        <f t="shared" si="2"/>
        <v>38.706359999999997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3.76</v>
      </c>
      <c r="H44">
        <f>PPCL_Spot!R44</f>
        <v>12</v>
      </c>
      <c r="I44">
        <f>Bawana_NG!R44</f>
        <v>5.82</v>
      </c>
      <c r="J44">
        <f>Bawana_RLNG!R44</f>
        <v>0</v>
      </c>
      <c r="K44">
        <f>Bawana_Spot!R44</f>
        <v>5.9998407854584057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0.24270259891203397</v>
      </c>
      <c r="AD44">
        <f t="shared" si="1"/>
        <v>27.337138186546373</v>
      </c>
      <c r="AE44">
        <f>'IDT-1'!D44</f>
        <v>0</v>
      </c>
      <c r="AF44" s="26"/>
      <c r="AG44">
        <f t="shared" si="2"/>
        <v>27.337138186546373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3.76</v>
      </c>
      <c r="H45">
        <f>PPCL_Spot!R45</f>
        <v>12</v>
      </c>
      <c r="I45">
        <f>Bawana_NG!R45</f>
        <v>5.82</v>
      </c>
      <c r="J45">
        <f>Bawana_RLNG!R45</f>
        <v>0</v>
      </c>
      <c r="K45">
        <f>Bawana_Spot!R45</f>
        <v>5.9998407854584057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0.24270259891203397</v>
      </c>
      <c r="AD45">
        <f t="shared" si="1"/>
        <v>27.337138186546373</v>
      </c>
      <c r="AE45">
        <f>'IDT-1'!D45</f>
        <v>0</v>
      </c>
      <c r="AF45" s="26"/>
      <c r="AG45">
        <f t="shared" si="2"/>
        <v>27.337138186546373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3.76</v>
      </c>
      <c r="H46">
        <f>PPCL_Spot!R46</f>
        <v>12</v>
      </c>
      <c r="I46">
        <f>Bawana_NG!R46</f>
        <v>5.82</v>
      </c>
      <c r="J46">
        <f>Bawana_RLNG!R46</f>
        <v>0</v>
      </c>
      <c r="K46">
        <f>Bawana_Spot!R46</f>
        <v>5.9998407854584057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0.24270259891203397</v>
      </c>
      <c r="AD46">
        <f t="shared" si="1"/>
        <v>27.337138186546373</v>
      </c>
      <c r="AE46">
        <f>'IDT-1'!D46</f>
        <v>0</v>
      </c>
      <c r="AF46" s="26"/>
      <c r="AG46">
        <f t="shared" si="2"/>
        <v>27.337138186546373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3.76</v>
      </c>
      <c r="H47">
        <f>PPCL_Spot!R47</f>
        <v>12</v>
      </c>
      <c r="I47">
        <f>Bawana_NG!R47</f>
        <v>5.82</v>
      </c>
      <c r="J47">
        <f>Bawana_RLNG!R47</f>
        <v>0</v>
      </c>
      <c r="K47">
        <f>Bawana_Spot!R47</f>
        <v>5.9998407854584057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0.24270259891203397</v>
      </c>
      <c r="AD47">
        <f t="shared" si="1"/>
        <v>27.337138186546373</v>
      </c>
      <c r="AE47">
        <f>'IDT-1'!D47</f>
        <v>0</v>
      </c>
      <c r="AF47" s="26"/>
      <c r="AG47">
        <f t="shared" si="2"/>
        <v>27.337138186546373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3.76</v>
      </c>
      <c r="H48">
        <f>PPCL_Spot!R48</f>
        <v>12</v>
      </c>
      <c r="I48">
        <f>Bawana_NG!R48</f>
        <v>5.82</v>
      </c>
      <c r="J48">
        <f>Bawana_RLNG!R48</f>
        <v>0</v>
      </c>
      <c r="K48">
        <f>Bawana_Spot!R48</f>
        <v>5.9998407854584057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0.24270259891203397</v>
      </c>
      <c r="AD48">
        <f t="shared" si="1"/>
        <v>27.337138186546373</v>
      </c>
      <c r="AE48">
        <f>'IDT-1'!D48</f>
        <v>0</v>
      </c>
      <c r="AF48" s="26"/>
      <c r="AG48">
        <f t="shared" si="2"/>
        <v>27.337138186546373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3.76</v>
      </c>
      <c r="H49">
        <f>PPCL_Spot!R49</f>
        <v>12</v>
      </c>
      <c r="I49">
        <f>Bawana_NG!R49</f>
        <v>5.82</v>
      </c>
      <c r="J49">
        <f>Bawana_RLNG!R49</f>
        <v>0</v>
      </c>
      <c r="K49">
        <f>Bawana_Spot!R49</f>
        <v>17.47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0.35041600000000001</v>
      </c>
      <c r="AD49">
        <f t="shared" si="1"/>
        <v>39.469583999999998</v>
      </c>
      <c r="AE49">
        <f>'IDT-1'!D49</f>
        <v>0</v>
      </c>
      <c r="AF49" s="26"/>
      <c r="AG49">
        <f t="shared" si="2"/>
        <v>39.469583999999998</v>
      </c>
      <c r="AI49" s="75">
        <f>PXIL!L49</f>
        <v>0</v>
      </c>
      <c r="AJ49" s="75">
        <f>PXIL!R49</f>
        <v>0</v>
      </c>
      <c r="AK49" s="75">
        <f>RTM_IEX!L49</f>
        <v>0.77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3.76</v>
      </c>
      <c r="H50">
        <f>PPCL_Spot!R50</f>
        <v>12</v>
      </c>
      <c r="I50">
        <f>Bawana_NG!R50</f>
        <v>5.82</v>
      </c>
      <c r="J50">
        <f>Bawana_RLNG!R50</f>
        <v>0</v>
      </c>
      <c r="K50">
        <f>Bawana_Spot!R50</f>
        <v>5.9998407854584057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0.24270259891203397</v>
      </c>
      <c r="AD50">
        <f t="shared" si="1"/>
        <v>27.337138186546373</v>
      </c>
      <c r="AE50">
        <f>'IDT-1'!D50</f>
        <v>0</v>
      </c>
      <c r="AF50" s="26"/>
      <c r="AG50">
        <f t="shared" si="2"/>
        <v>27.337138186546373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3.76</v>
      </c>
      <c r="H51">
        <f>PPCL_Spot!R51</f>
        <v>12</v>
      </c>
      <c r="I51">
        <f>Bawana_NG!R51</f>
        <v>5.82</v>
      </c>
      <c r="J51">
        <f>Bawana_RLNG!R51</f>
        <v>0</v>
      </c>
      <c r="K51">
        <f>Bawana_Spot!R51</f>
        <v>5.9998382269675643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0.24270257639731457</v>
      </c>
      <c r="AD51">
        <f t="shared" si="1"/>
        <v>27.33713565057025</v>
      </c>
      <c r="AE51">
        <f>'IDT-1'!D51</f>
        <v>0</v>
      </c>
      <c r="AF51" s="26"/>
      <c r="AG51">
        <f t="shared" si="2"/>
        <v>27.33713565057025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3.76</v>
      </c>
      <c r="H52">
        <f>PPCL_Spot!R52</f>
        <v>12.000000000000002</v>
      </c>
      <c r="I52">
        <f>Bawana_NG!R52</f>
        <v>5.82</v>
      </c>
      <c r="J52">
        <f>Bawana_RLNG!R52</f>
        <v>0</v>
      </c>
      <c r="K52">
        <f>Bawana_Spot!R52</f>
        <v>5.9998382269675643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0.2427025763973146</v>
      </c>
      <c r="AD52">
        <f t="shared" si="1"/>
        <v>27.337135650570254</v>
      </c>
      <c r="AE52">
        <f>'IDT-1'!D52</f>
        <v>0</v>
      </c>
      <c r="AF52" s="26"/>
      <c r="AG52">
        <f t="shared" si="2"/>
        <v>27.337135650570254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3.76</v>
      </c>
      <c r="H53">
        <f>PPCL_Spot!R53</f>
        <v>12</v>
      </c>
      <c r="I53">
        <f>Bawana_NG!R53</f>
        <v>5.82</v>
      </c>
      <c r="J53">
        <f>Bawana_RLNG!R53</f>
        <v>0</v>
      </c>
      <c r="K53">
        <f>Bawana_Spot!R53</f>
        <v>5.9998382269675643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0.24270257639731457</v>
      </c>
      <c r="AD53">
        <f t="shared" si="1"/>
        <v>27.33713565057025</v>
      </c>
      <c r="AE53">
        <f>'IDT-1'!D53</f>
        <v>0</v>
      </c>
      <c r="AF53" s="26"/>
      <c r="AG53">
        <f t="shared" si="2"/>
        <v>27.33713565057025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3.76</v>
      </c>
      <c r="H54">
        <f>PPCL_Spot!R54</f>
        <v>12.000000000000002</v>
      </c>
      <c r="I54">
        <f>Bawana_NG!R54</f>
        <v>5.82</v>
      </c>
      <c r="J54">
        <f>Bawana_RLNG!R54</f>
        <v>0</v>
      </c>
      <c r="K54">
        <f>Bawana_Spot!R54</f>
        <v>5.9998382269675643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0.2427025763973146</v>
      </c>
      <c r="AD54">
        <f t="shared" si="1"/>
        <v>27.337135650570254</v>
      </c>
      <c r="AE54">
        <f>'IDT-1'!D54</f>
        <v>0</v>
      </c>
      <c r="AF54" s="26"/>
      <c r="AG54">
        <f t="shared" si="2"/>
        <v>27.337135650570254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3.76</v>
      </c>
      <c r="H55">
        <f>PPCL_Spot!R55</f>
        <v>13.000000000000002</v>
      </c>
      <c r="I55">
        <f>Bawana_NG!R55</f>
        <v>5.82</v>
      </c>
      <c r="J55">
        <f>Bawana_RLNG!R55</f>
        <v>0</v>
      </c>
      <c r="K55">
        <f>Bawana_Spot!R55</f>
        <v>16.739548920805152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0.37153203050308536</v>
      </c>
      <c r="AD55">
        <f t="shared" si="1"/>
        <v>41.84801689030207</v>
      </c>
      <c r="AE55">
        <f>'IDT-1'!D55</f>
        <v>0</v>
      </c>
      <c r="AF55" s="26"/>
      <c r="AG55">
        <f t="shared" si="2"/>
        <v>41.84801689030207</v>
      </c>
      <c r="AI55" s="75">
        <f>PXIL!L55</f>
        <v>0</v>
      </c>
      <c r="AJ55" s="75">
        <f>PXIL!R55</f>
        <v>0</v>
      </c>
      <c r="AK55" s="75">
        <f>RTM_IEX!L55</f>
        <v>2.9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5.9996738421395959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0.10401312981082846</v>
      </c>
      <c r="AD56">
        <f t="shared" si="1"/>
        <v>11.715660712328768</v>
      </c>
      <c r="AE56">
        <f>'IDT-1'!D56</f>
        <v>0</v>
      </c>
      <c r="AF56" s="26"/>
      <c r="AG56">
        <f t="shared" si="2"/>
        <v>11.715660712328768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5.82</v>
      </c>
      <c r="J57">
        <f>Bawana_RLNG!R57</f>
        <v>0</v>
      </c>
      <c r="K57">
        <f>Bawana_Spot!R57</f>
        <v>5.9996738421395959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0.10401312981082846</v>
      </c>
      <c r="AD57">
        <f t="shared" si="1"/>
        <v>11.715660712328768</v>
      </c>
      <c r="AE57">
        <f>'IDT-1'!D57</f>
        <v>0</v>
      </c>
      <c r="AF57" s="26"/>
      <c r="AG57">
        <f t="shared" si="2"/>
        <v>11.715660712328768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3.76</v>
      </c>
      <c r="H58">
        <f>PPCL_Spot!R58</f>
        <v>12.000000000000002</v>
      </c>
      <c r="I58">
        <f>Bawana_NG!R58</f>
        <v>5.82</v>
      </c>
      <c r="J58">
        <f>Bawana_RLNG!R58</f>
        <v>0</v>
      </c>
      <c r="K58">
        <f>Bawana_Spot!R58</f>
        <v>5.9996738421395959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0.24270112981082848</v>
      </c>
      <c r="AD58">
        <f t="shared" si="1"/>
        <v>27.33697271232877</v>
      </c>
      <c r="AE58">
        <f>'IDT-1'!D58</f>
        <v>0</v>
      </c>
      <c r="AF58" s="26"/>
      <c r="AG58">
        <f t="shared" si="2"/>
        <v>27.33697271232877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3.76</v>
      </c>
      <c r="H59">
        <f>PPCL_Spot!R59</f>
        <v>5.3206046141606995</v>
      </c>
      <c r="I59">
        <f>Bawana_NG!R59</f>
        <v>5.82</v>
      </c>
      <c r="J59">
        <f>Bawana_RLNG!R59</f>
        <v>0</v>
      </c>
      <c r="K59">
        <f>Bawana_Spot!R59</f>
        <v>6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0.18392532060461417</v>
      </c>
      <c r="AD59">
        <f t="shared" si="1"/>
        <v>20.716679293556084</v>
      </c>
      <c r="AE59">
        <f>'IDT-1'!D59</f>
        <v>0</v>
      </c>
      <c r="AF59" s="26"/>
      <c r="AG59">
        <f t="shared" si="2"/>
        <v>20.716679293556084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3.76</v>
      </c>
      <c r="H60">
        <f>PPCL_Spot!R60</f>
        <v>5.9193273491648668</v>
      </c>
      <c r="I60">
        <f>Bawana_NG!R60</f>
        <v>5.82</v>
      </c>
      <c r="J60">
        <f>Bawana_RLNG!R60</f>
        <v>0</v>
      </c>
      <c r="K60">
        <f>Bawana_Spot!R60</f>
        <v>6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0.18919408067265081</v>
      </c>
      <c r="AD60">
        <f t="shared" si="1"/>
        <v>21.310133268492216</v>
      </c>
      <c r="AE60">
        <f>'IDT-1'!D60</f>
        <v>0</v>
      </c>
      <c r="AF60" s="26"/>
      <c r="AG60">
        <f t="shared" si="2"/>
        <v>21.310133268492216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3.76</v>
      </c>
      <c r="H61">
        <f>PPCL_Spot!R61</f>
        <v>6.3792750823770019</v>
      </c>
      <c r="I61">
        <f>Bawana_NG!R61</f>
        <v>5.82</v>
      </c>
      <c r="J61">
        <f>Bawana_RLNG!R61</f>
        <v>0</v>
      </c>
      <c r="K61">
        <f>Bawana_Spot!R61</f>
        <v>16.739999999999998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0.2941776207249176</v>
      </c>
      <c r="AD61">
        <f t="shared" si="1"/>
        <v>33.13509746165208</v>
      </c>
      <c r="AE61">
        <f>'IDT-1'!D61</f>
        <v>0</v>
      </c>
      <c r="AF61" s="26"/>
      <c r="AG61">
        <f t="shared" si="2"/>
        <v>33.13509746165208</v>
      </c>
      <c r="AI61" s="75">
        <f>PXIL!L61</f>
        <v>0</v>
      </c>
      <c r="AJ61" s="75">
        <f>PXIL!R61</f>
        <v>0</v>
      </c>
      <c r="AK61" s="75">
        <f>RTM_IEX!L61</f>
        <v>0.73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3.76</v>
      </c>
      <c r="H62">
        <f>PPCL_Spot!R62</f>
        <v>5.9193273491648668</v>
      </c>
      <c r="I62">
        <f>Bawana_NG!R62</f>
        <v>5.82</v>
      </c>
      <c r="J62">
        <f>Bawana_RLNG!R62</f>
        <v>0</v>
      </c>
      <c r="K62">
        <f>Bawana_Spot!R62</f>
        <v>6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0.18919408067265081</v>
      </c>
      <c r="AD62">
        <f t="shared" si="1"/>
        <v>21.310133268492216</v>
      </c>
      <c r="AE62">
        <f>'IDT-1'!D62</f>
        <v>0</v>
      </c>
      <c r="AF62" s="26"/>
      <c r="AG62">
        <f t="shared" si="2"/>
        <v>21.310133268492216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3.76</v>
      </c>
      <c r="H63">
        <f>PPCL_Spot!R63</f>
        <v>6.88</v>
      </c>
      <c r="I63">
        <f>Bawana_NG!R63</f>
        <v>5.82</v>
      </c>
      <c r="J63">
        <f>Bawana_RLNG!R63</f>
        <v>0</v>
      </c>
      <c r="K63">
        <f>Bawana_Spot!R63</f>
        <v>6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0.19764800000000002</v>
      </c>
      <c r="AD63">
        <f t="shared" si="1"/>
        <v>22.262352</v>
      </c>
      <c r="AE63">
        <f>'IDT-1'!D63</f>
        <v>0</v>
      </c>
      <c r="AF63" s="26"/>
      <c r="AG63">
        <f t="shared" si="2"/>
        <v>22.262352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3.76</v>
      </c>
      <c r="H64">
        <f>PPCL_Spot!R64</f>
        <v>4.2104784634617571</v>
      </c>
      <c r="I64">
        <f>Bawana_NG!R64</f>
        <v>5.82</v>
      </c>
      <c r="J64">
        <f>Bawana_RLNG!R64</f>
        <v>0</v>
      </c>
      <c r="K64">
        <f>Bawana_Spot!R64</f>
        <v>5.8100000000000014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0.17248421047846349</v>
      </c>
      <c r="AD64">
        <f t="shared" si="1"/>
        <v>19.427994252983297</v>
      </c>
      <c r="AE64">
        <f>'IDT-1'!D64</f>
        <v>0</v>
      </c>
      <c r="AF64" s="26"/>
      <c r="AG64">
        <f t="shared" si="2"/>
        <v>19.427994252983297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3.76</v>
      </c>
      <c r="H65">
        <f>PPCL_Spot!R65</f>
        <v>3.979520539694013</v>
      </c>
      <c r="I65">
        <f>Bawana_NG!R65</f>
        <v>5.82</v>
      </c>
      <c r="J65">
        <f>Bawana_RLNG!R65</f>
        <v>0</v>
      </c>
      <c r="K65">
        <f>Bawana_Spot!R65</f>
        <v>5.6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0.16860378074930735</v>
      </c>
      <c r="AD65">
        <f t="shared" si="1"/>
        <v>18.990916758944707</v>
      </c>
      <c r="AE65">
        <f>'IDT-1'!D65</f>
        <v>0</v>
      </c>
      <c r="AF65" s="26"/>
      <c r="AG65">
        <f t="shared" si="2"/>
        <v>18.990916758944707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3.76</v>
      </c>
      <c r="H66">
        <f>PPCL_Spot!R66</f>
        <v>3.89046873117243</v>
      </c>
      <c r="I66">
        <f>Bawana_NG!R66</f>
        <v>5.82</v>
      </c>
      <c r="J66">
        <f>Bawana_RLNG!R66</f>
        <v>0</v>
      </c>
      <c r="K66">
        <f>Bawana_Spot!R66</f>
        <v>5.7803628472574564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0.16940731789018301</v>
      </c>
      <c r="AD66">
        <f t="shared" si="1"/>
        <v>19.081424260539702</v>
      </c>
      <c r="AE66">
        <f>'IDT-1'!D66</f>
        <v>0</v>
      </c>
      <c r="AF66" s="26"/>
      <c r="AG66">
        <f t="shared" si="2"/>
        <v>19.081424260539702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3.76</v>
      </c>
      <c r="H67">
        <f>PPCL_Spot!R67</f>
        <v>4.1694976508854351</v>
      </c>
      <c r="I67">
        <f>Bawana_NG!R67</f>
        <v>5.82</v>
      </c>
      <c r="J67">
        <f>Bawana_RLNG!R67</f>
        <v>0</v>
      </c>
      <c r="K67">
        <f>Bawana_Spot!R67</f>
        <v>22.139631006149902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0.31846433218191095</v>
      </c>
      <c r="AD67">
        <f t="shared" si="1"/>
        <v>35.870664324853422</v>
      </c>
      <c r="AE67">
        <f>'IDT-1'!D67</f>
        <v>0</v>
      </c>
      <c r="AF67" s="26"/>
      <c r="AG67">
        <f t="shared" si="2"/>
        <v>35.870664324853422</v>
      </c>
      <c r="AI67" s="75">
        <f>PXIL!L67</f>
        <v>0</v>
      </c>
      <c r="AJ67" s="75">
        <f>PXIL!R67</f>
        <v>0</v>
      </c>
      <c r="AK67" s="75">
        <f>RTM_IEX!L67</f>
        <v>0.3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3.76</v>
      </c>
      <c r="H68">
        <f>PPCL_Spot!R68</f>
        <v>3.89046873117243</v>
      </c>
      <c r="I68">
        <f>Bawana_NG!R68</f>
        <v>5.82</v>
      </c>
      <c r="J68">
        <f>Bawana_RLNG!R68</f>
        <v>0</v>
      </c>
      <c r="K68">
        <f>Bawana_Spot!R68</f>
        <v>10.489825169580506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0.21085058632662587</v>
      </c>
      <c r="AD68">
        <f t="shared" ref="AD68:AD98" si="4">SUM(B68:AB68,AI68:AR68)-AC68</f>
        <v>23.749443314426312</v>
      </c>
      <c r="AE68">
        <f>'IDT-1'!D68</f>
        <v>0</v>
      </c>
      <c r="AF68" s="26"/>
      <c r="AG68">
        <f t="shared" ref="AG68:AG98" si="5">SUM(AD68:AF68)</f>
        <v>23.749443314426312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3.76</v>
      </c>
      <c r="H69">
        <f>PPCL_Spot!R69</f>
        <v>3.89046873117243</v>
      </c>
      <c r="I69">
        <f>Bawana_NG!R69</f>
        <v>5.82</v>
      </c>
      <c r="J69">
        <f>Bawana_RLNG!R69</f>
        <v>0</v>
      </c>
      <c r="K69">
        <f>Bawana_Spot!R69</f>
        <v>9.8203358148263789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0.20495908000478955</v>
      </c>
      <c r="AD69">
        <f t="shared" si="4"/>
        <v>23.085845465994019</v>
      </c>
      <c r="AE69">
        <f>'IDT-1'!D69</f>
        <v>0</v>
      </c>
      <c r="AF69" s="26"/>
      <c r="AG69">
        <f t="shared" si="5"/>
        <v>23.085845465994019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3.76</v>
      </c>
      <c r="H70">
        <f>PPCL_Spot!R70</f>
        <v>3.89046873117243</v>
      </c>
      <c r="I70">
        <f>Bawana_NG!R70</f>
        <v>5.82</v>
      </c>
      <c r="J70">
        <f>Bawana_RLNG!R70</f>
        <v>0</v>
      </c>
      <c r="K70">
        <f>Bawana_Spot!R70</f>
        <v>9.6199999999999992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0.2031961248343174</v>
      </c>
      <c r="AD70">
        <f t="shared" si="4"/>
        <v>22.887272606338112</v>
      </c>
      <c r="AE70">
        <f>'IDT-1'!D70</f>
        <v>0</v>
      </c>
      <c r="AF70" s="26"/>
      <c r="AG70">
        <f t="shared" si="5"/>
        <v>22.887272606338112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3.76</v>
      </c>
      <c r="H71">
        <f>PPCL_Spot!R71</f>
        <v>3.89046873117243</v>
      </c>
      <c r="I71">
        <f>Bawana_NG!R71</f>
        <v>5.82</v>
      </c>
      <c r="J71">
        <f>Bawana_RLNG!R71</f>
        <v>0</v>
      </c>
      <c r="K71">
        <f>Bawana_Spot!R71</f>
        <v>9.7399999999999984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0.20425212483431737</v>
      </c>
      <c r="AD71">
        <f t="shared" si="4"/>
        <v>23.006216606338111</v>
      </c>
      <c r="AE71">
        <f>'IDT-1'!D71</f>
        <v>0</v>
      </c>
      <c r="AF71" s="26"/>
      <c r="AG71">
        <f t="shared" si="5"/>
        <v>23.006216606338111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3.76</v>
      </c>
      <c r="H72">
        <f>PPCL_Spot!R72</f>
        <v>3.89046873117243</v>
      </c>
      <c r="I72">
        <f>Bawana_NG!R72</f>
        <v>5.82</v>
      </c>
      <c r="J72">
        <f>Bawana_RLNG!R72</f>
        <v>0</v>
      </c>
      <c r="K72">
        <f>Bawana_Spot!R72</f>
        <v>9.9303347349026989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0.20592707050146114</v>
      </c>
      <c r="AD72">
        <f t="shared" si="4"/>
        <v>23.194876395573669</v>
      </c>
      <c r="AE72">
        <f>'IDT-1'!D72</f>
        <v>0</v>
      </c>
      <c r="AF72" s="26"/>
      <c r="AG72">
        <f t="shared" si="5"/>
        <v>23.194876395573669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3.76</v>
      </c>
      <c r="H73">
        <f>PPCL_Spot!R73</f>
        <v>3.89046873117243</v>
      </c>
      <c r="I73">
        <f>Bawana_NG!R73</f>
        <v>5.82</v>
      </c>
      <c r="J73">
        <f>Bawana_RLNG!R73</f>
        <v>0</v>
      </c>
      <c r="K73">
        <f>Bawana_Spot!R73</f>
        <v>17.59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0.2733321248343174</v>
      </c>
      <c r="AD73">
        <f t="shared" si="4"/>
        <v>30.787136606338109</v>
      </c>
      <c r="AE73">
        <f>'IDT-1'!D73</f>
        <v>0</v>
      </c>
      <c r="AF73" s="26"/>
      <c r="AG73">
        <f t="shared" si="5"/>
        <v>30.787136606338109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3.76</v>
      </c>
      <c r="H74">
        <f>PPCL_Spot!R74</f>
        <v>3.89046873117243</v>
      </c>
      <c r="I74">
        <f>Bawana_NG!R74</f>
        <v>5.82</v>
      </c>
      <c r="J74">
        <f>Bawana_RLNG!R74</f>
        <v>0</v>
      </c>
      <c r="K74">
        <f>Bawana_Spot!R74</f>
        <v>9.16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0.19914812483431737</v>
      </c>
      <c r="AD74">
        <f t="shared" si="4"/>
        <v>22.431320606338112</v>
      </c>
      <c r="AE74">
        <f>'IDT-1'!D74</f>
        <v>0</v>
      </c>
      <c r="AF74" s="26"/>
      <c r="AG74">
        <f t="shared" si="5"/>
        <v>22.431320606338112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3.76</v>
      </c>
      <c r="H75">
        <f>PPCL_Spot!R75</f>
        <v>4.1295307351437334</v>
      </c>
      <c r="I75">
        <f>Bawana_NG!R75</f>
        <v>5.82</v>
      </c>
      <c r="J75">
        <f>Bawana_RLNG!R75</f>
        <v>0</v>
      </c>
      <c r="K75">
        <f>Bawana_Spot!R75</f>
        <v>9.1703503897662486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0.20134295389920787</v>
      </c>
      <c r="AD75">
        <f t="shared" si="4"/>
        <v>22.678538171010775</v>
      </c>
      <c r="AE75">
        <f>'IDT-1'!D75</f>
        <v>0</v>
      </c>
      <c r="AF75" s="26"/>
      <c r="AG75">
        <f t="shared" si="5"/>
        <v>22.678538171010775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3.76</v>
      </c>
      <c r="H76">
        <f>PPCL_Spot!R76</f>
        <v>11.89</v>
      </c>
      <c r="I76">
        <f>Bawana_NG!R76</f>
        <v>5.82</v>
      </c>
      <c r="J76">
        <f>Bawana_RLNG!R76</f>
        <v>0</v>
      </c>
      <c r="K76">
        <f>Bawana_Spot!R76</f>
        <v>10.07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0.27755200000000002</v>
      </c>
      <c r="AD76">
        <f t="shared" si="4"/>
        <v>31.262447999999999</v>
      </c>
      <c r="AE76">
        <f>'IDT-1'!D76</f>
        <v>0</v>
      </c>
      <c r="AF76" s="26"/>
      <c r="AG76">
        <f t="shared" si="5"/>
        <v>31.262447999999999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3.76</v>
      </c>
      <c r="H77">
        <f>PPCL_Spot!R77</f>
        <v>11.89</v>
      </c>
      <c r="I77">
        <f>Bawana_NG!R77</f>
        <v>5.82</v>
      </c>
      <c r="J77">
        <f>Bawana_RLNG!R77</f>
        <v>0</v>
      </c>
      <c r="K77">
        <f>Bawana_Spot!R77</f>
        <v>9.99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0.27684800000000004</v>
      </c>
      <c r="AD77">
        <f t="shared" si="4"/>
        <v>31.183152</v>
      </c>
      <c r="AE77">
        <f>'IDT-1'!D77</f>
        <v>0</v>
      </c>
      <c r="AF77" s="26"/>
      <c r="AG77">
        <f t="shared" si="5"/>
        <v>31.183152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3.76</v>
      </c>
      <c r="H78">
        <f>PPCL_Spot!R78</f>
        <v>11.89</v>
      </c>
      <c r="I78">
        <f>Bawana_NG!R78</f>
        <v>5.82</v>
      </c>
      <c r="J78">
        <f>Bawana_RLNG!R78</f>
        <v>0</v>
      </c>
      <c r="K78">
        <f>Bawana_Spot!R78</f>
        <v>10.230385023428079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0.27896338820616706</v>
      </c>
      <c r="AD78">
        <f t="shared" si="4"/>
        <v>31.421421635221908</v>
      </c>
      <c r="AE78">
        <f>'IDT-1'!D78</f>
        <v>0</v>
      </c>
      <c r="AF78" s="26"/>
      <c r="AG78">
        <f t="shared" si="5"/>
        <v>31.421421635221908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3.76</v>
      </c>
      <c r="H79">
        <f>PPCL_Spot!R79</f>
        <v>6.9950035688793726</v>
      </c>
      <c r="I79">
        <f>Bawana_NG!R79</f>
        <v>5.82</v>
      </c>
      <c r="J79">
        <f>Bawana_RLNG!R79</f>
        <v>0</v>
      </c>
      <c r="K79">
        <f>Bawana_Spot!R79</f>
        <v>16.770294750950001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0.29343862521449854</v>
      </c>
      <c r="AD79">
        <f t="shared" si="4"/>
        <v>33.051859694614876</v>
      </c>
      <c r="AE79">
        <f>'IDT-1'!D79</f>
        <v>0</v>
      </c>
      <c r="AF79" s="26"/>
      <c r="AG79">
        <f t="shared" si="5"/>
        <v>33.051859694614876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3.76</v>
      </c>
      <c r="H80">
        <f>PPCL_Spot!R80</f>
        <v>6.9866920152091261</v>
      </c>
      <c r="I80">
        <f>Bawana_NG!R80</f>
        <v>5.82</v>
      </c>
      <c r="J80">
        <f>Bawana_RLNG!R80</f>
        <v>0</v>
      </c>
      <c r="K80">
        <f>Bawana_Spot!R80</f>
        <v>11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0.24258688973384035</v>
      </c>
      <c r="AD80">
        <f t="shared" si="4"/>
        <v>27.324105125475288</v>
      </c>
      <c r="AE80">
        <f>'IDT-1'!D80</f>
        <v>0</v>
      </c>
      <c r="AF80" s="26"/>
      <c r="AG80">
        <f t="shared" si="5"/>
        <v>27.324105125475288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3.76</v>
      </c>
      <c r="H81">
        <f>PPCL_Spot!R81</f>
        <v>6.9870609981515717</v>
      </c>
      <c r="I81">
        <f>Bawana_NG!R81</f>
        <v>5.82</v>
      </c>
      <c r="J81">
        <f>Bawana_RLNG!R81</f>
        <v>0</v>
      </c>
      <c r="K81">
        <f>Bawana_Spot!R81</f>
        <v>10.68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0.23977413678373385</v>
      </c>
      <c r="AD81">
        <f t="shared" si="4"/>
        <v>27.007286861367838</v>
      </c>
      <c r="AE81">
        <f>'IDT-1'!D81</f>
        <v>0</v>
      </c>
      <c r="AF81" s="26"/>
      <c r="AG81">
        <f t="shared" si="5"/>
        <v>27.007286861367838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3.76</v>
      </c>
      <c r="H82">
        <f>PPCL_Spot!R82</f>
        <v>6.9950738916256165</v>
      </c>
      <c r="I82">
        <f>Bawana_NG!R82</f>
        <v>5.82</v>
      </c>
      <c r="J82">
        <f>Bawana_RLNG!R82</f>
        <v>0</v>
      </c>
      <c r="K82">
        <f>Bawana_Spot!R82</f>
        <v>10.68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0.23984465024630544</v>
      </c>
      <c r="AD82">
        <f t="shared" si="4"/>
        <v>27.015229241379313</v>
      </c>
      <c r="AE82">
        <f>'IDT-1'!D82</f>
        <v>0</v>
      </c>
      <c r="AF82" s="26"/>
      <c r="AG82">
        <f t="shared" si="5"/>
        <v>27.015229241379313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3.76</v>
      </c>
      <c r="H83">
        <f>PPCL_Spot!R83</f>
        <v>9.49</v>
      </c>
      <c r="I83">
        <f>Bawana_NG!R83</f>
        <v>5.82</v>
      </c>
      <c r="J83">
        <f>Bawana_RLNG!R83</f>
        <v>0</v>
      </c>
      <c r="K83">
        <f>Bawana_Spot!R83</f>
        <v>10.999999999999998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0.26461600000000002</v>
      </c>
      <c r="AD83">
        <f t="shared" si="4"/>
        <v>29.805384</v>
      </c>
      <c r="AE83">
        <f>'IDT-1'!D83</f>
        <v>0</v>
      </c>
      <c r="AF83" s="26"/>
      <c r="AG83">
        <f t="shared" si="5"/>
        <v>29.805384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3.76</v>
      </c>
      <c r="H84">
        <f>PPCL_Spot!R84</f>
        <v>9.49</v>
      </c>
      <c r="I84">
        <f>Bawana_NG!R84</f>
        <v>5.82</v>
      </c>
      <c r="J84">
        <f>Bawana_RLNG!R84</f>
        <v>0</v>
      </c>
      <c r="K84">
        <f>Bawana_Spot!R84</f>
        <v>11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0.26461600000000002</v>
      </c>
      <c r="AD84">
        <f t="shared" si="4"/>
        <v>29.805384</v>
      </c>
      <c r="AE84">
        <f>'IDT-1'!D84</f>
        <v>0</v>
      </c>
      <c r="AF84" s="26"/>
      <c r="AG84">
        <f t="shared" si="5"/>
        <v>29.805384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3.76</v>
      </c>
      <c r="H85">
        <f>PPCL_Spot!R85</f>
        <v>8.7100000000000009</v>
      </c>
      <c r="I85">
        <f>Bawana_NG!R85</f>
        <v>5.82</v>
      </c>
      <c r="J85">
        <f>Bawana_RLNG!R85</f>
        <v>0</v>
      </c>
      <c r="K85">
        <f>Bawana_Spot!R85</f>
        <v>16.999999999999996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0.31055199999999994</v>
      </c>
      <c r="AD85">
        <f t="shared" si="4"/>
        <v>34.979447999999991</v>
      </c>
      <c r="AE85">
        <f>'IDT-1'!D85</f>
        <v>0</v>
      </c>
      <c r="AF85" s="26"/>
      <c r="AG85">
        <f t="shared" si="5"/>
        <v>34.979447999999991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3.76</v>
      </c>
      <c r="H86">
        <f>PPCL_Spot!R86</f>
        <v>8.7100000000000009</v>
      </c>
      <c r="I86">
        <f>Bawana_NG!R86</f>
        <v>5.82</v>
      </c>
      <c r="J86">
        <f>Bawana_RLNG!R86</f>
        <v>0</v>
      </c>
      <c r="K86">
        <f>Bawana_Spot!R86</f>
        <v>10.999999999999998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0.25775199999999998</v>
      </c>
      <c r="AD86">
        <f t="shared" si="4"/>
        <v>29.032247999999999</v>
      </c>
      <c r="AE86">
        <f>'IDT-1'!D86</f>
        <v>0</v>
      </c>
      <c r="AF86" s="26"/>
      <c r="AG86">
        <f t="shared" si="5"/>
        <v>29.032247999999999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3.76</v>
      </c>
      <c r="H87">
        <f>PPCL_Spot!R87</f>
        <v>10.5</v>
      </c>
      <c r="I87">
        <f>Bawana_NG!R87</f>
        <v>5.82</v>
      </c>
      <c r="J87">
        <f>Bawana_RLNG!R87</f>
        <v>0</v>
      </c>
      <c r="K87">
        <f>Bawana_Spot!R87</f>
        <v>8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0.24710399999999999</v>
      </c>
      <c r="AD87">
        <f t="shared" si="4"/>
        <v>27.832895999999998</v>
      </c>
      <c r="AE87">
        <f>'IDT-1'!D87</f>
        <v>0</v>
      </c>
      <c r="AF87" s="26"/>
      <c r="AG87">
        <f t="shared" si="5"/>
        <v>27.832895999999998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3.76</v>
      </c>
      <c r="H88">
        <f>PPCL_Spot!R88</f>
        <v>8.7100000000000009</v>
      </c>
      <c r="I88">
        <f>Bawana_NG!R88</f>
        <v>5.82</v>
      </c>
      <c r="J88">
        <f>Bawana_RLNG!R88</f>
        <v>0</v>
      </c>
      <c r="K88">
        <f>Bawana_Spot!R88</f>
        <v>8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0.231352</v>
      </c>
      <c r="AD88">
        <f t="shared" si="4"/>
        <v>26.058647999999998</v>
      </c>
      <c r="AE88">
        <f>'IDT-1'!D88</f>
        <v>0</v>
      </c>
      <c r="AF88" s="26"/>
      <c r="AG88">
        <f t="shared" si="5"/>
        <v>26.058647999999998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3.76</v>
      </c>
      <c r="H89">
        <f>PPCL_Spot!R89</f>
        <v>8.7100000000000009</v>
      </c>
      <c r="I89">
        <f>Bawana_NG!R89</f>
        <v>5.82</v>
      </c>
      <c r="J89">
        <f>Bawana_RLNG!R89</f>
        <v>0</v>
      </c>
      <c r="K89">
        <f>Bawana_Spot!R89</f>
        <v>8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0.231352</v>
      </c>
      <c r="AD89">
        <f t="shared" si="4"/>
        <v>26.058647999999998</v>
      </c>
      <c r="AE89">
        <f>'IDT-1'!D89</f>
        <v>0</v>
      </c>
      <c r="AF89" s="26"/>
      <c r="AG89">
        <f t="shared" si="5"/>
        <v>26.058647999999998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3.76</v>
      </c>
      <c r="H90">
        <f>PPCL_Spot!R90</f>
        <v>8.7100000000000009</v>
      </c>
      <c r="I90">
        <f>Bawana_NG!R90</f>
        <v>5.82</v>
      </c>
      <c r="J90">
        <f>Bawana_RLNG!R90</f>
        <v>0</v>
      </c>
      <c r="K90">
        <f>Bawana_Spot!R90</f>
        <v>8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0.231352</v>
      </c>
      <c r="AD90">
        <f t="shared" si="4"/>
        <v>26.058647999999998</v>
      </c>
      <c r="AE90">
        <f>'IDT-1'!D90</f>
        <v>0</v>
      </c>
      <c r="AF90" s="26"/>
      <c r="AG90">
        <f t="shared" si="5"/>
        <v>26.058647999999998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3.76</v>
      </c>
      <c r="H91">
        <f>PPCL_Spot!R91</f>
        <v>8.7100000000000009</v>
      </c>
      <c r="I91">
        <f>Bawana_NG!R91</f>
        <v>5.82</v>
      </c>
      <c r="J91">
        <f>Bawana_RLNG!R91</f>
        <v>0</v>
      </c>
      <c r="K91">
        <f>Bawana_Spot!R91</f>
        <v>17.999999999999996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0.31935199999999997</v>
      </c>
      <c r="AD91">
        <f t="shared" si="4"/>
        <v>35.97064799999999</v>
      </c>
      <c r="AE91">
        <f>'IDT-1'!D91</f>
        <v>0</v>
      </c>
      <c r="AF91" s="26"/>
      <c r="AG91">
        <f t="shared" si="5"/>
        <v>35.97064799999999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3.76</v>
      </c>
      <c r="H92">
        <f>PPCL_Spot!R92</f>
        <v>10.5</v>
      </c>
      <c r="I92">
        <f>Bawana_NG!R92</f>
        <v>5.82</v>
      </c>
      <c r="J92">
        <f>Bawana_RLNG!R92</f>
        <v>0</v>
      </c>
      <c r="K92">
        <f>Bawana_Spot!R92</f>
        <v>8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0.24710399999999999</v>
      </c>
      <c r="AD92">
        <f t="shared" si="4"/>
        <v>27.832895999999998</v>
      </c>
      <c r="AE92">
        <f>'IDT-1'!D92</f>
        <v>0</v>
      </c>
      <c r="AF92" s="26"/>
      <c r="AG92">
        <f t="shared" si="5"/>
        <v>27.832895999999998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3.76</v>
      </c>
      <c r="H93">
        <f>PPCL_Spot!R93</f>
        <v>8.7100000000000009</v>
      </c>
      <c r="I93">
        <f>Bawana_NG!R93</f>
        <v>5.82</v>
      </c>
      <c r="J93">
        <f>Bawana_RLNG!R93</f>
        <v>0</v>
      </c>
      <c r="K93">
        <f>Bawana_Spot!R93</f>
        <v>7.85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0.23003200000000001</v>
      </c>
      <c r="AD93">
        <f t="shared" si="4"/>
        <v>25.909967999999999</v>
      </c>
      <c r="AE93">
        <f>'IDT-1'!D93</f>
        <v>0</v>
      </c>
      <c r="AF93" s="26"/>
      <c r="AG93">
        <f t="shared" si="5"/>
        <v>25.909967999999999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3.76</v>
      </c>
      <c r="H94">
        <f>PPCL_Spot!R94</f>
        <v>8.7100000000000009</v>
      </c>
      <c r="I94">
        <f>Bawana_NG!R94</f>
        <v>5.82</v>
      </c>
      <c r="J94">
        <f>Bawana_RLNG!R94</f>
        <v>0</v>
      </c>
      <c r="K94">
        <f>Bawana_Spot!R94</f>
        <v>7.4803442693666895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0.22677902957042687</v>
      </c>
      <c r="AD94">
        <f t="shared" si="4"/>
        <v>25.543565239796262</v>
      </c>
      <c r="AE94">
        <f>'IDT-1'!D94</f>
        <v>0</v>
      </c>
      <c r="AF94" s="26"/>
      <c r="AG94">
        <f t="shared" si="5"/>
        <v>25.543565239796262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3.76</v>
      </c>
      <c r="H95">
        <f>PPCL_Spot!R95</f>
        <v>10.5</v>
      </c>
      <c r="I95">
        <f>Bawana_NG!R95</f>
        <v>5.82</v>
      </c>
      <c r="J95">
        <f>Bawana_RLNG!R95</f>
        <v>0</v>
      </c>
      <c r="K95">
        <f>Bawana_Spot!R95</f>
        <v>7.9999999999999982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0.24710399999999999</v>
      </c>
      <c r="AD95">
        <f t="shared" si="4"/>
        <v>27.832895999999998</v>
      </c>
      <c r="AE95">
        <f>'IDT-1'!D95</f>
        <v>0</v>
      </c>
      <c r="AF95" s="26"/>
      <c r="AG95">
        <f t="shared" si="5"/>
        <v>27.832895999999998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3.76</v>
      </c>
      <c r="H96">
        <f>PPCL_Spot!R96</f>
        <v>8.7100000000000009</v>
      </c>
      <c r="I96">
        <f>Bawana_NG!R96</f>
        <v>5.82</v>
      </c>
      <c r="J96">
        <f>Bawana_RLNG!R96</f>
        <v>0</v>
      </c>
      <c r="K96">
        <f>Bawana_Spot!R96</f>
        <v>7.9999999999999982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0.231352</v>
      </c>
      <c r="AD96">
        <f t="shared" si="4"/>
        <v>26.058647999999998</v>
      </c>
      <c r="AE96">
        <f>'IDT-1'!D96</f>
        <v>0</v>
      </c>
      <c r="AF96" s="26"/>
      <c r="AG96">
        <f t="shared" si="5"/>
        <v>26.058647999999998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3.76</v>
      </c>
      <c r="H97">
        <f>PPCL_Spot!R97</f>
        <v>8.7100000000000009</v>
      </c>
      <c r="I97">
        <f>Bawana_NG!R97</f>
        <v>5.82</v>
      </c>
      <c r="J97">
        <f>Bawana_RLNG!R97</f>
        <v>0</v>
      </c>
      <c r="K97">
        <f>Bawana_Spot!R97</f>
        <v>16.319723394518739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0.30456556587176492</v>
      </c>
      <c r="AD97">
        <f t="shared" si="4"/>
        <v>34.305157828646976</v>
      </c>
      <c r="AE97">
        <f>'IDT-1'!D97</f>
        <v>0</v>
      </c>
      <c r="AF97" s="26"/>
      <c r="AG97">
        <f t="shared" si="5"/>
        <v>34.305157828646976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3.76</v>
      </c>
      <c r="H98">
        <f>PPCL_Spot!R98</f>
        <v>8.7100000000000009</v>
      </c>
      <c r="I98">
        <f>Bawana_NG!R98</f>
        <v>5.82</v>
      </c>
      <c r="J98">
        <f>Bawana_RLNG!R98</f>
        <v>0</v>
      </c>
      <c r="K98">
        <f>Bawana_Spot!R98</f>
        <v>7.6998694937373964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0.2287108515448891</v>
      </c>
      <c r="AD98">
        <f t="shared" si="4"/>
        <v>25.761158642192505</v>
      </c>
      <c r="AE98">
        <f>'IDT-1'!D98</f>
        <v>0</v>
      </c>
      <c r="AF98" s="26"/>
      <c r="AG98">
        <f t="shared" si="5"/>
        <v>25.761158642192505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8.8359999999999883E-2</v>
      </c>
      <c r="H99">
        <f t="shared" si="6"/>
        <v>0.23423878552682442</v>
      </c>
      <c r="I99">
        <f t="shared" si="6"/>
        <v>0.13967999999999997</v>
      </c>
      <c r="J99">
        <f t="shared" si="6"/>
        <v>0</v>
      </c>
      <c r="K99">
        <f t="shared" si="6"/>
        <v>0.18868861091038538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5.7388530886474482E-3</v>
      </c>
      <c r="AD99">
        <f t="shared" si="6"/>
        <v>0.64640354334856209</v>
      </c>
      <c r="AE99">
        <f t="shared" ref="AE99:AR99" si="7">SUM(AE3:AE98)/4000</f>
        <v>0</v>
      </c>
      <c r="AG99">
        <f t="shared" si="7"/>
        <v>0.64640354334856209</v>
      </c>
      <c r="AI99">
        <f t="shared" si="7"/>
        <v>0</v>
      </c>
      <c r="AJ99">
        <f t="shared" si="7"/>
        <v>0</v>
      </c>
      <c r="AK99">
        <f t="shared" si="7"/>
        <v>1.175E-3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58" sqref="H58:I58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210</v>
      </c>
      <c r="C1" s="31">
        <v>44716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44677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5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44677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195</v>
      </c>
      <c r="K1" s="211" t="s">
        <v>196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13.807176999999999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0.12150315760000001</v>
      </c>
      <c r="AD3">
        <f>SUM(B3:AB3,AI3:AR3)-AC3</f>
        <v>13.6856738424</v>
      </c>
      <c r="AE3">
        <v>0</v>
      </c>
      <c r="AF3" s="26"/>
      <c r="AG3">
        <f>SUM(AD3:AF3)</f>
        <v>13.6856738424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14.11979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0.12425415200000001</v>
      </c>
      <c r="AD4">
        <f t="shared" ref="AD4:AD67" si="1">SUM(B4:AB4,AI4:AR4)-AC4</f>
        <v>13.995535847999999</v>
      </c>
      <c r="AE4">
        <v>0</v>
      </c>
      <c r="AF4" s="26"/>
      <c r="AG4">
        <f t="shared" ref="AG4:AG67" si="2">SUM(AD4:AF4)</f>
        <v>13.995535847999999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13.251455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0.116612804</v>
      </c>
      <c r="AD5">
        <f t="shared" si="1"/>
        <v>13.134842195999999</v>
      </c>
      <c r="AE5">
        <v>0</v>
      </c>
      <c r="AF5" s="26"/>
      <c r="AG5">
        <f t="shared" si="2"/>
        <v>13.134842195999999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13.132408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0.1155651904</v>
      </c>
      <c r="AD6">
        <f t="shared" si="1"/>
        <v>13.0168428096</v>
      </c>
      <c r="AE6">
        <v>0</v>
      </c>
      <c r="AF6" s="26"/>
      <c r="AG6">
        <f t="shared" si="2"/>
        <v>13.0168428096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13.017353999999999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0.1145527152</v>
      </c>
      <c r="AD7">
        <f t="shared" si="1"/>
        <v>12.902801284799999</v>
      </c>
      <c r="AE7">
        <v>0</v>
      </c>
      <c r="AF7" s="26"/>
      <c r="AG7">
        <f t="shared" si="2"/>
        <v>12.902801284799999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8.3368579999999994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7.33643504E-2</v>
      </c>
      <c r="AD8">
        <f t="shared" si="1"/>
        <v>8.2634936495999991</v>
      </c>
      <c r="AE8">
        <v>0</v>
      </c>
      <c r="AF8" s="26"/>
      <c r="AG8">
        <f t="shared" si="2"/>
        <v>8.2634936495999991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11.052619999999999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9.7263056000000001E-2</v>
      </c>
      <c r="AD9">
        <f t="shared" si="1"/>
        <v>10.955356944</v>
      </c>
      <c r="AE9">
        <v>0</v>
      </c>
      <c r="AF9" s="26"/>
      <c r="AG9">
        <f t="shared" si="2"/>
        <v>10.955356944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11.174329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9.8334095200000013E-2</v>
      </c>
      <c r="AD10">
        <f t="shared" si="1"/>
        <v>11.0759949048</v>
      </c>
      <c r="AE10">
        <v>0</v>
      </c>
      <c r="AF10" s="26"/>
      <c r="AG10">
        <f t="shared" si="2"/>
        <v>11.0759949048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13.269164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0.11676864320000001</v>
      </c>
      <c r="AD11">
        <f t="shared" si="1"/>
        <v>13.1523953568</v>
      </c>
      <c r="AE11">
        <v>0</v>
      </c>
      <c r="AF11" s="26"/>
      <c r="AG11">
        <f t="shared" si="2"/>
        <v>13.1523953568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11.944293999999999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0.1051097872</v>
      </c>
      <c r="AD12">
        <f t="shared" si="1"/>
        <v>11.839184212799999</v>
      </c>
      <c r="AE12">
        <v>0</v>
      </c>
      <c r="AF12" s="26"/>
      <c r="AG12">
        <f t="shared" si="2"/>
        <v>11.839184212799999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13.085424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0.11515173120000001</v>
      </c>
      <c r="AD13">
        <f t="shared" si="1"/>
        <v>12.970272268800001</v>
      </c>
      <c r="AE13">
        <v>0</v>
      </c>
      <c r="AF13" s="26"/>
      <c r="AG13">
        <f t="shared" si="2"/>
        <v>12.970272268800001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12.217089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0.1075103832</v>
      </c>
      <c r="AD14">
        <f t="shared" si="1"/>
        <v>12.1095786168</v>
      </c>
      <c r="AE14">
        <v>0</v>
      </c>
      <c r="AF14" s="26"/>
      <c r="AG14">
        <f t="shared" si="2"/>
        <v>12.1095786168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8.9646439999999998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7.8888867200000004E-2</v>
      </c>
      <c r="AD15">
        <f t="shared" si="1"/>
        <v>8.8857551328</v>
      </c>
      <c r="AE15">
        <v>0</v>
      </c>
      <c r="AF15" s="26"/>
      <c r="AG15">
        <f t="shared" si="2"/>
        <v>8.8857551328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14.207617000000001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0.12502702960000001</v>
      </c>
      <c r="AD16">
        <f t="shared" si="1"/>
        <v>14.082589970400001</v>
      </c>
      <c r="AE16">
        <v>0</v>
      </c>
      <c r="AF16" s="26"/>
      <c r="AG16">
        <f t="shared" si="2"/>
        <v>14.082589970400001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14.50938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0.12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0.12873854400000001</v>
      </c>
      <c r="AD17">
        <f t="shared" si="1"/>
        <v>14.500641455999999</v>
      </c>
      <c r="AE17">
        <v>0</v>
      </c>
      <c r="AF17" s="26"/>
      <c r="AG17">
        <f t="shared" si="2"/>
        <v>14.500641455999999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14.50938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0.52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0.13225854400000001</v>
      </c>
      <c r="AD18">
        <f t="shared" si="1"/>
        <v>14.897121455999999</v>
      </c>
      <c r="AE18">
        <v>0</v>
      </c>
      <c r="AF18" s="26"/>
      <c r="AG18">
        <f t="shared" si="2"/>
        <v>14.897121455999999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14.246105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0.12536572400000001</v>
      </c>
      <c r="AD19">
        <f t="shared" si="1"/>
        <v>14.120739276</v>
      </c>
      <c r="AE19">
        <v>0</v>
      </c>
      <c r="AF19" s="26"/>
      <c r="AG19">
        <f t="shared" si="2"/>
        <v>14.120739276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14.415514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0.12685652320000002</v>
      </c>
      <c r="AD20">
        <f t="shared" si="1"/>
        <v>14.288657476799999</v>
      </c>
      <c r="AE20">
        <v>0</v>
      </c>
      <c r="AF20" s="26"/>
      <c r="AG20">
        <f t="shared" si="2"/>
        <v>14.288657476799999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14.50938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0.37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0.13340254399999998</v>
      </c>
      <c r="AD21">
        <f t="shared" si="1"/>
        <v>15.025977455999998</v>
      </c>
      <c r="AE21">
        <v>0</v>
      </c>
      <c r="AF21" s="26"/>
      <c r="AG21">
        <f t="shared" si="2"/>
        <v>15.025977455999998</v>
      </c>
      <c r="AI21" s="75">
        <f>PXIL!M21</f>
        <v>0</v>
      </c>
      <c r="AJ21" s="75">
        <f>PXIL!S21</f>
        <v>0</v>
      </c>
      <c r="AK21" s="75">
        <f>RTM_IEX!M21</f>
        <v>0.28000000000000003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13.138857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0.1156219416</v>
      </c>
      <c r="AD22">
        <f t="shared" si="1"/>
        <v>13.023235058399999</v>
      </c>
      <c r="AE22">
        <v>0</v>
      </c>
      <c r="AF22" s="26"/>
      <c r="AG22">
        <f t="shared" si="2"/>
        <v>13.023235058399999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14.50938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0.6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0.13692254400000001</v>
      </c>
      <c r="AD23">
        <f t="shared" si="1"/>
        <v>15.422457455999998</v>
      </c>
      <c r="AE23">
        <v>0</v>
      </c>
      <c r="AF23" s="26"/>
      <c r="AG23">
        <f t="shared" si="2"/>
        <v>15.422457455999998</v>
      </c>
      <c r="AI23" s="75">
        <f>PXIL!M23</f>
        <v>0</v>
      </c>
      <c r="AJ23" s="75">
        <f>PXIL!S23</f>
        <v>0</v>
      </c>
      <c r="AK23" s="75">
        <f>RTM_IEX!M23</f>
        <v>0.45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14.50938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0.5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0.135162544</v>
      </c>
      <c r="AD24">
        <f t="shared" si="1"/>
        <v>15.224217456</v>
      </c>
      <c r="AE24">
        <v>0</v>
      </c>
      <c r="AF24" s="26"/>
      <c r="AG24">
        <f t="shared" si="2"/>
        <v>15.224217456</v>
      </c>
      <c r="AI24" s="75">
        <f>PXIL!M24</f>
        <v>0</v>
      </c>
      <c r="AJ24" s="75">
        <f>PXIL!S24</f>
        <v>0</v>
      </c>
      <c r="AK24" s="75">
        <f>RTM_IEX!M24</f>
        <v>0.35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14.50938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1.31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0.14677854400000001</v>
      </c>
      <c r="AD25">
        <f t="shared" si="1"/>
        <v>16.532601456000002</v>
      </c>
      <c r="AE25">
        <v>0</v>
      </c>
      <c r="AF25" s="26"/>
      <c r="AG25">
        <f t="shared" si="2"/>
        <v>16.532601456000002</v>
      </c>
      <c r="AI25" s="75">
        <f>PXIL!M25</f>
        <v>0</v>
      </c>
      <c r="AJ25" s="75">
        <f>PXIL!S25</f>
        <v>0</v>
      </c>
      <c r="AK25" s="75">
        <f>RTM_IEX!M25</f>
        <v>0.86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14.50938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0.24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0.13129054400000001</v>
      </c>
      <c r="AD26">
        <f t="shared" si="1"/>
        <v>14.788089456</v>
      </c>
      <c r="AE26">
        <v>0</v>
      </c>
      <c r="AF26" s="26"/>
      <c r="AG26">
        <f t="shared" si="2"/>
        <v>14.788089456</v>
      </c>
      <c r="AI26" s="75">
        <f>PXIL!M26</f>
        <v>0</v>
      </c>
      <c r="AJ26" s="75">
        <f>PXIL!S26</f>
        <v>0</v>
      </c>
      <c r="AK26" s="75">
        <f>RTM_IEX!M26</f>
        <v>0.17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14.50938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0.55000000000000004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0.13498654400000001</v>
      </c>
      <c r="AD27">
        <f t="shared" si="1"/>
        <v>15.204393456</v>
      </c>
      <c r="AE27">
        <v>0</v>
      </c>
      <c r="AF27" s="26"/>
      <c r="AG27">
        <f t="shared" si="2"/>
        <v>15.204393456</v>
      </c>
      <c r="AI27" s="75">
        <f>PXIL!M27</f>
        <v>0</v>
      </c>
      <c r="AJ27" s="75">
        <f>PXIL!S27</f>
        <v>0</v>
      </c>
      <c r="AK27" s="75">
        <f>RTM_IEX!M27</f>
        <v>0.28000000000000003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14.50938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0.81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0.13753854400000001</v>
      </c>
      <c r="AD28">
        <f t="shared" si="1"/>
        <v>15.491841456000001</v>
      </c>
      <c r="AE28">
        <v>0</v>
      </c>
      <c r="AF28" s="26"/>
      <c r="AG28">
        <f t="shared" si="2"/>
        <v>15.491841456000001</v>
      </c>
      <c r="AI28" s="75">
        <f>PXIL!M28</f>
        <v>0</v>
      </c>
      <c r="AJ28" s="75">
        <f>PXIL!S28</f>
        <v>0</v>
      </c>
      <c r="AK28" s="75">
        <f>RTM_IEX!M28</f>
        <v>0.31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14.50938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0.04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0.128034544</v>
      </c>
      <c r="AD29">
        <f t="shared" si="1"/>
        <v>14.421345455999999</v>
      </c>
      <c r="AE29">
        <v>0</v>
      </c>
      <c r="AF29" s="26"/>
      <c r="AG29">
        <f t="shared" si="2"/>
        <v>14.421345455999999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14.50938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1.19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0.14229054400000002</v>
      </c>
      <c r="AD30">
        <f t="shared" si="1"/>
        <v>16.027089455999999</v>
      </c>
      <c r="AE30">
        <v>0</v>
      </c>
      <c r="AF30" s="26"/>
      <c r="AG30">
        <f t="shared" si="2"/>
        <v>16.027089455999999</v>
      </c>
      <c r="AI30" s="75">
        <f>PXIL!M30</f>
        <v>0</v>
      </c>
      <c r="AJ30" s="75">
        <f>PXIL!S30</f>
        <v>0</v>
      </c>
      <c r="AK30" s="75">
        <f>RTM_IEX!M30</f>
        <v>0.47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14.50938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0.66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0.13665854400000002</v>
      </c>
      <c r="AD31">
        <f t="shared" si="1"/>
        <v>15.392721456</v>
      </c>
      <c r="AE31">
        <v>0</v>
      </c>
      <c r="AF31" s="26"/>
      <c r="AG31">
        <f t="shared" si="2"/>
        <v>15.392721456</v>
      </c>
      <c r="AI31" s="75">
        <f>PXIL!M31</f>
        <v>0</v>
      </c>
      <c r="AJ31" s="75">
        <f>PXIL!S31</f>
        <v>0</v>
      </c>
      <c r="AK31" s="75">
        <f>RTM_IEX!M31</f>
        <v>0.36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14.50938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1.94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0.15346654400000001</v>
      </c>
      <c r="AD32">
        <f t="shared" si="1"/>
        <v>17.285913455999999</v>
      </c>
      <c r="AE32">
        <v>0</v>
      </c>
      <c r="AF32" s="26"/>
      <c r="AG32">
        <f t="shared" si="2"/>
        <v>17.285913455999999</v>
      </c>
      <c r="AI32" s="75">
        <f>PXIL!M32</f>
        <v>0</v>
      </c>
      <c r="AJ32" s="75">
        <f>PXIL!S32</f>
        <v>0</v>
      </c>
      <c r="AK32" s="75">
        <f>RTM_IEX!M32</f>
        <v>0.99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13.715563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0.1206969544</v>
      </c>
      <c r="AD33">
        <f t="shared" si="1"/>
        <v>13.5948660456</v>
      </c>
      <c r="AE33">
        <v>0</v>
      </c>
      <c r="AF33" s="26"/>
      <c r="AG33">
        <f t="shared" si="2"/>
        <v>13.5948660456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14.50938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0.32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0.13049854400000002</v>
      </c>
      <c r="AD34">
        <f t="shared" si="1"/>
        <v>14.698881456000001</v>
      </c>
      <c r="AE34">
        <v>0</v>
      </c>
      <c r="AF34" s="26"/>
      <c r="AG34">
        <f t="shared" si="2"/>
        <v>14.698881456000001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14.50938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1.87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0.14413854400000001</v>
      </c>
      <c r="AD35">
        <f t="shared" si="1"/>
        <v>16.235241456000001</v>
      </c>
      <c r="AE35">
        <v>0</v>
      </c>
      <c r="AF35" s="26"/>
      <c r="AG35">
        <f t="shared" si="2"/>
        <v>16.235241456000001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14.080995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0.123912756</v>
      </c>
      <c r="AD36">
        <f t="shared" si="1"/>
        <v>13.957082244</v>
      </c>
      <c r="AE36">
        <v>0</v>
      </c>
      <c r="AF36" s="26"/>
      <c r="AG36">
        <f t="shared" si="2"/>
        <v>13.957082244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14.50938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1.65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0.14730654399999998</v>
      </c>
      <c r="AD37">
        <f t="shared" si="1"/>
        <v>16.592073455999998</v>
      </c>
      <c r="AE37">
        <v>0</v>
      </c>
      <c r="AF37" s="26"/>
      <c r="AG37">
        <f t="shared" si="2"/>
        <v>16.592073455999998</v>
      </c>
      <c r="AI37" s="75">
        <f>PXIL!M37</f>
        <v>0</v>
      </c>
      <c r="AJ37" s="75">
        <f>PXIL!S37</f>
        <v>0</v>
      </c>
      <c r="AK37" s="75">
        <f>RTM_IEX!M37</f>
        <v>0.57999999999999996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14.50938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2.56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0.15698654400000001</v>
      </c>
      <c r="AD38">
        <f t="shared" si="1"/>
        <v>17.682393456</v>
      </c>
      <c r="AE38">
        <v>0</v>
      </c>
      <c r="AF38" s="26"/>
      <c r="AG38">
        <f t="shared" si="2"/>
        <v>17.682393456</v>
      </c>
      <c r="AI38" s="75">
        <f>PXIL!M38</f>
        <v>0</v>
      </c>
      <c r="AJ38" s="75">
        <f>PXIL!S38</f>
        <v>0</v>
      </c>
      <c r="AK38" s="75">
        <f>RTM_IEX!M38</f>
        <v>0.77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14.50938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3.86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0.16165054400000001</v>
      </c>
      <c r="AD39">
        <f t="shared" si="1"/>
        <v>18.207729455999999</v>
      </c>
      <c r="AE39">
        <v>0</v>
      </c>
      <c r="AF39" s="26"/>
      <c r="AG39">
        <f t="shared" si="2"/>
        <v>18.207729455999999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14.50938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0.36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0.13085054400000001</v>
      </c>
      <c r="AD40">
        <f t="shared" si="1"/>
        <v>14.738529456</v>
      </c>
      <c r="AE40">
        <v>0</v>
      </c>
      <c r="AF40" s="26"/>
      <c r="AG40">
        <f t="shared" si="2"/>
        <v>14.738529456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14.50938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1.57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0.141498544</v>
      </c>
      <c r="AD41">
        <f t="shared" si="1"/>
        <v>15.937881456000001</v>
      </c>
      <c r="AE41">
        <v>0</v>
      </c>
      <c r="AF41" s="26"/>
      <c r="AG41">
        <f t="shared" si="2"/>
        <v>15.937881456000001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14.50938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1.56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0.141410544</v>
      </c>
      <c r="AD42">
        <f t="shared" si="1"/>
        <v>15.927969456</v>
      </c>
      <c r="AE42">
        <v>0</v>
      </c>
      <c r="AF42" s="26"/>
      <c r="AG42">
        <f t="shared" si="2"/>
        <v>15.927969456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13.203241999999999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0.11618852960000001</v>
      </c>
      <c r="AD43">
        <f t="shared" si="1"/>
        <v>13.087053470399999</v>
      </c>
      <c r="AE43">
        <v>0</v>
      </c>
      <c r="AF43" s="26"/>
      <c r="AG43">
        <f t="shared" si="2"/>
        <v>13.087053470399999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14.50938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0.43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0.13146654400000002</v>
      </c>
      <c r="AD44">
        <f t="shared" si="1"/>
        <v>14.807913456</v>
      </c>
      <c r="AE44">
        <v>0</v>
      </c>
      <c r="AF44" s="26"/>
      <c r="AG44">
        <f t="shared" si="2"/>
        <v>14.807913456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13.83717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0.12176709600000001</v>
      </c>
      <c r="AD45">
        <f t="shared" si="1"/>
        <v>13.715402904000001</v>
      </c>
      <c r="AE45">
        <v>0</v>
      </c>
      <c r="AF45" s="26"/>
      <c r="AG45">
        <f t="shared" si="2"/>
        <v>13.715402904000001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14.50938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1.59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0.14167454400000001</v>
      </c>
      <c r="AD46">
        <f t="shared" si="1"/>
        <v>15.957705455999999</v>
      </c>
      <c r="AE46">
        <v>0</v>
      </c>
      <c r="AF46" s="26"/>
      <c r="AG46">
        <f t="shared" si="2"/>
        <v>15.957705455999999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13.739618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0.1209086384</v>
      </c>
      <c r="AD47">
        <f t="shared" si="1"/>
        <v>13.618709361600001</v>
      </c>
      <c r="AE47">
        <v>0</v>
      </c>
      <c r="AF47" s="26"/>
      <c r="AG47">
        <f t="shared" si="2"/>
        <v>13.618709361600001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11.827090999999999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0.1040784008</v>
      </c>
      <c r="AD48">
        <f t="shared" si="1"/>
        <v>11.723012599199999</v>
      </c>
      <c r="AE48">
        <v>0</v>
      </c>
      <c r="AF48" s="26"/>
      <c r="AG48">
        <f t="shared" si="2"/>
        <v>11.723012599199999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14.161042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0.12461716960000001</v>
      </c>
      <c r="AD49">
        <f t="shared" si="1"/>
        <v>14.0364248304</v>
      </c>
      <c r="AE49">
        <v>0</v>
      </c>
      <c r="AF49" s="26"/>
      <c r="AG49">
        <f t="shared" si="2"/>
        <v>14.0364248304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12.291812999999999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0.1081679544</v>
      </c>
      <c r="AD50">
        <f t="shared" si="1"/>
        <v>12.183645045599999</v>
      </c>
      <c r="AE50">
        <v>0</v>
      </c>
      <c r="AF50" s="26"/>
      <c r="AG50">
        <f t="shared" si="2"/>
        <v>12.183645045599999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14.50938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0.37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0.13093854399999999</v>
      </c>
      <c r="AD51">
        <f t="shared" si="1"/>
        <v>14.748441456</v>
      </c>
      <c r="AE51">
        <v>0</v>
      </c>
      <c r="AF51" s="26"/>
      <c r="AG51">
        <f t="shared" si="2"/>
        <v>14.748441456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14.50938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0.31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0.13041054400000002</v>
      </c>
      <c r="AD52">
        <f t="shared" si="1"/>
        <v>14.688969456000001</v>
      </c>
      <c r="AE52">
        <v>0</v>
      </c>
      <c r="AF52" s="26"/>
      <c r="AG52">
        <f t="shared" si="2"/>
        <v>14.688969456000001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14.50938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2.19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0.14695454400000002</v>
      </c>
      <c r="AD53">
        <f t="shared" si="1"/>
        <v>16.552425456000002</v>
      </c>
      <c r="AE53">
        <v>0</v>
      </c>
      <c r="AF53" s="26"/>
      <c r="AG53">
        <f t="shared" si="2"/>
        <v>16.552425456000002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14.50938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0.34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0.130674544</v>
      </c>
      <c r="AD54">
        <f t="shared" si="1"/>
        <v>14.718705456</v>
      </c>
      <c r="AE54">
        <v>0</v>
      </c>
      <c r="AF54" s="26"/>
      <c r="AG54">
        <f t="shared" si="2"/>
        <v>14.718705456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14.50938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0.54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0.13243454400000002</v>
      </c>
      <c r="AD55">
        <f t="shared" si="1"/>
        <v>14.916945455999999</v>
      </c>
      <c r="AE55">
        <v>0</v>
      </c>
      <c r="AF55" s="26"/>
      <c r="AG55">
        <f t="shared" si="2"/>
        <v>14.916945455999999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14.50938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0.59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0.138858544</v>
      </c>
      <c r="AD56">
        <f t="shared" si="1"/>
        <v>15.640521456</v>
      </c>
      <c r="AE56">
        <v>0</v>
      </c>
      <c r="AF56" s="26"/>
      <c r="AG56">
        <f t="shared" si="2"/>
        <v>15.640521456</v>
      </c>
      <c r="AI56" s="75">
        <f>PXIL!M56</f>
        <v>0</v>
      </c>
      <c r="AJ56" s="75">
        <f>PXIL!S56</f>
        <v>0</v>
      </c>
      <c r="AK56" s="75">
        <f>RTM_IEX!M56</f>
        <v>0.68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12.973133000000001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0.11416357040000001</v>
      </c>
      <c r="AD57">
        <f t="shared" si="1"/>
        <v>12.8589694296</v>
      </c>
      <c r="AE57">
        <v>0</v>
      </c>
      <c r="AF57" s="26"/>
      <c r="AG57">
        <f t="shared" si="2"/>
        <v>12.8589694296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13.435604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0.11823331520000001</v>
      </c>
      <c r="AD58">
        <f t="shared" si="1"/>
        <v>13.3173706848</v>
      </c>
      <c r="AE58">
        <v>0</v>
      </c>
      <c r="AF58" s="26"/>
      <c r="AG58">
        <f t="shared" si="2"/>
        <v>13.3173706848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12.770968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0.11238451840000001</v>
      </c>
      <c r="AD59">
        <f t="shared" si="1"/>
        <v>12.658583481599999</v>
      </c>
      <c r="AE59">
        <v>0</v>
      </c>
      <c r="AF59" s="26"/>
      <c r="AG59">
        <f t="shared" si="2"/>
        <v>12.658583481599999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14.50938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0.94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0.13595454400000001</v>
      </c>
      <c r="AD60">
        <f t="shared" si="1"/>
        <v>15.313425455999999</v>
      </c>
      <c r="AE60">
        <v>0</v>
      </c>
      <c r="AF60" s="26"/>
      <c r="AG60">
        <f t="shared" si="2"/>
        <v>15.313425455999999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14.50938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0.23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0.12970654400000001</v>
      </c>
      <c r="AD61">
        <f t="shared" si="1"/>
        <v>14.609673456000001</v>
      </c>
      <c r="AE61">
        <v>0</v>
      </c>
      <c r="AF61" s="26"/>
      <c r="AG61">
        <f t="shared" si="2"/>
        <v>14.609673456000001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14.50938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0.38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0.13349054400000002</v>
      </c>
      <c r="AD62">
        <f t="shared" si="1"/>
        <v>15.035889456</v>
      </c>
      <c r="AE62">
        <v>0</v>
      </c>
      <c r="AF62" s="26"/>
      <c r="AG62">
        <f t="shared" si="2"/>
        <v>15.035889456</v>
      </c>
      <c r="AI62" s="75">
        <f>PXIL!M62</f>
        <v>0</v>
      </c>
      <c r="AJ62" s="75">
        <f>PXIL!S62</f>
        <v>0</v>
      </c>
      <c r="AK62" s="75">
        <f>RTM_IEX!M62</f>
        <v>0.28000000000000003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14.39934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0.126714192</v>
      </c>
      <c r="AD63">
        <f t="shared" si="1"/>
        <v>14.272625808000001</v>
      </c>
      <c r="AE63">
        <v>0</v>
      </c>
      <c r="AF63" s="26"/>
      <c r="AG63">
        <f t="shared" si="2"/>
        <v>14.272625808000001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13.209384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0.1162425792</v>
      </c>
      <c r="AD64">
        <f t="shared" si="1"/>
        <v>13.0931414208</v>
      </c>
      <c r="AE64">
        <v>0</v>
      </c>
      <c r="AF64" s="26"/>
      <c r="AG64">
        <f t="shared" si="2"/>
        <v>13.0931414208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14.50938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0.47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0.13181854400000001</v>
      </c>
      <c r="AD65">
        <f t="shared" si="1"/>
        <v>14.847561456000001</v>
      </c>
      <c r="AE65">
        <v>0</v>
      </c>
      <c r="AF65" s="26"/>
      <c r="AG65">
        <f t="shared" si="2"/>
        <v>14.847561456000001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14.46956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0.12733212800000002</v>
      </c>
      <c r="AD66">
        <f t="shared" si="1"/>
        <v>14.342227871999999</v>
      </c>
      <c r="AE66">
        <v>0</v>
      </c>
      <c r="AF66" s="26"/>
      <c r="AG66">
        <f t="shared" si="2"/>
        <v>14.342227871999999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14.50938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0.83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0.13498654400000001</v>
      </c>
      <c r="AD67">
        <f t="shared" si="1"/>
        <v>15.204393456</v>
      </c>
      <c r="AE67">
        <v>0</v>
      </c>
      <c r="AF67" s="26"/>
      <c r="AG67">
        <f t="shared" si="2"/>
        <v>15.204393456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14.50938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0.46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0.133754544</v>
      </c>
      <c r="AD68">
        <f t="shared" ref="AD68:AD98" si="4">SUM(B68:AB68,AI68:AR68)-AC68</f>
        <v>15.065625456000001</v>
      </c>
      <c r="AE68">
        <v>0</v>
      </c>
      <c r="AF68" s="26"/>
      <c r="AG68">
        <f t="shared" ref="AG68:AG98" si="5">SUM(AD68:AF68)</f>
        <v>15.065625456000001</v>
      </c>
      <c r="AI68" s="75">
        <f>PXIL!M68</f>
        <v>0</v>
      </c>
      <c r="AJ68" s="75">
        <f>PXIL!S68</f>
        <v>0</v>
      </c>
      <c r="AK68" s="75">
        <f>RTM_IEX!M68</f>
        <v>0.23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14.50938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0.37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0.13093854399999999</v>
      </c>
      <c r="AD69">
        <f t="shared" si="4"/>
        <v>14.748441456</v>
      </c>
      <c r="AE69">
        <v>0</v>
      </c>
      <c r="AF69" s="26"/>
      <c r="AG69">
        <f t="shared" si="5"/>
        <v>14.748441456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14.50938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0.23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0.12970654400000001</v>
      </c>
      <c r="AD70">
        <f t="shared" si="4"/>
        <v>14.609673456000001</v>
      </c>
      <c r="AE70">
        <v>0</v>
      </c>
      <c r="AF70" s="26"/>
      <c r="AG70">
        <f t="shared" si="5"/>
        <v>14.609673456000001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13.092692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0.1152156896</v>
      </c>
      <c r="AD71">
        <f t="shared" si="4"/>
        <v>12.9774763104</v>
      </c>
      <c r="AE71">
        <v>0</v>
      </c>
      <c r="AF71" s="26"/>
      <c r="AG71">
        <f t="shared" si="5"/>
        <v>12.9774763104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14.50938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0.75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0.134282544</v>
      </c>
      <c r="AD72">
        <f t="shared" si="4"/>
        <v>15.125097456000001</v>
      </c>
      <c r="AE72">
        <v>0</v>
      </c>
      <c r="AF72" s="26"/>
      <c r="AG72">
        <f t="shared" si="5"/>
        <v>15.125097456000001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14.50938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0.13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0.12882654400000002</v>
      </c>
      <c r="AD73">
        <f t="shared" si="4"/>
        <v>14.510553456</v>
      </c>
      <c r="AE73">
        <v>0</v>
      </c>
      <c r="AF73" s="26"/>
      <c r="AG73">
        <f t="shared" si="5"/>
        <v>14.510553456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14.50938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1.44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0.14783454400000001</v>
      </c>
      <c r="AD74">
        <f t="shared" si="4"/>
        <v>16.651545456000001</v>
      </c>
      <c r="AE74">
        <v>0</v>
      </c>
      <c r="AF74" s="26"/>
      <c r="AG74">
        <f t="shared" si="5"/>
        <v>16.651545456000001</v>
      </c>
      <c r="AI74" s="75">
        <f>PXIL!M74</f>
        <v>0</v>
      </c>
      <c r="AJ74" s="75">
        <f>PXIL!S74</f>
        <v>0</v>
      </c>
      <c r="AK74" s="75">
        <f>RTM_IEX!M74</f>
        <v>0.85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14.50938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1.25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0.13868254400000002</v>
      </c>
      <c r="AD75">
        <f t="shared" si="4"/>
        <v>15.620697456</v>
      </c>
      <c r="AE75">
        <v>0</v>
      </c>
      <c r="AF75" s="26"/>
      <c r="AG75">
        <f t="shared" si="5"/>
        <v>15.620697456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14.50938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0.63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0.13322654400000003</v>
      </c>
      <c r="AD76">
        <f t="shared" si="4"/>
        <v>15.006153456000002</v>
      </c>
      <c r="AE76">
        <v>0</v>
      </c>
      <c r="AF76" s="26"/>
      <c r="AG76">
        <f t="shared" si="5"/>
        <v>15.006153456000002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14.50938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0.37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0.13093854399999999</v>
      </c>
      <c r="AD77">
        <f t="shared" si="4"/>
        <v>14.748441456</v>
      </c>
      <c r="AE77">
        <v>0</v>
      </c>
      <c r="AF77" s="26"/>
      <c r="AG77">
        <f t="shared" si="5"/>
        <v>14.748441456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13.543903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0.1191863464</v>
      </c>
      <c r="AD78">
        <f t="shared" si="4"/>
        <v>13.424716653600001</v>
      </c>
      <c r="AE78">
        <v>0</v>
      </c>
      <c r="AF78" s="26"/>
      <c r="AG78">
        <f t="shared" si="5"/>
        <v>13.424716653600001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14.50938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0.48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0.13190654400000001</v>
      </c>
      <c r="AD79">
        <f t="shared" si="4"/>
        <v>14.857473456000001</v>
      </c>
      <c r="AE79">
        <v>0</v>
      </c>
      <c r="AF79" s="26"/>
      <c r="AG79">
        <f t="shared" si="5"/>
        <v>14.857473456000001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14.50938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0.93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0.13956254400000001</v>
      </c>
      <c r="AD80">
        <f t="shared" si="4"/>
        <v>15.719817455999999</v>
      </c>
      <c r="AE80">
        <v>0</v>
      </c>
      <c r="AF80" s="26"/>
      <c r="AG80">
        <f t="shared" si="5"/>
        <v>15.719817455999999</v>
      </c>
      <c r="AI80" s="75">
        <f>PXIL!M80</f>
        <v>0</v>
      </c>
      <c r="AJ80" s="75">
        <f>PXIL!S80</f>
        <v>0</v>
      </c>
      <c r="AK80" s="75">
        <f>RTM_IEX!M80</f>
        <v>0.42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14.50938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1.59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0.14774654400000001</v>
      </c>
      <c r="AD81">
        <f t="shared" si="4"/>
        <v>16.641633456000001</v>
      </c>
      <c r="AE81">
        <v>0</v>
      </c>
      <c r="AF81" s="26"/>
      <c r="AG81">
        <f t="shared" si="5"/>
        <v>16.641633456000001</v>
      </c>
      <c r="AI81" s="75">
        <f>PXIL!M81</f>
        <v>0</v>
      </c>
      <c r="AJ81" s="75">
        <f>PXIL!S81</f>
        <v>0</v>
      </c>
      <c r="AK81" s="75">
        <f>RTM_IEX!M81</f>
        <v>0.69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14.50938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0.140442544</v>
      </c>
      <c r="AD82">
        <f t="shared" si="4"/>
        <v>15.818937455999999</v>
      </c>
      <c r="AE82">
        <v>0</v>
      </c>
      <c r="AF82" s="26"/>
      <c r="AG82">
        <f t="shared" si="5"/>
        <v>15.818937455999999</v>
      </c>
      <c r="AI82" s="75">
        <f>PXIL!M82</f>
        <v>0</v>
      </c>
      <c r="AJ82" s="75">
        <f>PXIL!S82</f>
        <v>0</v>
      </c>
      <c r="AK82" s="75">
        <f>RTM_IEX!M82</f>
        <v>0.45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14.50938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1.29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0.14158654400000001</v>
      </c>
      <c r="AD83">
        <f t="shared" si="4"/>
        <v>15.947793455999998</v>
      </c>
      <c r="AE83">
        <v>0</v>
      </c>
      <c r="AF83" s="26"/>
      <c r="AG83">
        <f t="shared" si="5"/>
        <v>15.947793455999998</v>
      </c>
      <c r="AI83" s="75">
        <f>PXIL!M83</f>
        <v>0</v>
      </c>
      <c r="AJ83" s="75">
        <f>PXIL!S83</f>
        <v>0</v>
      </c>
      <c r="AK83" s="75">
        <f>RTM_IEX!M83</f>
        <v>0.28999999999999998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14.50938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1.1399999999999999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0.13947454400000003</v>
      </c>
      <c r="AD84">
        <f t="shared" si="4"/>
        <v>15.709905456</v>
      </c>
      <c r="AE84">
        <v>0</v>
      </c>
      <c r="AF84" s="26"/>
      <c r="AG84">
        <f t="shared" si="5"/>
        <v>15.709905456</v>
      </c>
      <c r="AI84" s="75">
        <f>PXIL!M84</f>
        <v>0</v>
      </c>
      <c r="AJ84" s="75">
        <f>PXIL!S84</f>
        <v>0</v>
      </c>
      <c r="AK84" s="75">
        <f>RTM_IEX!M84</f>
        <v>0.2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14.50938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0.04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0.128034544</v>
      </c>
      <c r="AD85">
        <f t="shared" si="4"/>
        <v>14.421345455999999</v>
      </c>
      <c r="AE85">
        <v>0</v>
      </c>
      <c r="AF85" s="26"/>
      <c r="AG85">
        <f t="shared" si="5"/>
        <v>14.421345455999999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14.50938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1.04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0.13753854400000001</v>
      </c>
      <c r="AD86">
        <f t="shared" si="4"/>
        <v>15.491841456</v>
      </c>
      <c r="AE86">
        <v>0</v>
      </c>
      <c r="AF86" s="26"/>
      <c r="AG86">
        <f t="shared" si="5"/>
        <v>15.491841456</v>
      </c>
      <c r="AI86" s="75">
        <f>PXIL!M86</f>
        <v>0</v>
      </c>
      <c r="AJ86" s="75">
        <f>PXIL!S86</f>
        <v>0</v>
      </c>
      <c r="AK86" s="75">
        <f>RTM_IEX!M86</f>
        <v>0.08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14.50938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0.24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0.12997054400000002</v>
      </c>
      <c r="AD87">
        <f t="shared" si="4"/>
        <v>14.639409455999999</v>
      </c>
      <c r="AE87">
        <v>0</v>
      </c>
      <c r="AF87" s="26"/>
      <c r="AG87">
        <f t="shared" si="5"/>
        <v>14.639409455999999</v>
      </c>
      <c r="AI87" s="75">
        <f>PXIL!M87</f>
        <v>0</v>
      </c>
      <c r="AJ87" s="75">
        <f>PXIL!S87</f>
        <v>0</v>
      </c>
      <c r="AK87" s="75">
        <f>RTM_IEX!M87</f>
        <v>0.02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14.50938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1.31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0.14017854400000002</v>
      </c>
      <c r="AD88">
        <f t="shared" si="4"/>
        <v>15.789201456000001</v>
      </c>
      <c r="AE88">
        <v>0</v>
      </c>
      <c r="AF88" s="26"/>
      <c r="AG88">
        <f t="shared" si="5"/>
        <v>15.789201456000001</v>
      </c>
      <c r="AI88" s="75">
        <f>PXIL!M88</f>
        <v>0</v>
      </c>
      <c r="AJ88" s="75">
        <f>PXIL!S88</f>
        <v>0</v>
      </c>
      <c r="AK88" s="75">
        <f>RTM_IEX!M88</f>
        <v>0.11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14.50938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0.41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0.131554544</v>
      </c>
      <c r="AD89">
        <f t="shared" si="4"/>
        <v>14.817825456</v>
      </c>
      <c r="AE89">
        <v>0</v>
      </c>
      <c r="AF89" s="26"/>
      <c r="AG89">
        <f t="shared" si="5"/>
        <v>14.817825456</v>
      </c>
      <c r="AI89" s="75">
        <f>PXIL!M89</f>
        <v>0</v>
      </c>
      <c r="AJ89" s="75">
        <f>PXIL!S89</f>
        <v>0</v>
      </c>
      <c r="AK89" s="75">
        <f>RTM_IEX!M89</f>
        <v>0.03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14.040357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0.12355514160000002</v>
      </c>
      <c r="AD90">
        <f t="shared" si="4"/>
        <v>13.9168018584</v>
      </c>
      <c r="AE90">
        <v>0</v>
      </c>
      <c r="AF90" s="26"/>
      <c r="AG90">
        <f t="shared" si="5"/>
        <v>13.9168018584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14.50938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0.08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0.12838654400000002</v>
      </c>
      <c r="AD91">
        <f t="shared" si="4"/>
        <v>14.460993456000001</v>
      </c>
      <c r="AE91">
        <v>0</v>
      </c>
      <c r="AF91" s="26"/>
      <c r="AG91">
        <f t="shared" si="5"/>
        <v>14.460993456000001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12.528166000000001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0.11024786080000001</v>
      </c>
      <c r="AD92">
        <f t="shared" si="4"/>
        <v>12.417918139200001</v>
      </c>
      <c r="AE92">
        <v>0</v>
      </c>
      <c r="AF92" s="26"/>
      <c r="AG92">
        <f t="shared" si="5"/>
        <v>12.417918139200001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14.50938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0.01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0.12777054400000001</v>
      </c>
      <c r="AD93">
        <f t="shared" si="4"/>
        <v>14.391609455999999</v>
      </c>
      <c r="AE93">
        <v>0</v>
      </c>
      <c r="AF93" s="26"/>
      <c r="AG93">
        <f t="shared" si="5"/>
        <v>14.391609455999999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14.50938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0.03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0.127946544</v>
      </c>
      <c r="AD94">
        <f t="shared" si="4"/>
        <v>14.411433455999999</v>
      </c>
      <c r="AE94">
        <v>0</v>
      </c>
      <c r="AF94" s="26"/>
      <c r="AG94">
        <f t="shared" si="5"/>
        <v>14.411433455999999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14.50938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0.12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0.12882654400000002</v>
      </c>
      <c r="AD95">
        <f t="shared" si="4"/>
        <v>14.510553455999998</v>
      </c>
      <c r="AE95">
        <v>0</v>
      </c>
      <c r="AF95" s="26"/>
      <c r="AG95">
        <f t="shared" si="5"/>
        <v>14.510553455999998</v>
      </c>
      <c r="AI95" s="75">
        <f>PXIL!M95</f>
        <v>0</v>
      </c>
      <c r="AJ95" s="75">
        <f>PXIL!S95</f>
        <v>0</v>
      </c>
      <c r="AK95" s="75">
        <f>RTM_IEX!M95</f>
        <v>0.01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13.515242000000001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0.11893412960000001</v>
      </c>
      <c r="AD96">
        <f t="shared" si="4"/>
        <v>13.396307870400001</v>
      </c>
      <c r="AE96">
        <v>0</v>
      </c>
      <c r="AF96" s="26"/>
      <c r="AG96">
        <f t="shared" si="5"/>
        <v>13.396307870400001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12.295702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0.1082021776</v>
      </c>
      <c r="AD97">
        <f t="shared" si="4"/>
        <v>12.1874998224</v>
      </c>
      <c r="AE97">
        <v>0</v>
      </c>
      <c r="AF97" s="26"/>
      <c r="AG97">
        <f t="shared" si="5"/>
        <v>12.1874998224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12.848865999999999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0.1130700208</v>
      </c>
      <c r="AD98">
        <f t="shared" si="4"/>
        <v>12.735795979199999</v>
      </c>
      <c r="AE98">
        <v>0</v>
      </c>
      <c r="AF98" s="26"/>
      <c r="AG98">
        <f t="shared" si="5"/>
        <v>12.735795979199999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0.33372604749999973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1.1787499999999996E-2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3.0629812180000002E-3</v>
      </c>
      <c r="AD99">
        <f t="shared" si="6"/>
        <v>0.345003066282</v>
      </c>
      <c r="AE99">
        <f t="shared" ref="AE99:AR99" si="8">SUM(AE3:AE98)/4000</f>
        <v>0</v>
      </c>
      <c r="AG99">
        <f t="shared" si="8"/>
        <v>0.345003066282</v>
      </c>
      <c r="AI99">
        <f t="shared" si="8"/>
        <v>0</v>
      </c>
      <c r="AJ99">
        <f t="shared" si="8"/>
        <v>0</v>
      </c>
      <c r="AK99">
        <f t="shared" si="8"/>
        <v>2.5524999999999988E-3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44677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'[1]26'!B5</f>
        <v>62</v>
      </c>
      <c r="C3" s="16">
        <f>'[1]26'!C5</f>
        <v>0</v>
      </c>
      <c r="D3" s="16">
        <f>'[1]26'!D5</f>
        <v>243</v>
      </c>
      <c r="E3" s="16">
        <f>'[1]26'!E5</f>
        <v>0</v>
      </c>
      <c r="F3" s="15">
        <f>SUM(B3:E3)</f>
        <v>305</v>
      </c>
      <c r="G3" s="15">
        <f>'[1]26'!H5</f>
        <v>62</v>
      </c>
      <c r="H3" s="16">
        <f>'[1]26'!I5</f>
        <v>0</v>
      </c>
      <c r="I3" s="16">
        <f>'[1]26'!J5</f>
        <v>208</v>
      </c>
      <c r="J3" s="16">
        <f>'[1]26'!K5</f>
        <v>0</v>
      </c>
      <c r="K3" s="15">
        <f>SUM(G3:J3)</f>
        <v>270</v>
      </c>
      <c r="L3" s="18">
        <f>frq!C3</f>
        <v>1</v>
      </c>
      <c r="M3" s="16">
        <f t="shared" ref="M3:M34" si="0">IF($L3=1,G3,IF(AND($L3=0.985,G3&gt;0.985*B3),B3*0.985,IF(AND($L3=0.965,G3&gt;0.965*B3),0.965*B3,G3)))</f>
        <v>62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208</v>
      </c>
      <c r="P3" s="16">
        <f t="shared" ref="P3:P34" si="3">IF($L3=1,J3,IF(AND($L3=0.985,J3&gt;0.985*E3),E3*0.985,IF(AND($L3=0.965,J3&gt;0.965*E3),0.965*E3,J3)))</f>
        <v>0</v>
      </c>
      <c r="Q3" s="17">
        <f>SUM(M3:P3)</f>
        <v>270</v>
      </c>
    </row>
    <row r="4" spans="1:18">
      <c r="A4" s="8" t="s">
        <v>46</v>
      </c>
      <c r="B4" s="15">
        <f>'[1]26'!B6</f>
        <v>62</v>
      </c>
      <c r="C4" s="16">
        <f>'[1]26'!C6</f>
        <v>0</v>
      </c>
      <c r="D4" s="16">
        <f>'[1]26'!D6</f>
        <v>243</v>
      </c>
      <c r="E4" s="16">
        <f>'[1]26'!E6</f>
        <v>0</v>
      </c>
      <c r="F4" s="15">
        <f>SUM(B4:E4)</f>
        <v>305</v>
      </c>
      <c r="G4" s="15">
        <f>'[1]26'!H6</f>
        <v>62</v>
      </c>
      <c r="H4" s="16">
        <f>'[1]26'!I6</f>
        <v>0</v>
      </c>
      <c r="I4" s="16">
        <f>'[1]26'!J6</f>
        <v>208</v>
      </c>
      <c r="J4" s="16">
        <f>'[1]26'!K6</f>
        <v>0</v>
      </c>
      <c r="K4" s="15">
        <f t="shared" ref="K4:K67" si="4">SUM(G4:J4)</f>
        <v>270</v>
      </c>
      <c r="L4" s="18">
        <f>frq!C4</f>
        <v>1</v>
      </c>
      <c r="M4" s="16">
        <f t="shared" si="0"/>
        <v>62</v>
      </c>
      <c r="N4" s="16">
        <f t="shared" si="1"/>
        <v>0</v>
      </c>
      <c r="O4" s="16">
        <f t="shared" si="2"/>
        <v>208</v>
      </c>
      <c r="P4" s="16">
        <f t="shared" si="3"/>
        <v>0</v>
      </c>
      <c r="Q4" s="17">
        <f t="shared" ref="Q4:Q67" si="5">SUM(M4:P4)</f>
        <v>270</v>
      </c>
    </row>
    <row r="5" spans="1:18">
      <c r="A5" s="8" t="s">
        <v>47</v>
      </c>
      <c r="B5" s="15">
        <f>'[1]26'!B7</f>
        <v>62</v>
      </c>
      <c r="C5" s="16">
        <f>'[1]26'!C7</f>
        <v>0</v>
      </c>
      <c r="D5" s="16">
        <f>'[1]26'!D7</f>
        <v>243</v>
      </c>
      <c r="E5" s="16">
        <f>'[1]26'!E7</f>
        <v>0</v>
      </c>
      <c r="F5" s="15">
        <f t="shared" ref="F5:F68" si="6">SUM(B5:E5)</f>
        <v>305</v>
      </c>
      <c r="G5" s="15">
        <f>'[1]26'!H7</f>
        <v>62</v>
      </c>
      <c r="H5" s="16">
        <f>'[1]26'!I7</f>
        <v>0</v>
      </c>
      <c r="I5" s="16">
        <f>'[1]26'!J7</f>
        <v>208</v>
      </c>
      <c r="J5" s="16">
        <f>'[1]26'!K7</f>
        <v>0</v>
      </c>
      <c r="K5" s="15">
        <f t="shared" si="4"/>
        <v>270</v>
      </c>
      <c r="L5" s="18">
        <f>frq!C5</f>
        <v>1</v>
      </c>
      <c r="M5" s="16">
        <f t="shared" si="0"/>
        <v>62</v>
      </c>
      <c r="N5" s="16">
        <f t="shared" si="1"/>
        <v>0</v>
      </c>
      <c r="O5" s="16">
        <f t="shared" si="2"/>
        <v>208</v>
      </c>
      <c r="P5" s="16">
        <f t="shared" si="3"/>
        <v>0</v>
      </c>
      <c r="Q5" s="17">
        <f t="shared" si="5"/>
        <v>270</v>
      </c>
      <c r="R5" s="168"/>
    </row>
    <row r="6" spans="1:18">
      <c r="A6" s="8" t="s">
        <v>48</v>
      </c>
      <c r="B6" s="15">
        <f>'[1]26'!B8</f>
        <v>62</v>
      </c>
      <c r="C6" s="16">
        <f>'[1]26'!C8</f>
        <v>0</v>
      </c>
      <c r="D6" s="16">
        <f>'[1]26'!D8</f>
        <v>243</v>
      </c>
      <c r="E6" s="16">
        <f>'[1]26'!E8</f>
        <v>0</v>
      </c>
      <c r="F6" s="15">
        <f t="shared" si="6"/>
        <v>305</v>
      </c>
      <c r="G6" s="15">
        <f>'[1]26'!H8</f>
        <v>62</v>
      </c>
      <c r="H6" s="16">
        <f>'[1]26'!I8</f>
        <v>0</v>
      </c>
      <c r="I6" s="16">
        <f>'[1]26'!J8</f>
        <v>208</v>
      </c>
      <c r="J6" s="16">
        <f>'[1]26'!K8</f>
        <v>0</v>
      </c>
      <c r="K6" s="15">
        <f t="shared" si="4"/>
        <v>270</v>
      </c>
      <c r="L6" s="18">
        <f>frq!C6</f>
        <v>1</v>
      </c>
      <c r="M6" s="16">
        <f t="shared" si="0"/>
        <v>62</v>
      </c>
      <c r="N6" s="16">
        <f t="shared" si="1"/>
        <v>0</v>
      </c>
      <c r="O6" s="16">
        <f t="shared" si="2"/>
        <v>208</v>
      </c>
      <c r="P6" s="16">
        <f t="shared" si="3"/>
        <v>0</v>
      </c>
      <c r="Q6" s="17">
        <f t="shared" si="5"/>
        <v>270</v>
      </c>
    </row>
    <row r="7" spans="1:18">
      <c r="A7" s="8" t="s">
        <v>49</v>
      </c>
      <c r="B7" s="15">
        <f>'[1]26'!B9</f>
        <v>62</v>
      </c>
      <c r="C7" s="16">
        <f>'[1]26'!C9</f>
        <v>0</v>
      </c>
      <c r="D7" s="16">
        <f>'[1]26'!D9</f>
        <v>243</v>
      </c>
      <c r="E7" s="16">
        <f>'[1]26'!E9</f>
        <v>0</v>
      </c>
      <c r="F7" s="15">
        <f t="shared" si="6"/>
        <v>305</v>
      </c>
      <c r="G7" s="15">
        <f>'[1]26'!H9</f>
        <v>62</v>
      </c>
      <c r="H7" s="16">
        <f>'[1]26'!I9</f>
        <v>0</v>
      </c>
      <c r="I7" s="16">
        <f>'[1]26'!J9</f>
        <v>208</v>
      </c>
      <c r="J7" s="16">
        <f>'[1]26'!K9</f>
        <v>0</v>
      </c>
      <c r="K7" s="15">
        <f t="shared" si="4"/>
        <v>270</v>
      </c>
      <c r="L7" s="18">
        <f>frq!C7</f>
        <v>1</v>
      </c>
      <c r="M7" s="16">
        <f t="shared" si="0"/>
        <v>62</v>
      </c>
      <c r="N7" s="16">
        <f t="shared" si="1"/>
        <v>0</v>
      </c>
      <c r="O7" s="16">
        <f t="shared" si="2"/>
        <v>208</v>
      </c>
      <c r="P7" s="16">
        <f t="shared" si="3"/>
        <v>0</v>
      </c>
      <c r="Q7" s="17">
        <f t="shared" si="5"/>
        <v>270</v>
      </c>
    </row>
    <row r="8" spans="1:18">
      <c r="A8" s="8" t="s">
        <v>50</v>
      </c>
      <c r="B8" s="15">
        <f>'[1]26'!B10</f>
        <v>62</v>
      </c>
      <c r="C8" s="16">
        <f>'[1]26'!C10</f>
        <v>0</v>
      </c>
      <c r="D8" s="16">
        <f>'[1]26'!D10</f>
        <v>243</v>
      </c>
      <c r="E8" s="16">
        <f>'[1]26'!E10</f>
        <v>0</v>
      </c>
      <c r="F8" s="15">
        <f t="shared" si="6"/>
        <v>305</v>
      </c>
      <c r="G8" s="15">
        <f>'[1]26'!H10</f>
        <v>62</v>
      </c>
      <c r="H8" s="16">
        <f>'[1]26'!I10</f>
        <v>0</v>
      </c>
      <c r="I8" s="16">
        <f>'[1]26'!J10</f>
        <v>208</v>
      </c>
      <c r="J8" s="16">
        <f>'[1]26'!K10</f>
        <v>0</v>
      </c>
      <c r="K8" s="15">
        <f t="shared" si="4"/>
        <v>270</v>
      </c>
      <c r="L8" s="18">
        <f>frq!C8</f>
        <v>1</v>
      </c>
      <c r="M8" s="16">
        <f t="shared" si="0"/>
        <v>62</v>
      </c>
      <c r="N8" s="16">
        <f t="shared" si="1"/>
        <v>0</v>
      </c>
      <c r="O8" s="16">
        <f t="shared" si="2"/>
        <v>208</v>
      </c>
      <c r="P8" s="16">
        <f t="shared" si="3"/>
        <v>0</v>
      </c>
      <c r="Q8" s="17">
        <f t="shared" si="5"/>
        <v>270</v>
      </c>
    </row>
    <row r="9" spans="1:18">
      <c r="A9" s="8" t="s">
        <v>51</v>
      </c>
      <c r="B9" s="15">
        <f>'[1]26'!B11</f>
        <v>62</v>
      </c>
      <c r="C9" s="16">
        <f>'[1]26'!C11</f>
        <v>0</v>
      </c>
      <c r="D9" s="16">
        <f>'[1]26'!D11</f>
        <v>243</v>
      </c>
      <c r="E9" s="16">
        <f>'[1]26'!E11</f>
        <v>0</v>
      </c>
      <c r="F9" s="15">
        <f t="shared" si="6"/>
        <v>305</v>
      </c>
      <c r="G9" s="15">
        <f>'[1]26'!H11</f>
        <v>62</v>
      </c>
      <c r="H9" s="16">
        <f>'[1]26'!I11</f>
        <v>0</v>
      </c>
      <c r="I9" s="16">
        <f>'[1]26'!J11</f>
        <v>208</v>
      </c>
      <c r="J9" s="16">
        <f>'[1]26'!K11</f>
        <v>0</v>
      </c>
      <c r="K9" s="15">
        <f t="shared" si="4"/>
        <v>270</v>
      </c>
      <c r="L9" s="18">
        <f>frq!C9</f>
        <v>1</v>
      </c>
      <c r="M9" s="16">
        <f t="shared" si="0"/>
        <v>62</v>
      </c>
      <c r="N9" s="16">
        <f t="shared" si="1"/>
        <v>0</v>
      </c>
      <c r="O9" s="16">
        <f t="shared" si="2"/>
        <v>208</v>
      </c>
      <c r="P9" s="16">
        <f t="shared" si="3"/>
        <v>0</v>
      </c>
      <c r="Q9" s="17">
        <f t="shared" si="5"/>
        <v>270</v>
      </c>
    </row>
    <row r="10" spans="1:18">
      <c r="A10" s="8" t="s">
        <v>52</v>
      </c>
      <c r="B10" s="15">
        <f>'[1]26'!B12</f>
        <v>62</v>
      </c>
      <c r="C10" s="16">
        <f>'[1]26'!C12</f>
        <v>0</v>
      </c>
      <c r="D10" s="16">
        <f>'[1]26'!D12</f>
        <v>243</v>
      </c>
      <c r="E10" s="16">
        <f>'[1]26'!E12</f>
        <v>0</v>
      </c>
      <c r="F10" s="15">
        <f t="shared" si="6"/>
        <v>305</v>
      </c>
      <c r="G10" s="15">
        <f>'[1]26'!H12</f>
        <v>62</v>
      </c>
      <c r="H10" s="16">
        <f>'[1]26'!I12</f>
        <v>0</v>
      </c>
      <c r="I10" s="16">
        <f>'[1]26'!J12</f>
        <v>208</v>
      </c>
      <c r="J10" s="16">
        <f>'[1]26'!K12</f>
        <v>0</v>
      </c>
      <c r="K10" s="15">
        <f t="shared" si="4"/>
        <v>270</v>
      </c>
      <c r="L10" s="18">
        <f>frq!C10</f>
        <v>1</v>
      </c>
      <c r="M10" s="16">
        <f t="shared" si="0"/>
        <v>62</v>
      </c>
      <c r="N10" s="16">
        <f t="shared" si="1"/>
        <v>0</v>
      </c>
      <c r="O10" s="16">
        <f t="shared" si="2"/>
        <v>208</v>
      </c>
      <c r="P10" s="16">
        <f t="shared" si="3"/>
        <v>0</v>
      </c>
      <c r="Q10" s="17">
        <f t="shared" si="5"/>
        <v>270</v>
      </c>
    </row>
    <row r="11" spans="1:18">
      <c r="A11" s="8" t="s">
        <v>53</v>
      </c>
      <c r="B11" s="15">
        <f>'[1]26'!B13</f>
        <v>62</v>
      </c>
      <c r="C11" s="16">
        <f>'[1]26'!C13</f>
        <v>0</v>
      </c>
      <c r="D11" s="16">
        <f>'[1]26'!D13</f>
        <v>243</v>
      </c>
      <c r="E11" s="16">
        <f>'[1]26'!E13</f>
        <v>0</v>
      </c>
      <c r="F11" s="15">
        <f t="shared" si="6"/>
        <v>305</v>
      </c>
      <c r="G11" s="15">
        <f>'[1]26'!H13</f>
        <v>62</v>
      </c>
      <c r="H11" s="16">
        <f>'[1]26'!I13</f>
        <v>0</v>
      </c>
      <c r="I11" s="16">
        <f>'[1]26'!J13</f>
        <v>208</v>
      </c>
      <c r="J11" s="16">
        <f>'[1]26'!K13</f>
        <v>0</v>
      </c>
      <c r="K11" s="15">
        <f t="shared" si="4"/>
        <v>270</v>
      </c>
      <c r="L11" s="18">
        <f>frq!C11</f>
        <v>1</v>
      </c>
      <c r="M11" s="16">
        <f t="shared" si="0"/>
        <v>62</v>
      </c>
      <c r="N11" s="16">
        <f t="shared" si="1"/>
        <v>0</v>
      </c>
      <c r="O11" s="16">
        <f t="shared" si="2"/>
        <v>208</v>
      </c>
      <c r="P11" s="16">
        <f t="shared" si="3"/>
        <v>0</v>
      </c>
      <c r="Q11" s="17">
        <f t="shared" si="5"/>
        <v>270</v>
      </c>
    </row>
    <row r="12" spans="1:18">
      <c r="A12" s="8" t="s">
        <v>54</v>
      </c>
      <c r="B12" s="15">
        <f>'[1]26'!B14</f>
        <v>62</v>
      </c>
      <c r="C12" s="16">
        <f>'[1]26'!C14</f>
        <v>0</v>
      </c>
      <c r="D12" s="16">
        <f>'[1]26'!D14</f>
        <v>243</v>
      </c>
      <c r="E12" s="16">
        <f>'[1]26'!E14</f>
        <v>0</v>
      </c>
      <c r="F12" s="15">
        <f t="shared" si="6"/>
        <v>305</v>
      </c>
      <c r="G12" s="15">
        <f>'[1]26'!H14</f>
        <v>62</v>
      </c>
      <c r="H12" s="16">
        <f>'[1]26'!I14</f>
        <v>0</v>
      </c>
      <c r="I12" s="16">
        <f>'[1]26'!J14</f>
        <v>208</v>
      </c>
      <c r="J12" s="16">
        <f>'[1]26'!K14</f>
        <v>0</v>
      </c>
      <c r="K12" s="15">
        <f t="shared" si="4"/>
        <v>270</v>
      </c>
      <c r="L12" s="18">
        <f>frq!C12</f>
        <v>1</v>
      </c>
      <c r="M12" s="16">
        <f t="shared" si="0"/>
        <v>62</v>
      </c>
      <c r="N12" s="16">
        <f t="shared" si="1"/>
        <v>0</v>
      </c>
      <c r="O12" s="16">
        <f t="shared" si="2"/>
        <v>208</v>
      </c>
      <c r="P12" s="16">
        <f t="shared" si="3"/>
        <v>0</v>
      </c>
      <c r="Q12" s="17">
        <f t="shared" si="5"/>
        <v>270</v>
      </c>
    </row>
    <row r="13" spans="1:18">
      <c r="A13" s="8" t="s">
        <v>55</v>
      </c>
      <c r="B13" s="15">
        <f>'[1]26'!B15</f>
        <v>62</v>
      </c>
      <c r="C13" s="16">
        <f>'[1]26'!C15</f>
        <v>0</v>
      </c>
      <c r="D13" s="16">
        <f>'[1]26'!D15</f>
        <v>243</v>
      </c>
      <c r="E13" s="16">
        <f>'[1]26'!E15</f>
        <v>0</v>
      </c>
      <c r="F13" s="15">
        <f t="shared" si="6"/>
        <v>305</v>
      </c>
      <c r="G13" s="15">
        <f>'[1]26'!H15</f>
        <v>62</v>
      </c>
      <c r="H13" s="16">
        <f>'[1]26'!I15</f>
        <v>0</v>
      </c>
      <c r="I13" s="16">
        <f>'[1]26'!J15</f>
        <v>208</v>
      </c>
      <c r="J13" s="16">
        <f>'[1]26'!K15</f>
        <v>0</v>
      </c>
      <c r="K13" s="15">
        <f t="shared" si="4"/>
        <v>270</v>
      </c>
      <c r="L13" s="18">
        <f>frq!C13</f>
        <v>1</v>
      </c>
      <c r="M13" s="16">
        <f t="shared" si="0"/>
        <v>62</v>
      </c>
      <c r="N13" s="16">
        <f t="shared" si="1"/>
        <v>0</v>
      </c>
      <c r="O13" s="16">
        <f t="shared" si="2"/>
        <v>208</v>
      </c>
      <c r="P13" s="16">
        <f t="shared" si="3"/>
        <v>0</v>
      </c>
      <c r="Q13" s="17">
        <f t="shared" si="5"/>
        <v>270</v>
      </c>
    </row>
    <row r="14" spans="1:18">
      <c r="A14" s="8" t="s">
        <v>56</v>
      </c>
      <c r="B14" s="15">
        <f>'[1]26'!B16</f>
        <v>62</v>
      </c>
      <c r="C14" s="16">
        <f>'[1]26'!C16</f>
        <v>0</v>
      </c>
      <c r="D14" s="16">
        <f>'[1]26'!D16</f>
        <v>243</v>
      </c>
      <c r="E14" s="16">
        <f>'[1]26'!E16</f>
        <v>0</v>
      </c>
      <c r="F14" s="15">
        <f t="shared" si="6"/>
        <v>305</v>
      </c>
      <c r="G14" s="15">
        <f>'[1]26'!H16</f>
        <v>62</v>
      </c>
      <c r="H14" s="16">
        <f>'[1]26'!I16</f>
        <v>0</v>
      </c>
      <c r="I14" s="16">
        <f>'[1]26'!J16</f>
        <v>208</v>
      </c>
      <c r="J14" s="16">
        <f>'[1]26'!K16</f>
        <v>0</v>
      </c>
      <c r="K14" s="15">
        <f t="shared" si="4"/>
        <v>270</v>
      </c>
      <c r="L14" s="18">
        <f>frq!C14</f>
        <v>1</v>
      </c>
      <c r="M14" s="16">
        <f t="shared" si="0"/>
        <v>62</v>
      </c>
      <c r="N14" s="16">
        <f t="shared" si="1"/>
        <v>0</v>
      </c>
      <c r="O14" s="16">
        <f t="shared" si="2"/>
        <v>208</v>
      </c>
      <c r="P14" s="16">
        <f t="shared" si="3"/>
        <v>0</v>
      </c>
      <c r="Q14" s="17">
        <f t="shared" si="5"/>
        <v>270</v>
      </c>
    </row>
    <row r="15" spans="1:18">
      <c r="A15" s="8" t="s">
        <v>57</v>
      </c>
      <c r="B15" s="15">
        <f>'[1]26'!B17</f>
        <v>62</v>
      </c>
      <c r="C15" s="16">
        <f>'[1]26'!C17</f>
        <v>0</v>
      </c>
      <c r="D15" s="16">
        <f>'[1]26'!D17</f>
        <v>243</v>
      </c>
      <c r="E15" s="16">
        <f>'[1]26'!E17</f>
        <v>0</v>
      </c>
      <c r="F15" s="15">
        <f t="shared" si="6"/>
        <v>305</v>
      </c>
      <c r="G15" s="15">
        <f>'[1]26'!H17</f>
        <v>62</v>
      </c>
      <c r="H15" s="16">
        <f>'[1]26'!I17</f>
        <v>0</v>
      </c>
      <c r="I15" s="16">
        <f>'[1]26'!J17</f>
        <v>208</v>
      </c>
      <c r="J15" s="16">
        <f>'[1]26'!K17</f>
        <v>0</v>
      </c>
      <c r="K15" s="15">
        <f t="shared" si="4"/>
        <v>270</v>
      </c>
      <c r="L15" s="18">
        <f>frq!C15</f>
        <v>1</v>
      </c>
      <c r="M15" s="16">
        <f t="shared" si="0"/>
        <v>62</v>
      </c>
      <c r="N15" s="16">
        <f t="shared" si="1"/>
        <v>0</v>
      </c>
      <c r="O15" s="16">
        <f t="shared" si="2"/>
        <v>208</v>
      </c>
      <c r="P15" s="16">
        <f t="shared" si="3"/>
        <v>0</v>
      </c>
      <c r="Q15" s="17">
        <f t="shared" si="5"/>
        <v>270</v>
      </c>
    </row>
    <row r="16" spans="1:18">
      <c r="A16" s="8" t="s">
        <v>58</v>
      </c>
      <c r="B16" s="15">
        <f>'[1]26'!B18</f>
        <v>62</v>
      </c>
      <c r="C16" s="16">
        <f>'[1]26'!C18</f>
        <v>0</v>
      </c>
      <c r="D16" s="16">
        <f>'[1]26'!D18</f>
        <v>243</v>
      </c>
      <c r="E16" s="16">
        <f>'[1]26'!E18</f>
        <v>0</v>
      </c>
      <c r="F16" s="15">
        <f t="shared" si="6"/>
        <v>305</v>
      </c>
      <c r="G16" s="15">
        <f>'[1]26'!H18</f>
        <v>62</v>
      </c>
      <c r="H16" s="16">
        <f>'[1]26'!I18</f>
        <v>0</v>
      </c>
      <c r="I16" s="16">
        <f>'[1]26'!J18</f>
        <v>208</v>
      </c>
      <c r="J16" s="16">
        <f>'[1]26'!K18</f>
        <v>0</v>
      </c>
      <c r="K16" s="15">
        <f t="shared" si="4"/>
        <v>270</v>
      </c>
      <c r="L16" s="18">
        <f>frq!C16</f>
        <v>1</v>
      </c>
      <c r="M16" s="16">
        <f t="shared" si="0"/>
        <v>62</v>
      </c>
      <c r="N16" s="16">
        <f t="shared" si="1"/>
        <v>0</v>
      </c>
      <c r="O16" s="16">
        <f t="shared" si="2"/>
        <v>208</v>
      </c>
      <c r="P16" s="16">
        <f t="shared" si="3"/>
        <v>0</v>
      </c>
      <c r="Q16" s="17">
        <f t="shared" si="5"/>
        <v>270</v>
      </c>
    </row>
    <row r="17" spans="1:17">
      <c r="A17" s="8" t="s">
        <v>59</v>
      </c>
      <c r="B17" s="15">
        <f>'[1]26'!B19</f>
        <v>62</v>
      </c>
      <c r="C17" s="16">
        <f>'[1]26'!C19</f>
        <v>0</v>
      </c>
      <c r="D17" s="16">
        <f>'[1]26'!D19</f>
        <v>243</v>
      </c>
      <c r="E17" s="16">
        <f>'[1]26'!E19</f>
        <v>0</v>
      </c>
      <c r="F17" s="15">
        <f t="shared" si="6"/>
        <v>305</v>
      </c>
      <c r="G17" s="15">
        <f>'[1]26'!H19</f>
        <v>62</v>
      </c>
      <c r="H17" s="16">
        <f>'[1]26'!I19</f>
        <v>0</v>
      </c>
      <c r="I17" s="16">
        <f>'[1]26'!J19</f>
        <v>208</v>
      </c>
      <c r="J17" s="16">
        <f>'[1]26'!K19</f>
        <v>0</v>
      </c>
      <c r="K17" s="15">
        <f t="shared" si="4"/>
        <v>270</v>
      </c>
      <c r="L17" s="18">
        <f>frq!C17</f>
        <v>1</v>
      </c>
      <c r="M17" s="16">
        <f t="shared" si="0"/>
        <v>62</v>
      </c>
      <c r="N17" s="16">
        <f t="shared" si="1"/>
        <v>0</v>
      </c>
      <c r="O17" s="16">
        <f t="shared" si="2"/>
        <v>208</v>
      </c>
      <c r="P17" s="16">
        <f t="shared" si="3"/>
        <v>0</v>
      </c>
      <c r="Q17" s="17">
        <f t="shared" si="5"/>
        <v>270</v>
      </c>
    </row>
    <row r="18" spans="1:17">
      <c r="A18" s="8" t="s">
        <v>60</v>
      </c>
      <c r="B18" s="15">
        <f>'[1]26'!B20</f>
        <v>62</v>
      </c>
      <c r="C18" s="16">
        <f>'[1]26'!C20</f>
        <v>0</v>
      </c>
      <c r="D18" s="16">
        <f>'[1]26'!D20</f>
        <v>243</v>
      </c>
      <c r="E18" s="16">
        <f>'[1]26'!E20</f>
        <v>0</v>
      </c>
      <c r="F18" s="15">
        <f t="shared" si="6"/>
        <v>305</v>
      </c>
      <c r="G18" s="15">
        <f>'[1]26'!H20</f>
        <v>62</v>
      </c>
      <c r="H18" s="16">
        <f>'[1]26'!I20</f>
        <v>0</v>
      </c>
      <c r="I18" s="16">
        <f>'[1]26'!J20</f>
        <v>208</v>
      </c>
      <c r="J18" s="16">
        <f>'[1]26'!K20</f>
        <v>0</v>
      </c>
      <c r="K18" s="15">
        <f t="shared" si="4"/>
        <v>270</v>
      </c>
      <c r="L18" s="18">
        <f>frq!C18</f>
        <v>1</v>
      </c>
      <c r="M18" s="16">
        <f t="shared" si="0"/>
        <v>62</v>
      </c>
      <c r="N18" s="16">
        <f t="shared" si="1"/>
        <v>0</v>
      </c>
      <c r="O18" s="16">
        <f t="shared" si="2"/>
        <v>208</v>
      </c>
      <c r="P18" s="16">
        <f t="shared" si="3"/>
        <v>0</v>
      </c>
      <c r="Q18" s="17">
        <f t="shared" si="5"/>
        <v>270</v>
      </c>
    </row>
    <row r="19" spans="1:17">
      <c r="A19" s="8" t="s">
        <v>61</v>
      </c>
      <c r="B19" s="15">
        <f>'[1]26'!B21</f>
        <v>62</v>
      </c>
      <c r="C19" s="16">
        <f>'[1]26'!C21</f>
        <v>0</v>
      </c>
      <c r="D19" s="16">
        <f>'[1]26'!D21</f>
        <v>243</v>
      </c>
      <c r="E19" s="16">
        <f>'[1]26'!E21</f>
        <v>0</v>
      </c>
      <c r="F19" s="15">
        <f t="shared" si="6"/>
        <v>305</v>
      </c>
      <c r="G19" s="15">
        <f>'[1]26'!H21</f>
        <v>62</v>
      </c>
      <c r="H19" s="16">
        <f>'[1]26'!I21</f>
        <v>0</v>
      </c>
      <c r="I19" s="16">
        <f>'[1]26'!J21</f>
        <v>208</v>
      </c>
      <c r="J19" s="16">
        <f>'[1]26'!K21</f>
        <v>0</v>
      </c>
      <c r="K19" s="15">
        <f t="shared" si="4"/>
        <v>270</v>
      </c>
      <c r="L19" s="18">
        <f>frq!C19</f>
        <v>1</v>
      </c>
      <c r="M19" s="16">
        <f t="shared" si="0"/>
        <v>62</v>
      </c>
      <c r="N19" s="16">
        <f t="shared" si="1"/>
        <v>0</v>
      </c>
      <c r="O19" s="16">
        <f t="shared" si="2"/>
        <v>208</v>
      </c>
      <c r="P19" s="16">
        <f t="shared" si="3"/>
        <v>0</v>
      </c>
      <c r="Q19" s="17">
        <f t="shared" si="5"/>
        <v>270</v>
      </c>
    </row>
    <row r="20" spans="1:17">
      <c r="A20" s="8" t="s">
        <v>62</v>
      </c>
      <c r="B20" s="15">
        <f>'[1]26'!B22</f>
        <v>62</v>
      </c>
      <c r="C20" s="16">
        <f>'[1]26'!C22</f>
        <v>0</v>
      </c>
      <c r="D20" s="16">
        <f>'[1]26'!D22</f>
        <v>243</v>
      </c>
      <c r="E20" s="16">
        <f>'[1]26'!E22</f>
        <v>0</v>
      </c>
      <c r="F20" s="15">
        <f t="shared" si="6"/>
        <v>305</v>
      </c>
      <c r="G20" s="15">
        <f>'[1]26'!H22</f>
        <v>62</v>
      </c>
      <c r="H20" s="16">
        <f>'[1]26'!I22</f>
        <v>0</v>
      </c>
      <c r="I20" s="16">
        <f>'[1]26'!J22</f>
        <v>208</v>
      </c>
      <c r="J20" s="16">
        <f>'[1]26'!K22</f>
        <v>0</v>
      </c>
      <c r="K20" s="15">
        <f t="shared" si="4"/>
        <v>270</v>
      </c>
      <c r="L20" s="18">
        <f>frq!C20</f>
        <v>1</v>
      </c>
      <c r="M20" s="16">
        <f t="shared" si="0"/>
        <v>62</v>
      </c>
      <c r="N20" s="16">
        <f t="shared" si="1"/>
        <v>0</v>
      </c>
      <c r="O20" s="16">
        <f t="shared" si="2"/>
        <v>208</v>
      </c>
      <c r="P20" s="16">
        <f t="shared" si="3"/>
        <v>0</v>
      </c>
      <c r="Q20" s="17">
        <f t="shared" si="5"/>
        <v>270</v>
      </c>
    </row>
    <row r="21" spans="1:17">
      <c r="A21" s="8" t="s">
        <v>63</v>
      </c>
      <c r="B21" s="15">
        <f>'[1]26'!B23</f>
        <v>62</v>
      </c>
      <c r="C21" s="16">
        <f>'[1]26'!C23</f>
        <v>0</v>
      </c>
      <c r="D21" s="16">
        <f>'[1]26'!D23</f>
        <v>243</v>
      </c>
      <c r="E21" s="16">
        <f>'[1]26'!E23</f>
        <v>0</v>
      </c>
      <c r="F21" s="15">
        <f t="shared" si="6"/>
        <v>305</v>
      </c>
      <c r="G21" s="15">
        <f>'[1]26'!H23</f>
        <v>62</v>
      </c>
      <c r="H21" s="16">
        <f>'[1]26'!I23</f>
        <v>0</v>
      </c>
      <c r="I21" s="16">
        <f>'[1]26'!J23</f>
        <v>208</v>
      </c>
      <c r="J21" s="16">
        <f>'[1]26'!K23</f>
        <v>0</v>
      </c>
      <c r="K21" s="15">
        <f t="shared" si="4"/>
        <v>270</v>
      </c>
      <c r="L21" s="18">
        <f>frq!C21</f>
        <v>1</v>
      </c>
      <c r="M21" s="16">
        <f t="shared" si="0"/>
        <v>62</v>
      </c>
      <c r="N21" s="16">
        <f t="shared" si="1"/>
        <v>0</v>
      </c>
      <c r="O21" s="16">
        <f t="shared" si="2"/>
        <v>208</v>
      </c>
      <c r="P21" s="16">
        <f t="shared" si="3"/>
        <v>0</v>
      </c>
      <c r="Q21" s="17">
        <f t="shared" si="5"/>
        <v>270</v>
      </c>
    </row>
    <row r="22" spans="1:17">
      <c r="A22" s="8" t="s">
        <v>64</v>
      </c>
      <c r="B22" s="15">
        <f>'[1]26'!B24</f>
        <v>62</v>
      </c>
      <c r="C22" s="16">
        <f>'[1]26'!C24</f>
        <v>0</v>
      </c>
      <c r="D22" s="16">
        <f>'[1]26'!D24</f>
        <v>243</v>
      </c>
      <c r="E22" s="16">
        <f>'[1]26'!E24</f>
        <v>0</v>
      </c>
      <c r="F22" s="15">
        <f t="shared" si="6"/>
        <v>305</v>
      </c>
      <c r="G22" s="15">
        <f>'[1]26'!H24</f>
        <v>62</v>
      </c>
      <c r="H22" s="16">
        <f>'[1]26'!I24</f>
        <v>0</v>
      </c>
      <c r="I22" s="16">
        <f>'[1]26'!J24</f>
        <v>208</v>
      </c>
      <c r="J22" s="16">
        <f>'[1]26'!K24</f>
        <v>0</v>
      </c>
      <c r="K22" s="15">
        <f t="shared" si="4"/>
        <v>270</v>
      </c>
      <c r="L22" s="18">
        <f>frq!C22</f>
        <v>1</v>
      </c>
      <c r="M22" s="16">
        <f t="shared" si="0"/>
        <v>62</v>
      </c>
      <c r="N22" s="16">
        <f t="shared" si="1"/>
        <v>0</v>
      </c>
      <c r="O22" s="16">
        <f t="shared" si="2"/>
        <v>208</v>
      </c>
      <c r="P22" s="16">
        <f t="shared" si="3"/>
        <v>0</v>
      </c>
      <c r="Q22" s="17">
        <f t="shared" si="5"/>
        <v>270</v>
      </c>
    </row>
    <row r="23" spans="1:17">
      <c r="A23" s="8" t="s">
        <v>65</v>
      </c>
      <c r="B23" s="15">
        <f>'[1]26'!B25</f>
        <v>62</v>
      </c>
      <c r="C23" s="16">
        <f>'[1]26'!C25</f>
        <v>0</v>
      </c>
      <c r="D23" s="16">
        <f>'[1]26'!D25</f>
        <v>243</v>
      </c>
      <c r="E23" s="16">
        <f>'[1]26'!E25</f>
        <v>0</v>
      </c>
      <c r="F23" s="15">
        <f t="shared" si="6"/>
        <v>305</v>
      </c>
      <c r="G23" s="15">
        <f>'[1]26'!H25</f>
        <v>62</v>
      </c>
      <c r="H23" s="16">
        <f>'[1]26'!I25</f>
        <v>0</v>
      </c>
      <c r="I23" s="16">
        <f>'[1]26'!J25</f>
        <v>208</v>
      </c>
      <c r="J23" s="16">
        <f>'[1]26'!K25</f>
        <v>0</v>
      </c>
      <c r="K23" s="15">
        <f t="shared" si="4"/>
        <v>270</v>
      </c>
      <c r="L23" s="18">
        <f>frq!C23</f>
        <v>1</v>
      </c>
      <c r="M23" s="16">
        <f t="shared" si="0"/>
        <v>62</v>
      </c>
      <c r="N23" s="16">
        <f t="shared" si="1"/>
        <v>0</v>
      </c>
      <c r="O23" s="16">
        <f t="shared" si="2"/>
        <v>208</v>
      </c>
      <c r="P23" s="16">
        <f t="shared" si="3"/>
        <v>0</v>
      </c>
      <c r="Q23" s="17">
        <f t="shared" si="5"/>
        <v>270</v>
      </c>
    </row>
    <row r="24" spans="1:17">
      <c r="A24" s="8" t="s">
        <v>66</v>
      </c>
      <c r="B24" s="15">
        <f>'[1]26'!B26</f>
        <v>62</v>
      </c>
      <c r="C24" s="16">
        <f>'[1]26'!C26</f>
        <v>0</v>
      </c>
      <c r="D24" s="16">
        <f>'[1]26'!D26</f>
        <v>243</v>
      </c>
      <c r="E24" s="16">
        <f>'[1]26'!E26</f>
        <v>0</v>
      </c>
      <c r="F24" s="15">
        <f t="shared" si="6"/>
        <v>305</v>
      </c>
      <c r="G24" s="15">
        <f>'[1]26'!H26</f>
        <v>62</v>
      </c>
      <c r="H24" s="16">
        <f>'[1]26'!I26</f>
        <v>0</v>
      </c>
      <c r="I24" s="16">
        <f>'[1]26'!J26</f>
        <v>208</v>
      </c>
      <c r="J24" s="16">
        <f>'[1]26'!K26</f>
        <v>0</v>
      </c>
      <c r="K24" s="15">
        <f t="shared" si="4"/>
        <v>270</v>
      </c>
      <c r="L24" s="18">
        <f>frq!C24</f>
        <v>1</v>
      </c>
      <c r="M24" s="16">
        <f t="shared" si="0"/>
        <v>62</v>
      </c>
      <c r="N24" s="16">
        <f t="shared" si="1"/>
        <v>0</v>
      </c>
      <c r="O24" s="16">
        <f t="shared" si="2"/>
        <v>208</v>
      </c>
      <c r="P24" s="16">
        <f t="shared" si="3"/>
        <v>0</v>
      </c>
      <c r="Q24" s="17">
        <f t="shared" si="5"/>
        <v>270</v>
      </c>
    </row>
    <row r="25" spans="1:17">
      <c r="A25" s="8" t="s">
        <v>67</v>
      </c>
      <c r="B25" s="15">
        <f>'[1]26'!B27</f>
        <v>62</v>
      </c>
      <c r="C25" s="16">
        <f>'[1]26'!C27</f>
        <v>0</v>
      </c>
      <c r="D25" s="16">
        <f>'[1]26'!D27</f>
        <v>243</v>
      </c>
      <c r="E25" s="16">
        <f>'[1]26'!E27</f>
        <v>0</v>
      </c>
      <c r="F25" s="15">
        <f t="shared" si="6"/>
        <v>305</v>
      </c>
      <c r="G25" s="15">
        <f>'[1]26'!H27</f>
        <v>62</v>
      </c>
      <c r="H25" s="16">
        <f>'[1]26'!I27</f>
        <v>0</v>
      </c>
      <c r="I25" s="16">
        <f>'[1]26'!J27</f>
        <v>208</v>
      </c>
      <c r="J25" s="16">
        <f>'[1]26'!K27</f>
        <v>0</v>
      </c>
      <c r="K25" s="15">
        <f t="shared" si="4"/>
        <v>270</v>
      </c>
      <c r="L25" s="18">
        <f>frq!C25</f>
        <v>1</v>
      </c>
      <c r="M25" s="16">
        <f t="shared" si="0"/>
        <v>62</v>
      </c>
      <c r="N25" s="16">
        <f t="shared" si="1"/>
        <v>0</v>
      </c>
      <c r="O25" s="16">
        <f t="shared" si="2"/>
        <v>208</v>
      </c>
      <c r="P25" s="16">
        <f t="shared" si="3"/>
        <v>0</v>
      </c>
      <c r="Q25" s="17">
        <f t="shared" si="5"/>
        <v>270</v>
      </c>
    </row>
    <row r="26" spans="1:17">
      <c r="A26" s="8" t="s">
        <v>68</v>
      </c>
      <c r="B26" s="15">
        <f>'[1]26'!B28</f>
        <v>62</v>
      </c>
      <c r="C26" s="16">
        <f>'[1]26'!C28</f>
        <v>0</v>
      </c>
      <c r="D26" s="16">
        <f>'[1]26'!D28</f>
        <v>243</v>
      </c>
      <c r="E26" s="16">
        <f>'[1]26'!E28</f>
        <v>0</v>
      </c>
      <c r="F26" s="15">
        <f t="shared" si="6"/>
        <v>305</v>
      </c>
      <c r="G26" s="15">
        <f>'[1]26'!H28</f>
        <v>62</v>
      </c>
      <c r="H26" s="16">
        <f>'[1]26'!I28</f>
        <v>0</v>
      </c>
      <c r="I26" s="16">
        <f>'[1]26'!J28</f>
        <v>208</v>
      </c>
      <c r="J26" s="16">
        <f>'[1]26'!K28</f>
        <v>0</v>
      </c>
      <c r="K26" s="15">
        <f t="shared" si="4"/>
        <v>270</v>
      </c>
      <c r="L26" s="18">
        <f>frq!C26</f>
        <v>1</v>
      </c>
      <c r="M26" s="16">
        <f t="shared" si="0"/>
        <v>62</v>
      </c>
      <c r="N26" s="16">
        <f t="shared" si="1"/>
        <v>0</v>
      </c>
      <c r="O26" s="16">
        <f t="shared" si="2"/>
        <v>208</v>
      </c>
      <c r="P26" s="16">
        <f t="shared" si="3"/>
        <v>0</v>
      </c>
      <c r="Q26" s="17">
        <f t="shared" si="5"/>
        <v>270</v>
      </c>
    </row>
    <row r="27" spans="1:17">
      <c r="A27" s="8" t="s">
        <v>69</v>
      </c>
      <c r="B27" s="15">
        <f>'[1]26'!B29</f>
        <v>62</v>
      </c>
      <c r="C27" s="16">
        <f>'[1]26'!C29</f>
        <v>0</v>
      </c>
      <c r="D27" s="16">
        <f>'[1]26'!D29</f>
        <v>243</v>
      </c>
      <c r="E27" s="16">
        <f>'[1]26'!E29</f>
        <v>0</v>
      </c>
      <c r="F27" s="15">
        <f t="shared" si="6"/>
        <v>305</v>
      </c>
      <c r="G27" s="15">
        <f>'[1]26'!H29</f>
        <v>62</v>
      </c>
      <c r="H27" s="16">
        <f>'[1]26'!I29</f>
        <v>0</v>
      </c>
      <c r="I27" s="16">
        <f>'[1]26'!J29</f>
        <v>208</v>
      </c>
      <c r="J27" s="16">
        <f>'[1]26'!K29</f>
        <v>0</v>
      </c>
      <c r="K27" s="15">
        <f t="shared" si="4"/>
        <v>270</v>
      </c>
      <c r="L27" s="18">
        <f>frq!C27</f>
        <v>1</v>
      </c>
      <c r="M27" s="16">
        <f t="shared" si="0"/>
        <v>62</v>
      </c>
      <c r="N27" s="16">
        <f t="shared" si="1"/>
        <v>0</v>
      </c>
      <c r="O27" s="16">
        <f t="shared" si="2"/>
        <v>208</v>
      </c>
      <c r="P27" s="16">
        <f t="shared" si="3"/>
        <v>0</v>
      </c>
      <c r="Q27" s="17">
        <f t="shared" si="5"/>
        <v>270</v>
      </c>
    </row>
    <row r="28" spans="1:17">
      <c r="A28" s="8" t="s">
        <v>70</v>
      </c>
      <c r="B28" s="15">
        <f>'[1]26'!B30</f>
        <v>62</v>
      </c>
      <c r="C28" s="16">
        <f>'[1]26'!C30</f>
        <v>0</v>
      </c>
      <c r="D28" s="16">
        <f>'[1]26'!D30</f>
        <v>243</v>
      </c>
      <c r="E28" s="16">
        <f>'[1]26'!E30</f>
        <v>0</v>
      </c>
      <c r="F28" s="15">
        <f t="shared" si="6"/>
        <v>305</v>
      </c>
      <c r="G28" s="15">
        <f>'[1]26'!H30</f>
        <v>62</v>
      </c>
      <c r="H28" s="16">
        <f>'[1]26'!I30</f>
        <v>0</v>
      </c>
      <c r="I28" s="16">
        <f>'[1]26'!J30</f>
        <v>208</v>
      </c>
      <c r="J28" s="16">
        <f>'[1]26'!K30</f>
        <v>0</v>
      </c>
      <c r="K28" s="15">
        <f t="shared" si="4"/>
        <v>270</v>
      </c>
      <c r="L28" s="18">
        <f>frq!C28</f>
        <v>1</v>
      </c>
      <c r="M28" s="16">
        <f t="shared" si="0"/>
        <v>62</v>
      </c>
      <c r="N28" s="16">
        <f t="shared" si="1"/>
        <v>0</v>
      </c>
      <c r="O28" s="16">
        <f t="shared" si="2"/>
        <v>208</v>
      </c>
      <c r="P28" s="16">
        <f t="shared" si="3"/>
        <v>0</v>
      </c>
      <c r="Q28" s="17">
        <f t="shared" si="5"/>
        <v>270</v>
      </c>
    </row>
    <row r="29" spans="1:17">
      <c r="A29" s="8" t="s">
        <v>71</v>
      </c>
      <c r="B29" s="15">
        <f>'[1]26'!B31</f>
        <v>62</v>
      </c>
      <c r="C29" s="16">
        <f>'[1]26'!C31</f>
        <v>0</v>
      </c>
      <c r="D29" s="16">
        <f>'[1]26'!D31</f>
        <v>243</v>
      </c>
      <c r="E29" s="16">
        <f>'[1]26'!E31</f>
        <v>0</v>
      </c>
      <c r="F29" s="15">
        <f t="shared" si="6"/>
        <v>305</v>
      </c>
      <c r="G29" s="15">
        <f>'[1]26'!H31</f>
        <v>62</v>
      </c>
      <c r="H29" s="16">
        <f>'[1]26'!I31</f>
        <v>0</v>
      </c>
      <c r="I29" s="16">
        <f>'[1]26'!J31</f>
        <v>208</v>
      </c>
      <c r="J29" s="16">
        <f>'[1]26'!K31</f>
        <v>0</v>
      </c>
      <c r="K29" s="15">
        <f t="shared" si="4"/>
        <v>270</v>
      </c>
      <c r="L29" s="18">
        <f>frq!C29</f>
        <v>1</v>
      </c>
      <c r="M29" s="16">
        <f t="shared" si="0"/>
        <v>62</v>
      </c>
      <c r="N29" s="16">
        <f t="shared" si="1"/>
        <v>0</v>
      </c>
      <c r="O29" s="16">
        <f t="shared" si="2"/>
        <v>208</v>
      </c>
      <c r="P29" s="16">
        <f t="shared" si="3"/>
        <v>0</v>
      </c>
      <c r="Q29" s="17">
        <f t="shared" si="5"/>
        <v>270</v>
      </c>
    </row>
    <row r="30" spans="1:17">
      <c r="A30" s="8" t="s">
        <v>72</v>
      </c>
      <c r="B30" s="15">
        <f>'[1]26'!B32</f>
        <v>62</v>
      </c>
      <c r="C30" s="16">
        <f>'[1]26'!C32</f>
        <v>0</v>
      </c>
      <c r="D30" s="16">
        <f>'[1]26'!D32</f>
        <v>243</v>
      </c>
      <c r="E30" s="16">
        <f>'[1]26'!E32</f>
        <v>0</v>
      </c>
      <c r="F30" s="15">
        <f t="shared" si="6"/>
        <v>305</v>
      </c>
      <c r="G30" s="15">
        <f>'[1]26'!H32</f>
        <v>62</v>
      </c>
      <c r="H30" s="16">
        <f>'[1]26'!I32</f>
        <v>0</v>
      </c>
      <c r="I30" s="16">
        <f>'[1]26'!J32</f>
        <v>208</v>
      </c>
      <c r="J30" s="16">
        <f>'[1]26'!K32</f>
        <v>0</v>
      </c>
      <c r="K30" s="15">
        <f t="shared" si="4"/>
        <v>270</v>
      </c>
      <c r="L30" s="18">
        <f>frq!C30</f>
        <v>1</v>
      </c>
      <c r="M30" s="16">
        <f t="shared" si="0"/>
        <v>62</v>
      </c>
      <c r="N30" s="16">
        <f t="shared" si="1"/>
        <v>0</v>
      </c>
      <c r="O30" s="16">
        <f t="shared" si="2"/>
        <v>208</v>
      </c>
      <c r="P30" s="16">
        <f t="shared" si="3"/>
        <v>0</v>
      </c>
      <c r="Q30" s="17">
        <f t="shared" si="5"/>
        <v>270</v>
      </c>
    </row>
    <row r="31" spans="1:17">
      <c r="A31" s="8" t="s">
        <v>73</v>
      </c>
      <c r="B31" s="15">
        <f>'[1]26'!B33</f>
        <v>62</v>
      </c>
      <c r="C31" s="16">
        <f>'[1]26'!C33</f>
        <v>0</v>
      </c>
      <c r="D31" s="16">
        <f>'[1]26'!D33</f>
        <v>238</v>
      </c>
      <c r="E31" s="16">
        <f>'[1]26'!E33</f>
        <v>0</v>
      </c>
      <c r="F31" s="15">
        <f t="shared" si="6"/>
        <v>300</v>
      </c>
      <c r="G31" s="15">
        <f>'[1]26'!H33</f>
        <v>62</v>
      </c>
      <c r="H31" s="16">
        <f>'[1]26'!I33</f>
        <v>0</v>
      </c>
      <c r="I31" s="16">
        <f>'[1]26'!J33</f>
        <v>208</v>
      </c>
      <c r="J31" s="16">
        <f>'[1]26'!K33</f>
        <v>0</v>
      </c>
      <c r="K31" s="15">
        <f t="shared" si="4"/>
        <v>270</v>
      </c>
      <c r="L31" s="18">
        <f>frq!C31</f>
        <v>1</v>
      </c>
      <c r="M31" s="16">
        <f t="shared" si="0"/>
        <v>62</v>
      </c>
      <c r="N31" s="16">
        <f t="shared" si="1"/>
        <v>0</v>
      </c>
      <c r="O31" s="16">
        <f t="shared" si="2"/>
        <v>208</v>
      </c>
      <c r="P31" s="16">
        <f t="shared" si="3"/>
        <v>0</v>
      </c>
      <c r="Q31" s="17">
        <f t="shared" si="5"/>
        <v>270</v>
      </c>
    </row>
    <row r="32" spans="1:17">
      <c r="A32" s="8" t="s">
        <v>74</v>
      </c>
      <c r="B32" s="15">
        <f>'[1]26'!B34</f>
        <v>62</v>
      </c>
      <c r="C32" s="16">
        <f>'[1]26'!C34</f>
        <v>0</v>
      </c>
      <c r="D32" s="16">
        <f>'[1]26'!D34</f>
        <v>238</v>
      </c>
      <c r="E32" s="16">
        <f>'[1]26'!E34</f>
        <v>0</v>
      </c>
      <c r="F32" s="15">
        <f t="shared" si="6"/>
        <v>300</v>
      </c>
      <c r="G32" s="15">
        <f>'[1]26'!H34</f>
        <v>62</v>
      </c>
      <c r="H32" s="16">
        <f>'[1]26'!I34</f>
        <v>0</v>
      </c>
      <c r="I32" s="16">
        <f>'[1]26'!J34</f>
        <v>208</v>
      </c>
      <c r="J32" s="16">
        <f>'[1]26'!K34</f>
        <v>0</v>
      </c>
      <c r="K32" s="15">
        <f t="shared" si="4"/>
        <v>270</v>
      </c>
      <c r="L32" s="18">
        <f>frq!C32</f>
        <v>1</v>
      </c>
      <c r="M32" s="16">
        <f t="shared" si="0"/>
        <v>62</v>
      </c>
      <c r="N32" s="16">
        <f t="shared" si="1"/>
        <v>0</v>
      </c>
      <c r="O32" s="16">
        <f t="shared" si="2"/>
        <v>208</v>
      </c>
      <c r="P32" s="16">
        <f t="shared" si="3"/>
        <v>0</v>
      </c>
      <c r="Q32" s="17">
        <f t="shared" si="5"/>
        <v>270</v>
      </c>
    </row>
    <row r="33" spans="1:17">
      <c r="A33" s="8" t="s">
        <v>75</v>
      </c>
      <c r="B33" s="15">
        <f>'[1]26'!B35</f>
        <v>62</v>
      </c>
      <c r="C33" s="16">
        <f>'[1]26'!C35</f>
        <v>0</v>
      </c>
      <c r="D33" s="16">
        <f>'[1]26'!D35</f>
        <v>238</v>
      </c>
      <c r="E33" s="16">
        <f>'[1]26'!E35</f>
        <v>0</v>
      </c>
      <c r="F33" s="15">
        <f t="shared" si="6"/>
        <v>300</v>
      </c>
      <c r="G33" s="15">
        <f>'[1]26'!H35</f>
        <v>62</v>
      </c>
      <c r="H33" s="16">
        <f>'[1]26'!I35</f>
        <v>0</v>
      </c>
      <c r="I33" s="16">
        <f>'[1]26'!J35</f>
        <v>208</v>
      </c>
      <c r="J33" s="16">
        <f>'[1]26'!K35</f>
        <v>0</v>
      </c>
      <c r="K33" s="15">
        <f t="shared" si="4"/>
        <v>270</v>
      </c>
      <c r="L33" s="18">
        <f>frq!C33</f>
        <v>1</v>
      </c>
      <c r="M33" s="16">
        <f t="shared" si="0"/>
        <v>62</v>
      </c>
      <c r="N33" s="16">
        <f t="shared" si="1"/>
        <v>0</v>
      </c>
      <c r="O33" s="16">
        <f t="shared" si="2"/>
        <v>208</v>
      </c>
      <c r="P33" s="16">
        <f t="shared" si="3"/>
        <v>0</v>
      </c>
      <c r="Q33" s="17">
        <f t="shared" si="5"/>
        <v>270</v>
      </c>
    </row>
    <row r="34" spans="1:17">
      <c r="A34" s="8" t="s">
        <v>76</v>
      </c>
      <c r="B34" s="15">
        <f>'[1]26'!B36</f>
        <v>62</v>
      </c>
      <c r="C34" s="16">
        <f>'[1]26'!C36</f>
        <v>0</v>
      </c>
      <c r="D34" s="16">
        <f>'[1]26'!D36</f>
        <v>238</v>
      </c>
      <c r="E34" s="16">
        <f>'[1]26'!E36</f>
        <v>0</v>
      </c>
      <c r="F34" s="15">
        <f t="shared" si="6"/>
        <v>300</v>
      </c>
      <c r="G34" s="15">
        <f>'[1]26'!H36</f>
        <v>62</v>
      </c>
      <c r="H34" s="16">
        <f>'[1]26'!I36</f>
        <v>0</v>
      </c>
      <c r="I34" s="16">
        <f>'[1]26'!J36</f>
        <v>208</v>
      </c>
      <c r="J34" s="16">
        <f>'[1]26'!K36</f>
        <v>0</v>
      </c>
      <c r="K34" s="15">
        <f t="shared" si="4"/>
        <v>270</v>
      </c>
      <c r="L34" s="18">
        <f>frq!C34</f>
        <v>1</v>
      </c>
      <c r="M34" s="16">
        <f t="shared" si="0"/>
        <v>62</v>
      </c>
      <c r="N34" s="16">
        <f t="shared" si="1"/>
        <v>0</v>
      </c>
      <c r="O34" s="16">
        <f t="shared" si="2"/>
        <v>208</v>
      </c>
      <c r="P34" s="16">
        <f t="shared" si="3"/>
        <v>0</v>
      </c>
      <c r="Q34" s="17">
        <f t="shared" si="5"/>
        <v>270</v>
      </c>
    </row>
    <row r="35" spans="1:17">
      <c r="A35" s="8" t="s">
        <v>77</v>
      </c>
      <c r="B35" s="15">
        <f>'[1]26'!B37</f>
        <v>62</v>
      </c>
      <c r="C35" s="16">
        <f>'[1]26'!C37</f>
        <v>0</v>
      </c>
      <c r="D35" s="16">
        <f>'[1]26'!D37</f>
        <v>238</v>
      </c>
      <c r="E35" s="16">
        <f>'[1]26'!E37</f>
        <v>0</v>
      </c>
      <c r="F35" s="15">
        <f t="shared" si="6"/>
        <v>300</v>
      </c>
      <c r="G35" s="15">
        <f>'[1]26'!H37</f>
        <v>62</v>
      </c>
      <c r="H35" s="16">
        <f>'[1]26'!I37</f>
        <v>0</v>
      </c>
      <c r="I35" s="16">
        <f>'[1]26'!J37</f>
        <v>208</v>
      </c>
      <c r="J35" s="16">
        <f>'[1]26'!K37</f>
        <v>0</v>
      </c>
      <c r="K35" s="15">
        <f t="shared" si="4"/>
        <v>270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208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270</v>
      </c>
    </row>
    <row r="36" spans="1:17">
      <c r="A36" s="8" t="s">
        <v>78</v>
      </c>
      <c r="B36" s="15">
        <f>'[1]26'!B38</f>
        <v>62</v>
      </c>
      <c r="C36" s="16">
        <f>'[1]26'!C38</f>
        <v>0</v>
      </c>
      <c r="D36" s="16">
        <f>'[1]26'!D38</f>
        <v>238</v>
      </c>
      <c r="E36" s="16">
        <f>'[1]26'!E38</f>
        <v>0</v>
      </c>
      <c r="F36" s="15">
        <f t="shared" si="6"/>
        <v>300</v>
      </c>
      <c r="G36" s="15">
        <f>'[1]26'!H38</f>
        <v>62</v>
      </c>
      <c r="H36" s="16">
        <f>'[1]26'!I38</f>
        <v>0</v>
      </c>
      <c r="I36" s="16">
        <f>'[1]26'!J38</f>
        <v>208</v>
      </c>
      <c r="J36" s="16">
        <f>'[1]26'!K38</f>
        <v>0</v>
      </c>
      <c r="K36" s="15">
        <f t="shared" si="4"/>
        <v>270</v>
      </c>
      <c r="L36" s="18">
        <f>frq!C36</f>
        <v>1</v>
      </c>
      <c r="M36" s="16">
        <f t="shared" si="7"/>
        <v>62</v>
      </c>
      <c r="N36" s="16">
        <f t="shared" si="8"/>
        <v>0</v>
      </c>
      <c r="O36" s="16">
        <f t="shared" si="9"/>
        <v>208</v>
      </c>
      <c r="P36" s="16">
        <f t="shared" si="10"/>
        <v>0</v>
      </c>
      <c r="Q36" s="17">
        <f t="shared" si="5"/>
        <v>270</v>
      </c>
    </row>
    <row r="37" spans="1:17">
      <c r="A37" s="8" t="s">
        <v>79</v>
      </c>
      <c r="B37" s="15">
        <f>'[1]26'!B39</f>
        <v>62</v>
      </c>
      <c r="C37" s="16">
        <f>'[1]26'!C39</f>
        <v>0</v>
      </c>
      <c r="D37" s="16">
        <f>'[1]26'!D39</f>
        <v>238</v>
      </c>
      <c r="E37" s="16">
        <f>'[1]26'!E39</f>
        <v>0</v>
      </c>
      <c r="F37" s="15">
        <f t="shared" si="6"/>
        <v>300</v>
      </c>
      <c r="G37" s="15">
        <f>'[1]26'!H39</f>
        <v>62</v>
      </c>
      <c r="H37" s="16">
        <f>'[1]26'!I39</f>
        <v>0</v>
      </c>
      <c r="I37" s="16">
        <f>'[1]26'!J39</f>
        <v>208</v>
      </c>
      <c r="J37" s="16">
        <f>'[1]26'!K39</f>
        <v>0</v>
      </c>
      <c r="K37" s="15">
        <f t="shared" si="4"/>
        <v>270</v>
      </c>
      <c r="L37" s="18">
        <f>frq!C37</f>
        <v>1</v>
      </c>
      <c r="M37" s="16">
        <f t="shared" si="7"/>
        <v>62</v>
      </c>
      <c r="N37" s="16">
        <f t="shared" si="8"/>
        <v>0</v>
      </c>
      <c r="O37" s="16">
        <f t="shared" si="9"/>
        <v>208</v>
      </c>
      <c r="P37" s="16">
        <f t="shared" si="10"/>
        <v>0</v>
      </c>
      <c r="Q37" s="17">
        <f t="shared" si="5"/>
        <v>270</v>
      </c>
    </row>
    <row r="38" spans="1:17">
      <c r="A38" s="8" t="s">
        <v>80</v>
      </c>
      <c r="B38" s="15">
        <f>'[1]26'!B40</f>
        <v>62</v>
      </c>
      <c r="C38" s="16">
        <f>'[1]26'!C40</f>
        <v>0</v>
      </c>
      <c r="D38" s="16">
        <f>'[1]26'!D40</f>
        <v>238</v>
      </c>
      <c r="E38" s="16">
        <f>'[1]26'!E40</f>
        <v>0</v>
      </c>
      <c r="F38" s="15">
        <f t="shared" si="6"/>
        <v>300</v>
      </c>
      <c r="G38" s="15">
        <f>'[1]26'!H40</f>
        <v>62</v>
      </c>
      <c r="H38" s="16">
        <f>'[1]26'!I40</f>
        <v>0</v>
      </c>
      <c r="I38" s="16">
        <f>'[1]26'!J40</f>
        <v>208</v>
      </c>
      <c r="J38" s="16">
        <f>'[1]26'!K40</f>
        <v>0</v>
      </c>
      <c r="K38" s="15">
        <f t="shared" si="4"/>
        <v>270</v>
      </c>
      <c r="L38" s="18">
        <f>frq!C38</f>
        <v>1</v>
      </c>
      <c r="M38" s="16">
        <f t="shared" si="7"/>
        <v>62</v>
      </c>
      <c r="N38" s="16">
        <f t="shared" si="8"/>
        <v>0</v>
      </c>
      <c r="O38" s="16">
        <f t="shared" si="9"/>
        <v>208</v>
      </c>
      <c r="P38" s="16">
        <f t="shared" si="10"/>
        <v>0</v>
      </c>
      <c r="Q38" s="17">
        <f t="shared" si="5"/>
        <v>270</v>
      </c>
    </row>
    <row r="39" spans="1:17">
      <c r="A39" s="8" t="s">
        <v>81</v>
      </c>
      <c r="B39" s="15">
        <f>'[1]26'!B41</f>
        <v>62</v>
      </c>
      <c r="C39" s="16">
        <f>'[1]26'!C41</f>
        <v>0</v>
      </c>
      <c r="D39" s="16">
        <f>'[1]26'!D41</f>
        <v>238</v>
      </c>
      <c r="E39" s="16">
        <f>'[1]26'!E41</f>
        <v>0</v>
      </c>
      <c r="F39" s="15">
        <f t="shared" si="6"/>
        <v>300</v>
      </c>
      <c r="G39" s="15">
        <f>'[1]26'!H41</f>
        <v>62</v>
      </c>
      <c r="H39" s="16">
        <f>'[1]26'!I41</f>
        <v>0</v>
      </c>
      <c r="I39" s="16">
        <f>'[1]26'!J41</f>
        <v>208</v>
      </c>
      <c r="J39" s="16">
        <f>'[1]26'!K41</f>
        <v>0</v>
      </c>
      <c r="K39" s="15">
        <f t="shared" si="4"/>
        <v>270</v>
      </c>
      <c r="L39" s="18">
        <f>frq!C39</f>
        <v>1</v>
      </c>
      <c r="M39" s="16">
        <f t="shared" si="7"/>
        <v>62</v>
      </c>
      <c r="N39" s="16">
        <f t="shared" si="8"/>
        <v>0</v>
      </c>
      <c r="O39" s="16">
        <f t="shared" si="9"/>
        <v>208</v>
      </c>
      <c r="P39" s="16">
        <f t="shared" si="10"/>
        <v>0</v>
      </c>
      <c r="Q39" s="17">
        <f t="shared" si="5"/>
        <v>270</v>
      </c>
    </row>
    <row r="40" spans="1:17">
      <c r="A40" s="8" t="s">
        <v>82</v>
      </c>
      <c r="B40" s="15">
        <f>'[1]26'!B42</f>
        <v>62</v>
      </c>
      <c r="C40" s="16">
        <f>'[1]26'!C42</f>
        <v>0</v>
      </c>
      <c r="D40" s="16">
        <f>'[1]26'!D42</f>
        <v>238</v>
      </c>
      <c r="E40" s="16">
        <f>'[1]26'!E42</f>
        <v>0</v>
      </c>
      <c r="F40" s="15">
        <f t="shared" si="6"/>
        <v>300</v>
      </c>
      <c r="G40" s="15">
        <f>'[1]26'!H42</f>
        <v>62</v>
      </c>
      <c r="H40" s="16">
        <f>'[1]26'!I42</f>
        <v>0</v>
      </c>
      <c r="I40" s="16">
        <f>'[1]26'!J42</f>
        <v>208</v>
      </c>
      <c r="J40" s="16">
        <f>'[1]26'!K42</f>
        <v>0</v>
      </c>
      <c r="K40" s="15">
        <f t="shared" si="4"/>
        <v>270</v>
      </c>
      <c r="L40" s="18">
        <f>frq!C40</f>
        <v>1</v>
      </c>
      <c r="M40" s="16">
        <f t="shared" si="7"/>
        <v>62</v>
      </c>
      <c r="N40" s="16">
        <f t="shared" si="8"/>
        <v>0</v>
      </c>
      <c r="O40" s="16">
        <f t="shared" si="9"/>
        <v>208</v>
      </c>
      <c r="P40" s="16">
        <f t="shared" si="10"/>
        <v>0</v>
      </c>
      <c r="Q40" s="17">
        <f t="shared" si="5"/>
        <v>270</v>
      </c>
    </row>
    <row r="41" spans="1:17">
      <c r="A41" s="8" t="s">
        <v>83</v>
      </c>
      <c r="B41" s="15">
        <f>'[1]26'!B43</f>
        <v>62</v>
      </c>
      <c r="C41" s="16">
        <f>'[1]26'!C43</f>
        <v>0</v>
      </c>
      <c r="D41" s="16">
        <f>'[1]26'!D43</f>
        <v>238</v>
      </c>
      <c r="E41" s="16">
        <f>'[1]26'!E43</f>
        <v>0</v>
      </c>
      <c r="F41" s="15">
        <f t="shared" si="6"/>
        <v>300</v>
      </c>
      <c r="G41" s="15">
        <f>'[1]26'!H43</f>
        <v>62</v>
      </c>
      <c r="H41" s="16">
        <f>'[1]26'!I43</f>
        <v>0</v>
      </c>
      <c r="I41" s="16">
        <f>'[1]26'!J43</f>
        <v>208</v>
      </c>
      <c r="J41" s="16">
        <f>'[1]26'!K43</f>
        <v>0</v>
      </c>
      <c r="K41" s="15">
        <f t="shared" si="4"/>
        <v>270</v>
      </c>
      <c r="L41" s="18">
        <f>frq!C41</f>
        <v>1</v>
      </c>
      <c r="M41" s="16">
        <f t="shared" si="7"/>
        <v>62</v>
      </c>
      <c r="N41" s="16">
        <f t="shared" si="8"/>
        <v>0</v>
      </c>
      <c r="O41" s="16">
        <f t="shared" si="9"/>
        <v>208</v>
      </c>
      <c r="P41" s="16">
        <f t="shared" si="10"/>
        <v>0</v>
      </c>
      <c r="Q41" s="17">
        <f t="shared" si="5"/>
        <v>270</v>
      </c>
    </row>
    <row r="42" spans="1:17">
      <c r="A42" s="8" t="s">
        <v>84</v>
      </c>
      <c r="B42" s="15">
        <f>'[1]26'!B44</f>
        <v>62</v>
      </c>
      <c r="C42" s="16">
        <f>'[1]26'!C44</f>
        <v>0</v>
      </c>
      <c r="D42" s="16">
        <f>'[1]26'!D44</f>
        <v>238</v>
      </c>
      <c r="E42" s="16">
        <f>'[1]26'!E44</f>
        <v>0</v>
      </c>
      <c r="F42" s="15">
        <f t="shared" si="6"/>
        <v>300</v>
      </c>
      <c r="G42" s="15">
        <f>'[1]26'!H44</f>
        <v>62</v>
      </c>
      <c r="H42" s="16">
        <f>'[1]26'!I44</f>
        <v>0</v>
      </c>
      <c r="I42" s="16">
        <f>'[1]26'!J44</f>
        <v>208</v>
      </c>
      <c r="J42" s="16">
        <f>'[1]26'!K44</f>
        <v>0</v>
      </c>
      <c r="K42" s="15">
        <f t="shared" si="4"/>
        <v>270</v>
      </c>
      <c r="L42" s="18">
        <f>frq!C42</f>
        <v>1</v>
      </c>
      <c r="M42" s="16">
        <f t="shared" si="7"/>
        <v>62</v>
      </c>
      <c r="N42" s="16">
        <f t="shared" si="8"/>
        <v>0</v>
      </c>
      <c r="O42" s="16">
        <f t="shared" si="9"/>
        <v>208</v>
      </c>
      <c r="P42" s="16">
        <f t="shared" si="10"/>
        <v>0</v>
      </c>
      <c r="Q42" s="17">
        <f t="shared" si="5"/>
        <v>270</v>
      </c>
    </row>
    <row r="43" spans="1:17">
      <c r="A43" s="8" t="s">
        <v>85</v>
      </c>
      <c r="B43" s="15">
        <f>'[1]26'!B45</f>
        <v>62</v>
      </c>
      <c r="C43" s="16">
        <f>'[1]26'!C45</f>
        <v>0</v>
      </c>
      <c r="D43" s="16">
        <f>'[1]26'!D45</f>
        <v>238</v>
      </c>
      <c r="E43" s="16">
        <f>'[1]26'!E45</f>
        <v>0</v>
      </c>
      <c r="F43" s="15">
        <f t="shared" si="6"/>
        <v>300</v>
      </c>
      <c r="G43" s="15">
        <f>'[1]26'!H45</f>
        <v>62</v>
      </c>
      <c r="H43" s="16">
        <f>'[1]26'!I45</f>
        <v>0</v>
      </c>
      <c r="I43" s="16">
        <f>'[1]26'!J45</f>
        <v>208</v>
      </c>
      <c r="J43" s="16">
        <f>'[1]26'!K45</f>
        <v>0</v>
      </c>
      <c r="K43" s="15">
        <f t="shared" si="4"/>
        <v>270</v>
      </c>
      <c r="L43" s="18">
        <f>frq!C43</f>
        <v>1</v>
      </c>
      <c r="M43" s="16">
        <f t="shared" si="7"/>
        <v>62</v>
      </c>
      <c r="N43" s="16">
        <f t="shared" si="8"/>
        <v>0</v>
      </c>
      <c r="O43" s="16">
        <f t="shared" si="9"/>
        <v>208</v>
      </c>
      <c r="P43" s="16">
        <f t="shared" si="10"/>
        <v>0</v>
      </c>
      <c r="Q43" s="17">
        <f t="shared" si="5"/>
        <v>270</v>
      </c>
    </row>
    <row r="44" spans="1:17">
      <c r="A44" s="8" t="s">
        <v>86</v>
      </c>
      <c r="B44" s="15">
        <f>'[1]26'!B46</f>
        <v>62</v>
      </c>
      <c r="C44" s="16">
        <f>'[1]26'!C46</f>
        <v>0</v>
      </c>
      <c r="D44" s="16">
        <f>'[1]26'!D46</f>
        <v>238</v>
      </c>
      <c r="E44" s="16">
        <f>'[1]26'!E46</f>
        <v>0</v>
      </c>
      <c r="F44" s="15">
        <f t="shared" si="6"/>
        <v>300</v>
      </c>
      <c r="G44" s="15">
        <f>'[1]26'!H46</f>
        <v>62</v>
      </c>
      <c r="H44" s="16">
        <f>'[1]26'!I46</f>
        <v>0</v>
      </c>
      <c r="I44" s="16">
        <f>'[1]26'!J46</f>
        <v>208</v>
      </c>
      <c r="J44" s="16">
        <f>'[1]26'!K46</f>
        <v>0</v>
      </c>
      <c r="K44" s="15">
        <f t="shared" si="4"/>
        <v>270</v>
      </c>
      <c r="L44" s="18">
        <f>frq!C44</f>
        <v>1</v>
      </c>
      <c r="M44" s="16">
        <f t="shared" si="7"/>
        <v>62</v>
      </c>
      <c r="N44" s="16">
        <f t="shared" si="8"/>
        <v>0</v>
      </c>
      <c r="O44" s="16">
        <f t="shared" si="9"/>
        <v>208</v>
      </c>
      <c r="P44" s="16">
        <f t="shared" si="10"/>
        <v>0</v>
      </c>
      <c r="Q44" s="17">
        <f t="shared" si="5"/>
        <v>270</v>
      </c>
    </row>
    <row r="45" spans="1:17">
      <c r="A45" s="8" t="s">
        <v>87</v>
      </c>
      <c r="B45" s="15">
        <f>'[1]26'!B47</f>
        <v>62</v>
      </c>
      <c r="C45" s="16">
        <f>'[1]26'!C47</f>
        <v>0</v>
      </c>
      <c r="D45" s="16">
        <f>'[1]26'!D47</f>
        <v>238</v>
      </c>
      <c r="E45" s="16">
        <f>'[1]26'!E47</f>
        <v>0</v>
      </c>
      <c r="F45" s="15">
        <f t="shared" si="6"/>
        <v>300</v>
      </c>
      <c r="G45" s="15">
        <f>'[1]26'!H47</f>
        <v>62</v>
      </c>
      <c r="H45" s="16">
        <f>'[1]26'!I47</f>
        <v>0</v>
      </c>
      <c r="I45" s="16">
        <f>'[1]26'!J47</f>
        <v>208</v>
      </c>
      <c r="J45" s="16">
        <f>'[1]26'!K47</f>
        <v>0</v>
      </c>
      <c r="K45" s="15">
        <f t="shared" si="4"/>
        <v>270</v>
      </c>
      <c r="L45" s="18">
        <f>frq!C45</f>
        <v>1</v>
      </c>
      <c r="M45" s="16">
        <f t="shared" si="7"/>
        <v>62</v>
      </c>
      <c r="N45" s="16">
        <f t="shared" si="8"/>
        <v>0</v>
      </c>
      <c r="O45" s="16">
        <f t="shared" si="9"/>
        <v>208</v>
      </c>
      <c r="P45" s="16">
        <f t="shared" si="10"/>
        <v>0</v>
      </c>
      <c r="Q45" s="17">
        <f t="shared" si="5"/>
        <v>270</v>
      </c>
    </row>
    <row r="46" spans="1:17">
      <c r="A46" s="8" t="s">
        <v>88</v>
      </c>
      <c r="B46" s="15">
        <f>'[1]26'!B48</f>
        <v>62</v>
      </c>
      <c r="C46" s="16">
        <f>'[1]26'!C48</f>
        <v>0</v>
      </c>
      <c r="D46" s="16">
        <f>'[1]26'!D48</f>
        <v>238</v>
      </c>
      <c r="E46" s="16">
        <f>'[1]26'!E48</f>
        <v>0</v>
      </c>
      <c r="F46" s="15">
        <f t="shared" si="6"/>
        <v>300</v>
      </c>
      <c r="G46" s="15">
        <f>'[1]26'!H48</f>
        <v>62</v>
      </c>
      <c r="H46" s="16">
        <f>'[1]26'!I48</f>
        <v>0</v>
      </c>
      <c r="I46" s="16">
        <f>'[1]26'!J48</f>
        <v>208</v>
      </c>
      <c r="J46" s="16">
        <f>'[1]26'!K48</f>
        <v>0</v>
      </c>
      <c r="K46" s="15">
        <f t="shared" si="4"/>
        <v>270</v>
      </c>
      <c r="L46" s="18">
        <f>frq!C46</f>
        <v>1</v>
      </c>
      <c r="M46" s="16">
        <f t="shared" si="7"/>
        <v>62</v>
      </c>
      <c r="N46" s="16">
        <f t="shared" si="8"/>
        <v>0</v>
      </c>
      <c r="O46" s="16">
        <f t="shared" si="9"/>
        <v>208</v>
      </c>
      <c r="P46" s="16">
        <f t="shared" si="10"/>
        <v>0</v>
      </c>
      <c r="Q46" s="17">
        <f t="shared" si="5"/>
        <v>270</v>
      </c>
    </row>
    <row r="47" spans="1:17">
      <c r="A47" s="8" t="s">
        <v>89</v>
      </c>
      <c r="B47" s="15">
        <f>'[1]26'!B49</f>
        <v>62</v>
      </c>
      <c r="C47" s="16">
        <f>'[1]26'!C49</f>
        <v>0</v>
      </c>
      <c r="D47" s="16">
        <f>'[1]26'!D49</f>
        <v>238</v>
      </c>
      <c r="E47" s="16">
        <f>'[1]26'!E49</f>
        <v>0</v>
      </c>
      <c r="F47" s="15">
        <f t="shared" si="6"/>
        <v>300</v>
      </c>
      <c r="G47" s="15">
        <f>'[1]26'!H49</f>
        <v>62</v>
      </c>
      <c r="H47" s="16">
        <f>'[1]26'!I49</f>
        <v>0</v>
      </c>
      <c r="I47" s="16">
        <f>'[1]26'!J49</f>
        <v>208</v>
      </c>
      <c r="J47" s="16">
        <f>'[1]26'!K49</f>
        <v>0</v>
      </c>
      <c r="K47" s="15">
        <f t="shared" si="4"/>
        <v>270</v>
      </c>
      <c r="L47" s="18">
        <f>frq!C47</f>
        <v>1</v>
      </c>
      <c r="M47" s="16">
        <f t="shared" si="7"/>
        <v>62</v>
      </c>
      <c r="N47" s="16">
        <f t="shared" si="8"/>
        <v>0</v>
      </c>
      <c r="O47" s="16">
        <f t="shared" si="9"/>
        <v>208</v>
      </c>
      <c r="P47" s="16">
        <f t="shared" si="10"/>
        <v>0</v>
      </c>
      <c r="Q47" s="17">
        <f t="shared" si="5"/>
        <v>270</v>
      </c>
    </row>
    <row r="48" spans="1:17">
      <c r="A48" s="8" t="s">
        <v>90</v>
      </c>
      <c r="B48" s="15">
        <f>'[1]26'!B50</f>
        <v>62</v>
      </c>
      <c r="C48" s="16">
        <f>'[1]26'!C50</f>
        <v>0</v>
      </c>
      <c r="D48" s="16">
        <f>'[1]26'!D50</f>
        <v>238</v>
      </c>
      <c r="E48" s="16">
        <f>'[1]26'!E50</f>
        <v>0</v>
      </c>
      <c r="F48" s="15">
        <f t="shared" si="6"/>
        <v>300</v>
      </c>
      <c r="G48" s="15">
        <f>'[1]26'!H50</f>
        <v>62</v>
      </c>
      <c r="H48" s="16">
        <f>'[1]26'!I50</f>
        <v>0</v>
      </c>
      <c r="I48" s="16">
        <f>'[1]26'!J50</f>
        <v>208</v>
      </c>
      <c r="J48" s="16">
        <f>'[1]26'!K50</f>
        <v>0</v>
      </c>
      <c r="K48" s="15">
        <f t="shared" si="4"/>
        <v>270</v>
      </c>
      <c r="L48" s="18">
        <f>frq!C48</f>
        <v>1</v>
      </c>
      <c r="M48" s="16">
        <f t="shared" si="7"/>
        <v>62</v>
      </c>
      <c r="N48" s="16">
        <f t="shared" si="8"/>
        <v>0</v>
      </c>
      <c r="O48" s="16">
        <f t="shared" si="9"/>
        <v>208</v>
      </c>
      <c r="P48" s="16">
        <f t="shared" si="10"/>
        <v>0</v>
      </c>
      <c r="Q48" s="17">
        <f t="shared" si="5"/>
        <v>270</v>
      </c>
    </row>
    <row r="49" spans="1:17">
      <c r="A49" s="8" t="s">
        <v>91</v>
      </c>
      <c r="B49" s="15">
        <f>'[1]26'!B51</f>
        <v>62</v>
      </c>
      <c r="C49" s="16">
        <f>'[1]26'!C51</f>
        <v>0</v>
      </c>
      <c r="D49" s="16">
        <f>'[1]26'!D51</f>
        <v>238</v>
      </c>
      <c r="E49" s="16">
        <f>'[1]26'!E51</f>
        <v>0</v>
      </c>
      <c r="F49" s="15">
        <f t="shared" si="6"/>
        <v>300</v>
      </c>
      <c r="G49" s="15">
        <f>'[1]26'!H51</f>
        <v>62</v>
      </c>
      <c r="H49" s="16">
        <f>'[1]26'!I51</f>
        <v>0</v>
      </c>
      <c r="I49" s="16">
        <f>'[1]26'!J51</f>
        <v>208</v>
      </c>
      <c r="J49" s="16">
        <f>'[1]26'!K51</f>
        <v>0</v>
      </c>
      <c r="K49" s="15">
        <f t="shared" si="4"/>
        <v>270</v>
      </c>
      <c r="L49" s="18">
        <f>frq!C49</f>
        <v>1</v>
      </c>
      <c r="M49" s="16">
        <f t="shared" si="7"/>
        <v>62</v>
      </c>
      <c r="N49" s="16">
        <f t="shared" si="8"/>
        <v>0</v>
      </c>
      <c r="O49" s="16">
        <f t="shared" si="9"/>
        <v>208</v>
      </c>
      <c r="P49" s="16">
        <f t="shared" si="10"/>
        <v>0</v>
      </c>
      <c r="Q49" s="17">
        <f t="shared" si="5"/>
        <v>270</v>
      </c>
    </row>
    <row r="50" spans="1:17">
      <c r="A50" s="8" t="s">
        <v>92</v>
      </c>
      <c r="B50" s="15">
        <f>'[1]26'!B52</f>
        <v>62</v>
      </c>
      <c r="C50" s="16">
        <f>'[1]26'!C52</f>
        <v>0</v>
      </c>
      <c r="D50" s="16">
        <f>'[1]26'!D52</f>
        <v>238</v>
      </c>
      <c r="E50" s="16">
        <f>'[1]26'!E52</f>
        <v>0</v>
      </c>
      <c r="F50" s="15">
        <f t="shared" si="6"/>
        <v>300</v>
      </c>
      <c r="G50" s="15">
        <f>'[1]26'!H52</f>
        <v>62</v>
      </c>
      <c r="H50" s="16">
        <f>'[1]26'!I52</f>
        <v>0</v>
      </c>
      <c r="I50" s="16">
        <f>'[1]26'!J52</f>
        <v>208</v>
      </c>
      <c r="J50" s="16">
        <f>'[1]26'!K52</f>
        <v>0</v>
      </c>
      <c r="K50" s="15">
        <f t="shared" si="4"/>
        <v>270</v>
      </c>
      <c r="L50" s="18">
        <f>frq!C50</f>
        <v>1</v>
      </c>
      <c r="M50" s="16">
        <f t="shared" si="7"/>
        <v>62</v>
      </c>
      <c r="N50" s="16">
        <f t="shared" si="8"/>
        <v>0</v>
      </c>
      <c r="O50" s="16">
        <f t="shared" si="9"/>
        <v>208</v>
      </c>
      <c r="P50" s="16">
        <f t="shared" si="10"/>
        <v>0</v>
      </c>
      <c r="Q50" s="17">
        <f t="shared" si="5"/>
        <v>270</v>
      </c>
    </row>
    <row r="51" spans="1:17">
      <c r="A51" s="8" t="s">
        <v>93</v>
      </c>
      <c r="B51" s="15">
        <f>'[1]26'!B53</f>
        <v>62</v>
      </c>
      <c r="C51" s="16">
        <f>'[1]26'!C53</f>
        <v>0</v>
      </c>
      <c r="D51" s="16">
        <f>'[1]26'!D53</f>
        <v>238</v>
      </c>
      <c r="E51" s="16">
        <f>'[1]26'!E53</f>
        <v>0</v>
      </c>
      <c r="F51" s="15">
        <f t="shared" si="6"/>
        <v>300</v>
      </c>
      <c r="G51" s="15">
        <f>'[1]26'!H53</f>
        <v>62</v>
      </c>
      <c r="H51" s="16">
        <f>'[1]26'!I53</f>
        <v>0</v>
      </c>
      <c r="I51" s="16">
        <f>'[1]26'!J53</f>
        <v>208</v>
      </c>
      <c r="J51" s="16">
        <f>'[1]26'!K53</f>
        <v>0</v>
      </c>
      <c r="K51" s="15">
        <f t="shared" si="4"/>
        <v>270</v>
      </c>
      <c r="L51" s="18">
        <f>frq!C51</f>
        <v>1</v>
      </c>
      <c r="M51" s="16">
        <f t="shared" si="7"/>
        <v>62</v>
      </c>
      <c r="N51" s="16">
        <f t="shared" si="8"/>
        <v>0</v>
      </c>
      <c r="O51" s="16">
        <f t="shared" si="9"/>
        <v>208</v>
      </c>
      <c r="P51" s="16">
        <f t="shared" si="10"/>
        <v>0</v>
      </c>
      <c r="Q51" s="17">
        <f t="shared" si="5"/>
        <v>270</v>
      </c>
    </row>
    <row r="52" spans="1:17">
      <c r="A52" s="8" t="s">
        <v>94</v>
      </c>
      <c r="B52" s="15">
        <f>'[1]26'!B54</f>
        <v>62</v>
      </c>
      <c r="C52" s="16">
        <f>'[1]26'!C54</f>
        <v>0</v>
      </c>
      <c r="D52" s="16">
        <f>'[1]26'!D54</f>
        <v>238</v>
      </c>
      <c r="E52" s="16">
        <f>'[1]26'!E54</f>
        <v>0</v>
      </c>
      <c r="F52" s="15">
        <f t="shared" si="6"/>
        <v>300</v>
      </c>
      <c r="G52" s="15">
        <f>'[1]26'!H54</f>
        <v>62</v>
      </c>
      <c r="H52" s="16">
        <f>'[1]26'!I54</f>
        <v>0</v>
      </c>
      <c r="I52" s="16">
        <f>'[1]26'!J54</f>
        <v>208</v>
      </c>
      <c r="J52" s="16">
        <f>'[1]26'!K54</f>
        <v>0</v>
      </c>
      <c r="K52" s="15">
        <f t="shared" si="4"/>
        <v>270</v>
      </c>
      <c r="L52" s="18">
        <f>frq!C52</f>
        <v>1</v>
      </c>
      <c r="M52" s="16">
        <f t="shared" si="7"/>
        <v>62</v>
      </c>
      <c r="N52" s="16">
        <f t="shared" si="8"/>
        <v>0</v>
      </c>
      <c r="O52" s="16">
        <f t="shared" si="9"/>
        <v>208</v>
      </c>
      <c r="P52" s="16">
        <f t="shared" si="10"/>
        <v>0</v>
      </c>
      <c r="Q52" s="17">
        <f t="shared" si="5"/>
        <v>270</v>
      </c>
    </row>
    <row r="53" spans="1:17">
      <c r="A53" s="8" t="s">
        <v>95</v>
      </c>
      <c r="B53" s="15">
        <f>'[1]26'!B55</f>
        <v>62</v>
      </c>
      <c r="C53" s="16">
        <f>'[1]26'!C55</f>
        <v>0</v>
      </c>
      <c r="D53" s="16">
        <f>'[1]26'!D55</f>
        <v>238</v>
      </c>
      <c r="E53" s="16">
        <f>'[1]26'!E55</f>
        <v>0</v>
      </c>
      <c r="F53" s="15">
        <f t="shared" si="6"/>
        <v>300</v>
      </c>
      <c r="G53" s="15">
        <f>'[1]26'!H55</f>
        <v>62</v>
      </c>
      <c r="H53" s="16">
        <f>'[1]26'!I55</f>
        <v>0</v>
      </c>
      <c r="I53" s="16">
        <f>'[1]26'!J55</f>
        <v>208</v>
      </c>
      <c r="J53" s="16">
        <f>'[1]26'!K55</f>
        <v>0</v>
      </c>
      <c r="K53" s="15">
        <f t="shared" si="4"/>
        <v>270</v>
      </c>
      <c r="L53" s="18">
        <f>frq!C53</f>
        <v>1</v>
      </c>
      <c r="M53" s="16">
        <f t="shared" si="7"/>
        <v>62</v>
      </c>
      <c r="N53" s="16">
        <f t="shared" si="8"/>
        <v>0</v>
      </c>
      <c r="O53" s="16">
        <f t="shared" si="9"/>
        <v>208</v>
      </c>
      <c r="P53" s="16">
        <f t="shared" si="10"/>
        <v>0</v>
      </c>
      <c r="Q53" s="17">
        <f t="shared" si="5"/>
        <v>270</v>
      </c>
    </row>
    <row r="54" spans="1:17">
      <c r="A54" s="8" t="s">
        <v>96</v>
      </c>
      <c r="B54" s="15">
        <f>'[1]26'!B56</f>
        <v>62</v>
      </c>
      <c r="C54" s="16">
        <f>'[1]26'!C56</f>
        <v>0</v>
      </c>
      <c r="D54" s="16">
        <f>'[1]26'!D56</f>
        <v>238</v>
      </c>
      <c r="E54" s="16">
        <f>'[1]26'!E56</f>
        <v>0</v>
      </c>
      <c r="F54" s="15">
        <f t="shared" si="6"/>
        <v>300</v>
      </c>
      <c r="G54" s="15">
        <f>'[1]26'!H56</f>
        <v>62</v>
      </c>
      <c r="H54" s="16">
        <f>'[1]26'!I56</f>
        <v>0</v>
      </c>
      <c r="I54" s="16">
        <f>'[1]26'!J56</f>
        <v>208</v>
      </c>
      <c r="J54" s="16">
        <f>'[1]26'!K56</f>
        <v>0</v>
      </c>
      <c r="K54" s="15">
        <f t="shared" si="4"/>
        <v>270</v>
      </c>
      <c r="L54" s="18">
        <f>frq!C54</f>
        <v>1</v>
      </c>
      <c r="M54" s="16">
        <f t="shared" si="7"/>
        <v>62</v>
      </c>
      <c r="N54" s="16">
        <f t="shared" si="8"/>
        <v>0</v>
      </c>
      <c r="O54" s="16">
        <f t="shared" si="9"/>
        <v>208</v>
      </c>
      <c r="P54" s="16">
        <f t="shared" si="10"/>
        <v>0</v>
      </c>
      <c r="Q54" s="17">
        <f t="shared" si="5"/>
        <v>270</v>
      </c>
    </row>
    <row r="55" spans="1:17">
      <c r="A55" s="8" t="s">
        <v>97</v>
      </c>
      <c r="B55" s="15">
        <f>'[1]26'!B57</f>
        <v>62</v>
      </c>
      <c r="C55" s="16">
        <f>'[1]26'!C57</f>
        <v>0</v>
      </c>
      <c r="D55" s="16">
        <f>'[1]26'!D57</f>
        <v>238</v>
      </c>
      <c r="E55" s="16">
        <f>'[1]26'!E57</f>
        <v>0</v>
      </c>
      <c r="F55" s="15">
        <f t="shared" si="6"/>
        <v>300</v>
      </c>
      <c r="G55" s="15">
        <f>'[1]26'!H57</f>
        <v>62</v>
      </c>
      <c r="H55" s="16">
        <f>'[1]26'!I57</f>
        <v>0</v>
      </c>
      <c r="I55" s="16">
        <f>'[1]26'!J57</f>
        <v>208</v>
      </c>
      <c r="J55" s="16">
        <f>'[1]26'!K57</f>
        <v>0</v>
      </c>
      <c r="K55" s="15">
        <f t="shared" si="4"/>
        <v>270</v>
      </c>
      <c r="L55" s="18">
        <f>frq!C55</f>
        <v>1</v>
      </c>
      <c r="M55" s="16">
        <f t="shared" si="7"/>
        <v>62</v>
      </c>
      <c r="N55" s="16">
        <f t="shared" si="8"/>
        <v>0</v>
      </c>
      <c r="O55" s="16">
        <f t="shared" si="9"/>
        <v>208</v>
      </c>
      <c r="P55" s="16">
        <f t="shared" si="10"/>
        <v>0</v>
      </c>
      <c r="Q55" s="17">
        <f t="shared" si="5"/>
        <v>270</v>
      </c>
    </row>
    <row r="56" spans="1:17">
      <c r="A56" s="8" t="s">
        <v>98</v>
      </c>
      <c r="B56" s="15">
        <f>'[1]26'!B58</f>
        <v>62</v>
      </c>
      <c r="C56" s="16">
        <f>'[1]26'!C58</f>
        <v>0</v>
      </c>
      <c r="D56" s="16">
        <f>'[1]26'!D58</f>
        <v>238</v>
      </c>
      <c r="E56" s="16">
        <f>'[1]26'!E58</f>
        <v>0</v>
      </c>
      <c r="F56" s="15">
        <f t="shared" si="6"/>
        <v>300</v>
      </c>
      <c r="G56" s="15">
        <f>'[1]26'!H58</f>
        <v>0</v>
      </c>
      <c r="H56" s="16">
        <f>'[1]26'!I58</f>
        <v>0</v>
      </c>
      <c r="I56" s="16">
        <f>'[1]26'!J58</f>
        <v>0</v>
      </c>
      <c r="J56" s="16">
        <f>'[1]26'!K58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'[1]26'!B59</f>
        <v>62</v>
      </c>
      <c r="C57" s="16">
        <f>'[1]26'!C59</f>
        <v>0</v>
      </c>
      <c r="D57" s="16">
        <f>'[1]26'!D59</f>
        <v>238</v>
      </c>
      <c r="E57" s="16">
        <f>'[1]26'!E59</f>
        <v>0</v>
      </c>
      <c r="F57" s="15">
        <f t="shared" si="6"/>
        <v>300</v>
      </c>
      <c r="G57" s="15">
        <f>'[1]26'!H59</f>
        <v>0</v>
      </c>
      <c r="H57" s="16">
        <f>'[1]26'!I59</f>
        <v>0</v>
      </c>
      <c r="I57" s="16">
        <f>'[1]26'!J59</f>
        <v>0</v>
      </c>
      <c r="J57" s="16">
        <f>'[1]26'!K59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'[1]26'!B60</f>
        <v>62</v>
      </c>
      <c r="C58" s="16">
        <f>'[1]26'!C60</f>
        <v>0</v>
      </c>
      <c r="D58" s="16">
        <f>'[1]26'!D60</f>
        <v>238</v>
      </c>
      <c r="E58" s="16">
        <f>'[1]26'!E60</f>
        <v>0</v>
      </c>
      <c r="F58" s="15">
        <f t="shared" si="6"/>
        <v>300</v>
      </c>
      <c r="G58" s="15">
        <f>'[1]26'!H60</f>
        <v>62</v>
      </c>
      <c r="H58" s="16">
        <f>'[1]26'!I60</f>
        <v>0</v>
      </c>
      <c r="I58" s="16">
        <f>'[1]26'!J60</f>
        <v>193.46</v>
      </c>
      <c r="J58" s="16">
        <f>'[1]26'!K60</f>
        <v>0</v>
      </c>
      <c r="K58" s="15">
        <f t="shared" si="4"/>
        <v>255.46</v>
      </c>
      <c r="L58" s="18">
        <f>frq!C58</f>
        <v>1</v>
      </c>
      <c r="M58" s="16">
        <f t="shared" si="7"/>
        <v>62</v>
      </c>
      <c r="N58" s="16">
        <f t="shared" si="8"/>
        <v>0</v>
      </c>
      <c r="O58" s="16">
        <f t="shared" si="9"/>
        <v>193.46</v>
      </c>
      <c r="P58" s="16">
        <f t="shared" si="10"/>
        <v>0</v>
      </c>
      <c r="Q58" s="17">
        <f t="shared" si="5"/>
        <v>255.46</v>
      </c>
    </row>
    <row r="59" spans="1:17">
      <c r="A59" s="8" t="s">
        <v>101</v>
      </c>
      <c r="B59" s="15">
        <f>'[1]26'!B61</f>
        <v>62</v>
      </c>
      <c r="C59" s="16">
        <f>'[1]26'!C61</f>
        <v>0</v>
      </c>
      <c r="D59" s="16">
        <f>'[1]26'!D61</f>
        <v>238</v>
      </c>
      <c r="E59" s="16">
        <f>'[1]26'!E61</f>
        <v>0</v>
      </c>
      <c r="F59" s="15">
        <f t="shared" si="6"/>
        <v>300</v>
      </c>
      <c r="G59" s="15">
        <f>'[1]26'!H61</f>
        <v>62</v>
      </c>
      <c r="H59" s="16">
        <f>'[1]26'!I61</f>
        <v>0</v>
      </c>
      <c r="I59" s="16">
        <f>'[1]26'!J61</f>
        <v>88</v>
      </c>
      <c r="J59" s="16">
        <f>'[1]26'!K61</f>
        <v>0</v>
      </c>
      <c r="K59" s="15">
        <f t="shared" si="4"/>
        <v>150</v>
      </c>
      <c r="L59" s="18">
        <f>frq!C59</f>
        <v>1</v>
      </c>
      <c r="M59" s="16">
        <f t="shared" si="7"/>
        <v>62</v>
      </c>
      <c r="N59" s="16">
        <f t="shared" si="8"/>
        <v>0</v>
      </c>
      <c r="O59" s="16">
        <f t="shared" si="9"/>
        <v>88</v>
      </c>
      <c r="P59" s="16">
        <f t="shared" si="10"/>
        <v>0</v>
      </c>
      <c r="Q59" s="17">
        <f t="shared" si="5"/>
        <v>150</v>
      </c>
    </row>
    <row r="60" spans="1:17">
      <c r="A60" s="8" t="s">
        <v>102</v>
      </c>
      <c r="B60" s="15">
        <f>'[1]26'!B62</f>
        <v>62</v>
      </c>
      <c r="C60" s="16">
        <f>'[1]26'!C62</f>
        <v>0</v>
      </c>
      <c r="D60" s="16">
        <f>'[1]26'!D62</f>
        <v>238</v>
      </c>
      <c r="E60" s="16">
        <f>'[1]26'!E62</f>
        <v>0</v>
      </c>
      <c r="F60" s="15">
        <f t="shared" si="6"/>
        <v>300</v>
      </c>
      <c r="G60" s="15">
        <f>'[1]26'!H62</f>
        <v>62</v>
      </c>
      <c r="H60" s="16">
        <f>'[1]26'!I62</f>
        <v>0</v>
      </c>
      <c r="I60" s="16">
        <f>'[1]26'!J62</f>
        <v>88</v>
      </c>
      <c r="J60" s="16">
        <f>'[1]26'!K62</f>
        <v>0</v>
      </c>
      <c r="K60" s="15">
        <f t="shared" si="4"/>
        <v>150</v>
      </c>
      <c r="L60" s="18">
        <f>frq!C60</f>
        <v>1</v>
      </c>
      <c r="M60" s="16">
        <f t="shared" si="7"/>
        <v>62</v>
      </c>
      <c r="N60" s="16">
        <f t="shared" si="8"/>
        <v>0</v>
      </c>
      <c r="O60" s="16">
        <f t="shared" si="9"/>
        <v>88</v>
      </c>
      <c r="P60" s="16">
        <f t="shared" si="10"/>
        <v>0</v>
      </c>
      <c r="Q60" s="17">
        <f t="shared" si="5"/>
        <v>150</v>
      </c>
    </row>
    <row r="61" spans="1:17">
      <c r="A61" s="8" t="s">
        <v>103</v>
      </c>
      <c r="B61" s="15">
        <f>'[1]26'!B63</f>
        <v>62</v>
      </c>
      <c r="C61" s="16">
        <f>'[1]26'!C63</f>
        <v>0</v>
      </c>
      <c r="D61" s="16">
        <f>'[1]26'!D63</f>
        <v>238</v>
      </c>
      <c r="E61" s="16">
        <f>'[1]26'!E63</f>
        <v>0</v>
      </c>
      <c r="F61" s="15">
        <f t="shared" si="6"/>
        <v>300</v>
      </c>
      <c r="G61" s="15">
        <f>'[1]26'!H63</f>
        <v>62</v>
      </c>
      <c r="H61" s="16">
        <f>'[1]26'!I63</f>
        <v>0</v>
      </c>
      <c r="I61" s="16">
        <f>'[1]26'!J63</f>
        <v>88</v>
      </c>
      <c r="J61" s="16">
        <f>'[1]26'!K63</f>
        <v>0</v>
      </c>
      <c r="K61" s="15">
        <f t="shared" si="4"/>
        <v>150</v>
      </c>
      <c r="L61" s="18">
        <f>frq!C61</f>
        <v>1</v>
      </c>
      <c r="M61" s="16">
        <f t="shared" si="7"/>
        <v>62</v>
      </c>
      <c r="N61" s="16">
        <f t="shared" si="8"/>
        <v>0</v>
      </c>
      <c r="O61" s="16">
        <f t="shared" si="9"/>
        <v>88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'[1]26'!B64</f>
        <v>62</v>
      </c>
      <c r="C62" s="16">
        <f>'[1]26'!C64</f>
        <v>0</v>
      </c>
      <c r="D62" s="16">
        <f>'[1]26'!D64</f>
        <v>238</v>
      </c>
      <c r="E62" s="16">
        <f>'[1]26'!E64</f>
        <v>0</v>
      </c>
      <c r="F62" s="15">
        <f t="shared" si="6"/>
        <v>300</v>
      </c>
      <c r="G62" s="15">
        <f>'[1]26'!H64</f>
        <v>62</v>
      </c>
      <c r="H62" s="16">
        <f>'[1]26'!I64</f>
        <v>0</v>
      </c>
      <c r="I62" s="16">
        <f>'[1]26'!J64</f>
        <v>88</v>
      </c>
      <c r="J62" s="16">
        <f>'[1]26'!K64</f>
        <v>0</v>
      </c>
      <c r="K62" s="15">
        <f t="shared" si="4"/>
        <v>150</v>
      </c>
      <c r="L62" s="18">
        <f>frq!C62</f>
        <v>1</v>
      </c>
      <c r="M62" s="16">
        <f t="shared" si="7"/>
        <v>62</v>
      </c>
      <c r="N62" s="16">
        <f t="shared" si="8"/>
        <v>0</v>
      </c>
      <c r="O62" s="16">
        <f t="shared" si="9"/>
        <v>88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'[1]26'!B65</f>
        <v>62</v>
      </c>
      <c r="C63" s="16">
        <f>'[1]26'!C65</f>
        <v>0</v>
      </c>
      <c r="D63" s="16">
        <f>'[1]26'!D65</f>
        <v>238</v>
      </c>
      <c r="E63" s="16">
        <f>'[1]26'!E65</f>
        <v>0</v>
      </c>
      <c r="F63" s="15">
        <f t="shared" si="6"/>
        <v>300</v>
      </c>
      <c r="G63" s="15">
        <f>'[1]26'!H65</f>
        <v>62</v>
      </c>
      <c r="H63" s="16">
        <f>'[1]26'!I65</f>
        <v>0</v>
      </c>
      <c r="I63" s="16">
        <f>'[1]26'!J65</f>
        <v>88</v>
      </c>
      <c r="J63" s="16">
        <f>'[1]26'!K65</f>
        <v>0</v>
      </c>
      <c r="K63" s="15">
        <f t="shared" si="4"/>
        <v>150</v>
      </c>
      <c r="L63" s="18">
        <f>frq!C63</f>
        <v>1</v>
      </c>
      <c r="M63" s="16">
        <f t="shared" si="7"/>
        <v>62</v>
      </c>
      <c r="N63" s="16">
        <f t="shared" si="8"/>
        <v>0</v>
      </c>
      <c r="O63" s="16">
        <f t="shared" si="9"/>
        <v>88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'[1]26'!B66</f>
        <v>62</v>
      </c>
      <c r="C64" s="16">
        <f>'[1]26'!C66</f>
        <v>0</v>
      </c>
      <c r="D64" s="16">
        <f>'[1]26'!D66</f>
        <v>238</v>
      </c>
      <c r="E64" s="16">
        <f>'[1]26'!E66</f>
        <v>0</v>
      </c>
      <c r="F64" s="15">
        <f t="shared" si="6"/>
        <v>300</v>
      </c>
      <c r="G64" s="15">
        <f>'[1]26'!H66</f>
        <v>62</v>
      </c>
      <c r="H64" s="16">
        <f>'[1]26'!I66</f>
        <v>0</v>
      </c>
      <c r="I64" s="16">
        <f>'[1]26'!J66</f>
        <v>88</v>
      </c>
      <c r="J64" s="16">
        <f>'[1]26'!K66</f>
        <v>0</v>
      </c>
      <c r="K64" s="15">
        <f t="shared" si="4"/>
        <v>150</v>
      </c>
      <c r="L64" s="18">
        <f>frq!C64</f>
        <v>1</v>
      </c>
      <c r="M64" s="16">
        <f t="shared" si="7"/>
        <v>62</v>
      </c>
      <c r="N64" s="16">
        <f t="shared" si="8"/>
        <v>0</v>
      </c>
      <c r="O64" s="16">
        <f t="shared" si="9"/>
        <v>88</v>
      </c>
      <c r="P64" s="16">
        <f t="shared" si="10"/>
        <v>0</v>
      </c>
      <c r="Q64" s="17">
        <f t="shared" si="5"/>
        <v>150</v>
      </c>
    </row>
    <row r="65" spans="1:19">
      <c r="A65" s="8" t="s">
        <v>107</v>
      </c>
      <c r="B65" s="15">
        <f>'[1]26'!B67</f>
        <v>62</v>
      </c>
      <c r="C65" s="16">
        <f>'[1]26'!C67</f>
        <v>0</v>
      </c>
      <c r="D65" s="16">
        <f>'[1]26'!D67</f>
        <v>238</v>
      </c>
      <c r="E65" s="16">
        <f>'[1]26'!E67</f>
        <v>0</v>
      </c>
      <c r="F65" s="15">
        <f t="shared" si="6"/>
        <v>300</v>
      </c>
      <c r="G65" s="15">
        <f>'[1]26'!H67</f>
        <v>62</v>
      </c>
      <c r="H65" s="16">
        <f>'[1]26'!I67</f>
        <v>0</v>
      </c>
      <c r="I65" s="16">
        <f>'[1]26'!J67</f>
        <v>83</v>
      </c>
      <c r="J65" s="16">
        <f>'[1]26'!K67</f>
        <v>0</v>
      </c>
      <c r="K65" s="15">
        <f t="shared" si="4"/>
        <v>145</v>
      </c>
      <c r="L65" s="18">
        <f>frq!C65</f>
        <v>1</v>
      </c>
      <c r="M65" s="16">
        <f t="shared" si="7"/>
        <v>62</v>
      </c>
      <c r="N65" s="16">
        <f t="shared" si="8"/>
        <v>0</v>
      </c>
      <c r="O65" s="16">
        <f t="shared" si="9"/>
        <v>83</v>
      </c>
      <c r="P65" s="16">
        <f t="shared" si="10"/>
        <v>0</v>
      </c>
      <c r="Q65" s="17">
        <f t="shared" si="5"/>
        <v>145</v>
      </c>
    </row>
    <row r="66" spans="1:19">
      <c r="A66" s="8" t="s">
        <v>108</v>
      </c>
      <c r="B66" s="15">
        <f>'[1]26'!B68</f>
        <v>62</v>
      </c>
      <c r="C66" s="16">
        <f>'[1]26'!C68</f>
        <v>0</v>
      </c>
      <c r="D66" s="16">
        <f>'[1]26'!D68</f>
        <v>238</v>
      </c>
      <c r="E66" s="16">
        <f>'[1]26'!E68</f>
        <v>0</v>
      </c>
      <c r="F66" s="15">
        <f t="shared" si="6"/>
        <v>300</v>
      </c>
      <c r="G66" s="15">
        <f>'[1]26'!H68</f>
        <v>62</v>
      </c>
      <c r="H66" s="16">
        <f>'[1]26'!I68</f>
        <v>0</v>
      </c>
      <c r="I66" s="16">
        <f>'[1]26'!J68</f>
        <v>83</v>
      </c>
      <c r="J66" s="16">
        <f>'[1]26'!K68</f>
        <v>0</v>
      </c>
      <c r="K66" s="15">
        <f t="shared" si="4"/>
        <v>145</v>
      </c>
      <c r="L66" s="18">
        <f>frq!C66</f>
        <v>1</v>
      </c>
      <c r="M66" s="16">
        <f t="shared" si="7"/>
        <v>62</v>
      </c>
      <c r="N66" s="16">
        <f t="shared" si="8"/>
        <v>0</v>
      </c>
      <c r="O66" s="16">
        <f t="shared" si="9"/>
        <v>83</v>
      </c>
      <c r="P66" s="16">
        <f t="shared" si="10"/>
        <v>0</v>
      </c>
      <c r="Q66" s="17">
        <f t="shared" si="5"/>
        <v>145</v>
      </c>
    </row>
    <row r="67" spans="1:19">
      <c r="A67" s="8" t="s">
        <v>109</v>
      </c>
      <c r="B67" s="15">
        <f>'[1]26'!B69</f>
        <v>62</v>
      </c>
      <c r="C67" s="16">
        <f>'[1]26'!C69</f>
        <v>0</v>
      </c>
      <c r="D67" s="16">
        <f>'[1]26'!D69</f>
        <v>238</v>
      </c>
      <c r="E67" s="16">
        <f>'[1]26'!E69</f>
        <v>0</v>
      </c>
      <c r="F67" s="15">
        <f t="shared" si="6"/>
        <v>300</v>
      </c>
      <c r="G67" s="15">
        <f>'[1]26'!H69</f>
        <v>62</v>
      </c>
      <c r="H67" s="16">
        <f>'[1]26'!I69</f>
        <v>0</v>
      </c>
      <c r="I67" s="16">
        <f>'[1]26'!J69</f>
        <v>83</v>
      </c>
      <c r="J67" s="16">
        <f>'[1]26'!K69</f>
        <v>0</v>
      </c>
      <c r="K67" s="15">
        <f t="shared" si="4"/>
        <v>145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83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145</v>
      </c>
    </row>
    <row r="68" spans="1:19">
      <c r="A68" s="8" t="s">
        <v>110</v>
      </c>
      <c r="B68" s="15">
        <f>'[1]26'!B70</f>
        <v>62</v>
      </c>
      <c r="C68" s="16">
        <f>'[1]26'!C70</f>
        <v>0</v>
      </c>
      <c r="D68" s="16">
        <f>'[1]26'!D70</f>
        <v>238</v>
      </c>
      <c r="E68" s="16">
        <f>'[1]26'!E70</f>
        <v>0</v>
      </c>
      <c r="F68" s="15">
        <f t="shared" si="6"/>
        <v>300</v>
      </c>
      <c r="G68" s="15">
        <f>'[1]26'!H70</f>
        <v>62</v>
      </c>
      <c r="H68" s="16">
        <f>'[1]26'!I70</f>
        <v>0</v>
      </c>
      <c r="I68" s="16">
        <f>'[1]26'!J70</f>
        <v>83</v>
      </c>
      <c r="J68" s="16">
        <f>'[1]26'!K70</f>
        <v>0</v>
      </c>
      <c r="K68" s="15">
        <f t="shared" ref="K68:K98" si="15">SUM(G68:J68)</f>
        <v>145</v>
      </c>
      <c r="L68" s="18">
        <f>frq!C68</f>
        <v>1</v>
      </c>
      <c r="M68" s="16">
        <f t="shared" si="11"/>
        <v>62</v>
      </c>
      <c r="N68" s="16">
        <f t="shared" si="12"/>
        <v>0</v>
      </c>
      <c r="O68" s="16">
        <f t="shared" si="13"/>
        <v>83</v>
      </c>
      <c r="P68" s="16">
        <f t="shared" si="14"/>
        <v>0</v>
      </c>
      <c r="Q68" s="17">
        <f t="shared" ref="Q68:Q98" si="16">SUM(M68:P68)</f>
        <v>145</v>
      </c>
    </row>
    <row r="69" spans="1:19">
      <c r="A69" s="8" t="s">
        <v>111</v>
      </c>
      <c r="B69" s="15">
        <f>'[1]26'!B71</f>
        <v>62</v>
      </c>
      <c r="C69" s="16">
        <f>'[1]26'!C71</f>
        <v>0</v>
      </c>
      <c r="D69" s="16">
        <f>'[1]26'!D71</f>
        <v>238</v>
      </c>
      <c r="E69" s="16">
        <f>'[1]26'!E71</f>
        <v>0</v>
      </c>
      <c r="F69" s="15">
        <f t="shared" ref="F69:F98" si="17">SUM(B69:E69)</f>
        <v>300</v>
      </c>
      <c r="G69" s="15">
        <f>'[1]26'!H71</f>
        <v>62</v>
      </c>
      <c r="H69" s="16">
        <f>'[1]26'!I71</f>
        <v>0</v>
      </c>
      <c r="I69" s="16">
        <f>'[1]26'!J71</f>
        <v>83</v>
      </c>
      <c r="J69" s="16">
        <f>'[1]26'!K71</f>
        <v>0</v>
      </c>
      <c r="K69" s="15">
        <f t="shared" si="15"/>
        <v>145</v>
      </c>
      <c r="L69" s="18">
        <f>frq!C69</f>
        <v>1</v>
      </c>
      <c r="M69" s="16">
        <f t="shared" si="11"/>
        <v>62</v>
      </c>
      <c r="N69" s="16">
        <f t="shared" si="12"/>
        <v>0</v>
      </c>
      <c r="O69" s="16">
        <f t="shared" si="13"/>
        <v>83</v>
      </c>
      <c r="P69" s="16">
        <f t="shared" si="14"/>
        <v>0</v>
      </c>
      <c r="Q69" s="17">
        <f t="shared" si="16"/>
        <v>145</v>
      </c>
      <c r="S69">
        <f>96*4</f>
        <v>384</v>
      </c>
    </row>
    <row r="70" spans="1:19">
      <c r="A70" s="8" t="s">
        <v>112</v>
      </c>
      <c r="B70" s="15">
        <f>'[1]26'!B72</f>
        <v>62</v>
      </c>
      <c r="C70" s="16">
        <f>'[1]26'!C72</f>
        <v>0</v>
      </c>
      <c r="D70" s="16">
        <f>'[1]26'!D72</f>
        <v>238</v>
      </c>
      <c r="E70" s="16">
        <f>'[1]26'!E72</f>
        <v>0</v>
      </c>
      <c r="F70" s="15">
        <f t="shared" si="17"/>
        <v>300</v>
      </c>
      <c r="G70" s="15">
        <f>'[1]26'!H72</f>
        <v>62</v>
      </c>
      <c r="H70" s="16">
        <f>'[1]26'!I72</f>
        <v>0</v>
      </c>
      <c r="I70" s="16">
        <f>'[1]26'!J72</f>
        <v>83</v>
      </c>
      <c r="J70" s="16">
        <f>'[1]26'!K72</f>
        <v>0</v>
      </c>
      <c r="K70" s="15">
        <f t="shared" si="15"/>
        <v>145</v>
      </c>
      <c r="L70" s="18">
        <f>frq!C70</f>
        <v>1</v>
      </c>
      <c r="M70" s="16">
        <f t="shared" si="11"/>
        <v>62</v>
      </c>
      <c r="N70" s="16">
        <f t="shared" si="12"/>
        <v>0</v>
      </c>
      <c r="O70" s="16">
        <f t="shared" si="13"/>
        <v>83</v>
      </c>
      <c r="P70" s="16">
        <f t="shared" si="14"/>
        <v>0</v>
      </c>
      <c r="Q70" s="17">
        <f t="shared" si="16"/>
        <v>145</v>
      </c>
    </row>
    <row r="71" spans="1:19">
      <c r="A71" s="8" t="s">
        <v>113</v>
      </c>
      <c r="B71" s="15">
        <f>'[1]26'!B73</f>
        <v>62</v>
      </c>
      <c r="C71" s="16">
        <f>'[1]26'!C73</f>
        <v>0</v>
      </c>
      <c r="D71" s="16">
        <f>'[1]26'!D73</f>
        <v>238</v>
      </c>
      <c r="E71" s="16">
        <f>'[1]26'!E73</f>
        <v>0</v>
      </c>
      <c r="F71" s="15">
        <f t="shared" si="17"/>
        <v>300</v>
      </c>
      <c r="G71" s="15">
        <f>'[1]26'!H73</f>
        <v>62</v>
      </c>
      <c r="H71" s="16">
        <f>'[1]26'!I73</f>
        <v>0</v>
      </c>
      <c r="I71" s="16">
        <f>'[1]26'!J73</f>
        <v>83</v>
      </c>
      <c r="J71" s="16">
        <f>'[1]26'!K73</f>
        <v>0</v>
      </c>
      <c r="K71" s="15">
        <f t="shared" si="15"/>
        <v>145</v>
      </c>
      <c r="L71" s="18">
        <f>frq!C71</f>
        <v>1</v>
      </c>
      <c r="M71" s="16">
        <f t="shared" si="11"/>
        <v>62</v>
      </c>
      <c r="N71" s="16">
        <f t="shared" si="12"/>
        <v>0</v>
      </c>
      <c r="O71" s="16">
        <f t="shared" si="13"/>
        <v>83</v>
      </c>
      <c r="P71" s="16">
        <f t="shared" si="14"/>
        <v>0</v>
      </c>
      <c r="Q71" s="17">
        <f t="shared" si="16"/>
        <v>145</v>
      </c>
    </row>
    <row r="72" spans="1:19">
      <c r="A72" s="8" t="s">
        <v>114</v>
      </c>
      <c r="B72" s="15">
        <f>'[1]26'!B74</f>
        <v>62</v>
      </c>
      <c r="C72" s="16">
        <f>'[1]26'!C74</f>
        <v>0</v>
      </c>
      <c r="D72" s="16">
        <f>'[1]26'!D74</f>
        <v>238</v>
      </c>
      <c r="E72" s="16">
        <f>'[1]26'!E74</f>
        <v>0</v>
      </c>
      <c r="F72" s="15">
        <f t="shared" si="17"/>
        <v>300</v>
      </c>
      <c r="G72" s="15">
        <f>'[1]26'!H74</f>
        <v>62</v>
      </c>
      <c r="H72" s="16">
        <f>'[1]26'!I74</f>
        <v>0</v>
      </c>
      <c r="I72" s="16">
        <f>'[1]26'!J74</f>
        <v>83</v>
      </c>
      <c r="J72" s="16">
        <f>'[1]26'!K74</f>
        <v>0</v>
      </c>
      <c r="K72" s="15">
        <f t="shared" si="15"/>
        <v>145</v>
      </c>
      <c r="L72" s="18">
        <f>frq!C72</f>
        <v>1</v>
      </c>
      <c r="M72" s="16">
        <f t="shared" si="11"/>
        <v>62</v>
      </c>
      <c r="N72" s="16">
        <f t="shared" si="12"/>
        <v>0</v>
      </c>
      <c r="O72" s="16">
        <f t="shared" si="13"/>
        <v>83</v>
      </c>
      <c r="P72" s="16">
        <f t="shared" si="14"/>
        <v>0</v>
      </c>
      <c r="Q72" s="17">
        <f t="shared" si="16"/>
        <v>145</v>
      </c>
    </row>
    <row r="73" spans="1:19">
      <c r="A73" s="8" t="s">
        <v>115</v>
      </c>
      <c r="B73" s="15">
        <f>'[1]26'!B75</f>
        <v>62</v>
      </c>
      <c r="C73" s="16">
        <f>'[1]26'!C75</f>
        <v>0</v>
      </c>
      <c r="D73" s="16">
        <f>'[1]26'!D75</f>
        <v>238</v>
      </c>
      <c r="E73" s="16">
        <f>'[1]26'!E75</f>
        <v>0</v>
      </c>
      <c r="F73" s="15">
        <f t="shared" si="17"/>
        <v>300</v>
      </c>
      <c r="G73" s="15">
        <f>'[1]26'!H75</f>
        <v>62</v>
      </c>
      <c r="H73" s="16">
        <f>'[1]26'!I75</f>
        <v>0</v>
      </c>
      <c r="I73" s="16">
        <f>'[1]26'!J75</f>
        <v>83</v>
      </c>
      <c r="J73" s="16">
        <f>'[1]26'!K75</f>
        <v>0</v>
      </c>
      <c r="K73" s="15">
        <f t="shared" si="15"/>
        <v>145</v>
      </c>
      <c r="L73" s="18">
        <f>frq!C73</f>
        <v>1</v>
      </c>
      <c r="M73" s="16">
        <f t="shared" si="11"/>
        <v>62</v>
      </c>
      <c r="N73" s="16">
        <f t="shared" si="12"/>
        <v>0</v>
      </c>
      <c r="O73" s="16">
        <f t="shared" si="13"/>
        <v>83</v>
      </c>
      <c r="P73" s="16">
        <f t="shared" si="14"/>
        <v>0</v>
      </c>
      <c r="Q73" s="17">
        <f t="shared" si="16"/>
        <v>145</v>
      </c>
    </row>
    <row r="74" spans="1:19">
      <c r="A74" s="8" t="s">
        <v>116</v>
      </c>
      <c r="B74" s="15">
        <f>'[1]26'!B76</f>
        <v>62</v>
      </c>
      <c r="C74" s="16">
        <f>'[1]26'!C76</f>
        <v>0</v>
      </c>
      <c r="D74" s="16">
        <f>'[1]26'!D76</f>
        <v>238</v>
      </c>
      <c r="E74" s="16">
        <f>'[1]26'!E76</f>
        <v>0</v>
      </c>
      <c r="F74" s="15">
        <f t="shared" si="17"/>
        <v>300</v>
      </c>
      <c r="G74" s="15">
        <f>'[1]26'!H76</f>
        <v>62</v>
      </c>
      <c r="H74" s="16">
        <f>'[1]26'!I76</f>
        <v>0</v>
      </c>
      <c r="I74" s="16">
        <f>'[1]26'!J76</f>
        <v>83</v>
      </c>
      <c r="J74" s="16">
        <f>'[1]26'!K76</f>
        <v>0</v>
      </c>
      <c r="K74" s="15">
        <f t="shared" si="15"/>
        <v>145</v>
      </c>
      <c r="L74" s="18">
        <f>frq!C74</f>
        <v>1</v>
      </c>
      <c r="M74" s="16">
        <f t="shared" si="11"/>
        <v>62</v>
      </c>
      <c r="N74" s="16">
        <f t="shared" si="12"/>
        <v>0</v>
      </c>
      <c r="O74" s="16">
        <f t="shared" si="13"/>
        <v>83</v>
      </c>
      <c r="P74" s="16">
        <f t="shared" si="14"/>
        <v>0</v>
      </c>
      <c r="Q74" s="17">
        <f t="shared" si="16"/>
        <v>145</v>
      </c>
    </row>
    <row r="75" spans="1:19">
      <c r="A75" s="8" t="s">
        <v>117</v>
      </c>
      <c r="B75" s="15">
        <f>'[1]26'!B77</f>
        <v>62</v>
      </c>
      <c r="C75" s="16">
        <f>'[1]26'!C77</f>
        <v>0</v>
      </c>
      <c r="D75" s="16">
        <f>'[1]26'!D77</f>
        <v>238</v>
      </c>
      <c r="E75" s="16">
        <f>'[1]26'!E77</f>
        <v>0</v>
      </c>
      <c r="F75" s="15">
        <f t="shared" si="17"/>
        <v>300</v>
      </c>
      <c r="G75" s="15">
        <f>'[1]26'!H77</f>
        <v>62</v>
      </c>
      <c r="H75" s="16">
        <f>'[1]26'!I77</f>
        <v>0</v>
      </c>
      <c r="I75" s="16">
        <f>'[1]26'!J77</f>
        <v>88</v>
      </c>
      <c r="J75" s="16">
        <f>'[1]26'!K77</f>
        <v>0</v>
      </c>
      <c r="K75" s="15">
        <f t="shared" si="15"/>
        <v>150</v>
      </c>
      <c r="L75" s="18">
        <f>frq!C75</f>
        <v>1</v>
      </c>
      <c r="M75" s="16">
        <f t="shared" si="11"/>
        <v>62</v>
      </c>
      <c r="N75" s="16">
        <f t="shared" si="12"/>
        <v>0</v>
      </c>
      <c r="O75" s="16">
        <f t="shared" si="13"/>
        <v>88</v>
      </c>
      <c r="P75" s="16">
        <f t="shared" si="14"/>
        <v>0</v>
      </c>
      <c r="Q75" s="17">
        <f t="shared" si="16"/>
        <v>150</v>
      </c>
    </row>
    <row r="76" spans="1:19">
      <c r="A76" s="8" t="s">
        <v>118</v>
      </c>
      <c r="B76" s="15">
        <f>'[1]26'!B78</f>
        <v>62</v>
      </c>
      <c r="C76" s="16">
        <f>'[1]26'!C78</f>
        <v>0</v>
      </c>
      <c r="D76" s="16">
        <f>'[1]26'!D78</f>
        <v>238</v>
      </c>
      <c r="E76" s="16">
        <f>'[1]26'!E78</f>
        <v>0</v>
      </c>
      <c r="F76" s="15">
        <f t="shared" si="17"/>
        <v>300</v>
      </c>
      <c r="G76" s="15">
        <f>'[1]26'!H78</f>
        <v>62</v>
      </c>
      <c r="H76" s="16">
        <f>'[1]26'!I78</f>
        <v>0</v>
      </c>
      <c r="I76" s="16">
        <f>'[1]26'!J78</f>
        <v>208</v>
      </c>
      <c r="J76" s="16">
        <f>'[1]26'!K78</f>
        <v>0</v>
      </c>
      <c r="K76" s="15">
        <f t="shared" si="15"/>
        <v>270</v>
      </c>
      <c r="L76" s="18">
        <f>frq!C76</f>
        <v>1</v>
      </c>
      <c r="M76" s="16">
        <f t="shared" si="11"/>
        <v>62</v>
      </c>
      <c r="N76" s="16">
        <f t="shared" si="12"/>
        <v>0</v>
      </c>
      <c r="O76" s="16">
        <f t="shared" si="13"/>
        <v>208</v>
      </c>
      <c r="P76" s="16">
        <f t="shared" si="14"/>
        <v>0</v>
      </c>
      <c r="Q76" s="17">
        <f t="shared" si="16"/>
        <v>270</v>
      </c>
    </row>
    <row r="77" spans="1:19">
      <c r="A77" s="8" t="s">
        <v>119</v>
      </c>
      <c r="B77" s="15">
        <f>'[1]26'!B79</f>
        <v>62</v>
      </c>
      <c r="C77" s="16">
        <f>'[1]26'!C79</f>
        <v>0</v>
      </c>
      <c r="D77" s="16">
        <f>'[1]26'!D79</f>
        <v>238</v>
      </c>
      <c r="E77" s="16">
        <f>'[1]26'!E79</f>
        <v>0</v>
      </c>
      <c r="F77" s="15">
        <f t="shared" si="17"/>
        <v>300</v>
      </c>
      <c r="G77" s="15">
        <f>'[1]26'!H79</f>
        <v>62</v>
      </c>
      <c r="H77" s="16">
        <f>'[1]26'!I79</f>
        <v>0</v>
      </c>
      <c r="I77" s="16">
        <f>'[1]26'!J79</f>
        <v>208</v>
      </c>
      <c r="J77" s="16">
        <f>'[1]26'!K79</f>
        <v>0</v>
      </c>
      <c r="K77" s="15">
        <f t="shared" si="15"/>
        <v>270</v>
      </c>
      <c r="L77" s="18">
        <f>frq!C77</f>
        <v>1</v>
      </c>
      <c r="M77" s="16">
        <f t="shared" si="11"/>
        <v>62</v>
      </c>
      <c r="N77" s="16">
        <f t="shared" si="12"/>
        <v>0</v>
      </c>
      <c r="O77" s="16">
        <f t="shared" si="13"/>
        <v>208</v>
      </c>
      <c r="P77" s="16">
        <f t="shared" si="14"/>
        <v>0</v>
      </c>
      <c r="Q77" s="17">
        <f t="shared" si="16"/>
        <v>270</v>
      </c>
    </row>
    <row r="78" spans="1:19">
      <c r="A78" s="8" t="s">
        <v>120</v>
      </c>
      <c r="B78" s="15">
        <f>'[1]26'!B80</f>
        <v>62</v>
      </c>
      <c r="C78" s="16">
        <f>'[1]26'!C80</f>
        <v>0</v>
      </c>
      <c r="D78" s="16">
        <f>'[1]26'!D80</f>
        <v>238</v>
      </c>
      <c r="E78" s="16">
        <f>'[1]26'!E80</f>
        <v>0</v>
      </c>
      <c r="F78" s="15">
        <f t="shared" si="17"/>
        <v>300</v>
      </c>
      <c r="G78" s="15">
        <f>'[1]26'!H80</f>
        <v>62</v>
      </c>
      <c r="H78" s="16">
        <f>'[1]26'!I80</f>
        <v>0</v>
      </c>
      <c r="I78" s="16">
        <f>'[1]26'!J80</f>
        <v>208</v>
      </c>
      <c r="J78" s="16">
        <f>'[1]26'!K80</f>
        <v>0</v>
      </c>
      <c r="K78" s="15">
        <f t="shared" si="15"/>
        <v>270</v>
      </c>
      <c r="L78" s="18">
        <f>frq!C78</f>
        <v>1</v>
      </c>
      <c r="M78" s="16">
        <f t="shared" si="11"/>
        <v>62</v>
      </c>
      <c r="N78" s="16">
        <f t="shared" si="12"/>
        <v>0</v>
      </c>
      <c r="O78" s="16">
        <f t="shared" si="13"/>
        <v>208</v>
      </c>
      <c r="P78" s="16">
        <f t="shared" si="14"/>
        <v>0</v>
      </c>
      <c r="Q78" s="17">
        <f t="shared" si="16"/>
        <v>270</v>
      </c>
    </row>
    <row r="79" spans="1:19">
      <c r="A79" s="8" t="s">
        <v>121</v>
      </c>
      <c r="B79" s="15">
        <f>'[1]26'!B81</f>
        <v>62</v>
      </c>
      <c r="C79" s="16">
        <f>'[1]26'!C81</f>
        <v>0</v>
      </c>
      <c r="D79" s="16">
        <f>'[1]26'!D81</f>
        <v>238</v>
      </c>
      <c r="E79" s="16">
        <f>'[1]26'!E81</f>
        <v>0</v>
      </c>
      <c r="F79" s="15">
        <f t="shared" si="17"/>
        <v>300</v>
      </c>
      <c r="G79" s="15">
        <f>'[1]26'!H81</f>
        <v>62</v>
      </c>
      <c r="H79" s="16">
        <f>'[1]26'!I81</f>
        <v>0</v>
      </c>
      <c r="I79" s="16">
        <f>'[1]26'!J81</f>
        <v>210</v>
      </c>
      <c r="J79" s="16">
        <f>'[1]26'!K81</f>
        <v>0</v>
      </c>
      <c r="K79" s="15">
        <f t="shared" si="15"/>
        <v>272</v>
      </c>
      <c r="L79" s="18">
        <f>frq!C79</f>
        <v>1</v>
      </c>
      <c r="M79" s="16">
        <f t="shared" si="11"/>
        <v>62</v>
      </c>
      <c r="N79" s="16">
        <f t="shared" si="12"/>
        <v>0</v>
      </c>
      <c r="O79" s="16">
        <f t="shared" si="13"/>
        <v>210</v>
      </c>
      <c r="P79" s="16">
        <f t="shared" si="14"/>
        <v>0</v>
      </c>
      <c r="Q79" s="17">
        <f t="shared" si="16"/>
        <v>272</v>
      </c>
    </row>
    <row r="80" spans="1:19">
      <c r="A80" s="8" t="s">
        <v>122</v>
      </c>
      <c r="B80" s="15">
        <f>'[1]26'!B82</f>
        <v>62</v>
      </c>
      <c r="C80" s="16">
        <f>'[1]26'!C82</f>
        <v>0</v>
      </c>
      <c r="D80" s="16">
        <f>'[1]26'!D82</f>
        <v>238</v>
      </c>
      <c r="E80" s="16">
        <f>'[1]26'!E82</f>
        <v>0</v>
      </c>
      <c r="F80" s="15">
        <f t="shared" si="17"/>
        <v>300</v>
      </c>
      <c r="G80" s="15">
        <f>'[1]26'!H82</f>
        <v>62</v>
      </c>
      <c r="H80" s="16">
        <f>'[1]26'!I82</f>
        <v>0</v>
      </c>
      <c r="I80" s="16">
        <f>'[1]26'!J82</f>
        <v>210</v>
      </c>
      <c r="J80" s="16">
        <f>'[1]26'!K82</f>
        <v>0</v>
      </c>
      <c r="K80" s="15">
        <f t="shared" si="15"/>
        <v>272</v>
      </c>
      <c r="L80" s="18">
        <f>frq!C80</f>
        <v>1</v>
      </c>
      <c r="M80" s="16">
        <f t="shared" si="11"/>
        <v>62</v>
      </c>
      <c r="N80" s="16">
        <f t="shared" si="12"/>
        <v>0</v>
      </c>
      <c r="O80" s="16">
        <f t="shared" si="13"/>
        <v>210</v>
      </c>
      <c r="P80" s="16">
        <f t="shared" si="14"/>
        <v>0</v>
      </c>
      <c r="Q80" s="17">
        <f t="shared" si="16"/>
        <v>272</v>
      </c>
    </row>
    <row r="81" spans="1:17">
      <c r="A81" s="8" t="s">
        <v>123</v>
      </c>
      <c r="B81" s="15">
        <f>'[1]26'!B83</f>
        <v>62</v>
      </c>
      <c r="C81" s="16">
        <f>'[1]26'!C83</f>
        <v>0</v>
      </c>
      <c r="D81" s="16">
        <f>'[1]26'!D83</f>
        <v>238</v>
      </c>
      <c r="E81" s="16">
        <f>'[1]26'!E83</f>
        <v>0</v>
      </c>
      <c r="F81" s="15">
        <f t="shared" si="17"/>
        <v>300</v>
      </c>
      <c r="G81" s="15">
        <f>'[1]26'!H83</f>
        <v>62</v>
      </c>
      <c r="H81" s="16">
        <f>'[1]26'!I83</f>
        <v>0</v>
      </c>
      <c r="I81" s="16">
        <f>'[1]26'!J83</f>
        <v>216</v>
      </c>
      <c r="J81" s="16">
        <f>'[1]26'!K83</f>
        <v>0</v>
      </c>
      <c r="K81" s="15">
        <f t="shared" si="15"/>
        <v>278</v>
      </c>
      <c r="L81" s="18">
        <f>frq!C81</f>
        <v>1</v>
      </c>
      <c r="M81" s="16">
        <f t="shared" si="11"/>
        <v>62</v>
      </c>
      <c r="N81" s="16">
        <f t="shared" si="12"/>
        <v>0</v>
      </c>
      <c r="O81" s="16">
        <f t="shared" si="13"/>
        <v>216</v>
      </c>
      <c r="P81" s="16">
        <f t="shared" si="14"/>
        <v>0</v>
      </c>
      <c r="Q81" s="17">
        <f t="shared" si="16"/>
        <v>278</v>
      </c>
    </row>
    <row r="82" spans="1:17">
      <c r="A82" s="8" t="s">
        <v>124</v>
      </c>
      <c r="B82" s="15">
        <f>'[1]26'!B84</f>
        <v>62</v>
      </c>
      <c r="C82" s="16">
        <f>'[1]26'!C84</f>
        <v>0</v>
      </c>
      <c r="D82" s="16">
        <f>'[1]26'!D84</f>
        <v>238</v>
      </c>
      <c r="E82" s="16">
        <f>'[1]26'!E84</f>
        <v>0</v>
      </c>
      <c r="F82" s="15">
        <f t="shared" si="17"/>
        <v>300</v>
      </c>
      <c r="G82" s="15">
        <f>'[1]26'!H84</f>
        <v>62</v>
      </c>
      <c r="H82" s="16">
        <f>'[1]26'!I84</f>
        <v>0</v>
      </c>
      <c r="I82" s="16">
        <f>'[1]26'!J84</f>
        <v>213</v>
      </c>
      <c r="J82" s="16">
        <f>'[1]26'!K84</f>
        <v>0</v>
      </c>
      <c r="K82" s="15">
        <f t="shared" si="15"/>
        <v>275</v>
      </c>
      <c r="L82" s="18">
        <f>frq!C82</f>
        <v>1</v>
      </c>
      <c r="M82" s="16">
        <f t="shared" si="11"/>
        <v>62</v>
      </c>
      <c r="N82" s="16">
        <f t="shared" si="12"/>
        <v>0</v>
      </c>
      <c r="O82" s="16">
        <f t="shared" si="13"/>
        <v>213</v>
      </c>
      <c r="P82" s="16">
        <f t="shared" si="14"/>
        <v>0</v>
      </c>
      <c r="Q82" s="17">
        <f t="shared" si="16"/>
        <v>275</v>
      </c>
    </row>
    <row r="83" spans="1:17">
      <c r="A83" s="8" t="s">
        <v>125</v>
      </c>
      <c r="B83" s="15">
        <f>'[1]26'!B85</f>
        <v>62</v>
      </c>
      <c r="C83" s="16">
        <f>'[1]26'!C85</f>
        <v>0</v>
      </c>
      <c r="D83" s="16">
        <f>'[1]26'!D85</f>
        <v>238</v>
      </c>
      <c r="E83" s="16">
        <f>'[1]26'!E85</f>
        <v>0</v>
      </c>
      <c r="F83" s="15">
        <f t="shared" si="17"/>
        <v>300</v>
      </c>
      <c r="G83" s="15">
        <f>'[1]26'!H85</f>
        <v>62</v>
      </c>
      <c r="H83" s="16">
        <f>'[1]26'!I85</f>
        <v>0</v>
      </c>
      <c r="I83" s="16">
        <f>'[1]26'!J85</f>
        <v>208</v>
      </c>
      <c r="J83" s="16">
        <f>'[1]26'!K85</f>
        <v>0</v>
      </c>
      <c r="K83" s="15">
        <f t="shared" si="15"/>
        <v>270</v>
      </c>
      <c r="L83" s="18">
        <f>frq!C83</f>
        <v>1</v>
      </c>
      <c r="M83" s="16">
        <f t="shared" si="11"/>
        <v>62</v>
      </c>
      <c r="N83" s="16">
        <f t="shared" si="12"/>
        <v>0</v>
      </c>
      <c r="O83" s="16">
        <f t="shared" si="13"/>
        <v>208</v>
      </c>
      <c r="P83" s="16">
        <f t="shared" si="14"/>
        <v>0</v>
      </c>
      <c r="Q83" s="17">
        <f t="shared" si="16"/>
        <v>270</v>
      </c>
    </row>
    <row r="84" spans="1:17">
      <c r="A84" s="8" t="s">
        <v>126</v>
      </c>
      <c r="B84" s="15">
        <f>'[1]26'!B86</f>
        <v>62</v>
      </c>
      <c r="C84" s="16">
        <f>'[1]26'!C86</f>
        <v>0</v>
      </c>
      <c r="D84" s="16">
        <f>'[1]26'!D86</f>
        <v>238</v>
      </c>
      <c r="E84" s="16">
        <f>'[1]26'!E86</f>
        <v>0</v>
      </c>
      <c r="F84" s="15">
        <f t="shared" si="17"/>
        <v>300</v>
      </c>
      <c r="G84" s="15">
        <f>'[1]26'!H86</f>
        <v>62</v>
      </c>
      <c r="H84" s="16">
        <f>'[1]26'!I86</f>
        <v>0</v>
      </c>
      <c r="I84" s="16">
        <f>'[1]26'!J86</f>
        <v>208</v>
      </c>
      <c r="J84" s="16">
        <f>'[1]26'!K86</f>
        <v>0</v>
      </c>
      <c r="K84" s="15">
        <f t="shared" si="15"/>
        <v>270</v>
      </c>
      <c r="L84" s="18">
        <f>frq!C84</f>
        <v>1</v>
      </c>
      <c r="M84" s="16">
        <f t="shared" si="11"/>
        <v>62</v>
      </c>
      <c r="N84" s="16">
        <f t="shared" si="12"/>
        <v>0</v>
      </c>
      <c r="O84" s="16">
        <f t="shared" si="13"/>
        <v>208</v>
      </c>
      <c r="P84" s="16">
        <f t="shared" si="14"/>
        <v>0</v>
      </c>
      <c r="Q84" s="17">
        <f t="shared" si="16"/>
        <v>270</v>
      </c>
    </row>
    <row r="85" spans="1:17">
      <c r="A85" s="8" t="s">
        <v>127</v>
      </c>
      <c r="B85" s="15">
        <f>'[1]26'!B87</f>
        <v>62</v>
      </c>
      <c r="C85" s="16">
        <f>'[1]26'!C87</f>
        <v>0</v>
      </c>
      <c r="D85" s="16">
        <f>'[1]26'!D87</f>
        <v>238</v>
      </c>
      <c r="E85" s="16">
        <f>'[1]26'!E87</f>
        <v>0</v>
      </c>
      <c r="F85" s="15">
        <f t="shared" si="17"/>
        <v>300</v>
      </c>
      <c r="G85" s="15">
        <f>'[1]26'!H87</f>
        <v>62</v>
      </c>
      <c r="H85" s="16">
        <f>'[1]26'!I87</f>
        <v>0</v>
      </c>
      <c r="I85" s="16">
        <f>'[1]26'!J87</f>
        <v>208</v>
      </c>
      <c r="J85" s="16">
        <f>'[1]26'!K87</f>
        <v>0</v>
      </c>
      <c r="K85" s="15">
        <f t="shared" si="15"/>
        <v>270</v>
      </c>
      <c r="L85" s="18">
        <f>frq!C85</f>
        <v>1</v>
      </c>
      <c r="M85" s="16">
        <f t="shared" si="11"/>
        <v>62</v>
      </c>
      <c r="N85" s="16">
        <f t="shared" si="12"/>
        <v>0</v>
      </c>
      <c r="O85" s="16">
        <f t="shared" si="13"/>
        <v>208</v>
      </c>
      <c r="P85" s="16">
        <f t="shared" si="14"/>
        <v>0</v>
      </c>
      <c r="Q85" s="17">
        <f t="shared" si="16"/>
        <v>270</v>
      </c>
    </row>
    <row r="86" spans="1:17">
      <c r="A86" s="8" t="s">
        <v>128</v>
      </c>
      <c r="B86" s="15">
        <f>'[1]26'!B88</f>
        <v>62</v>
      </c>
      <c r="C86" s="16">
        <f>'[1]26'!C88</f>
        <v>0</v>
      </c>
      <c r="D86" s="16">
        <f>'[1]26'!D88</f>
        <v>238</v>
      </c>
      <c r="E86" s="16">
        <f>'[1]26'!E88</f>
        <v>0</v>
      </c>
      <c r="F86" s="15">
        <f t="shared" si="17"/>
        <v>300</v>
      </c>
      <c r="G86" s="15">
        <f>'[1]26'!H88</f>
        <v>62</v>
      </c>
      <c r="H86" s="16">
        <f>'[1]26'!I88</f>
        <v>0</v>
      </c>
      <c r="I86" s="16">
        <f>'[1]26'!J88</f>
        <v>208</v>
      </c>
      <c r="J86" s="16">
        <f>'[1]26'!K88</f>
        <v>0</v>
      </c>
      <c r="K86" s="15">
        <f t="shared" si="15"/>
        <v>270</v>
      </c>
      <c r="L86" s="18">
        <f>frq!C86</f>
        <v>1</v>
      </c>
      <c r="M86" s="16">
        <f t="shared" si="11"/>
        <v>62</v>
      </c>
      <c r="N86" s="16">
        <f t="shared" si="12"/>
        <v>0</v>
      </c>
      <c r="O86" s="16">
        <f t="shared" si="13"/>
        <v>208</v>
      </c>
      <c r="P86" s="16">
        <f t="shared" si="14"/>
        <v>0</v>
      </c>
      <c r="Q86" s="17">
        <f t="shared" si="16"/>
        <v>270</v>
      </c>
    </row>
    <row r="87" spans="1:17">
      <c r="A87" s="8" t="s">
        <v>129</v>
      </c>
      <c r="B87" s="15">
        <f>'[1]26'!B89</f>
        <v>62</v>
      </c>
      <c r="C87" s="16">
        <f>'[1]26'!C89</f>
        <v>0</v>
      </c>
      <c r="D87" s="16">
        <f>'[1]26'!D89</f>
        <v>238</v>
      </c>
      <c r="E87" s="16">
        <f>'[1]26'!E89</f>
        <v>0</v>
      </c>
      <c r="F87" s="15">
        <f t="shared" si="17"/>
        <v>300</v>
      </c>
      <c r="G87" s="15">
        <f>'[1]26'!H89</f>
        <v>62</v>
      </c>
      <c r="H87" s="16">
        <f>'[1]26'!I89</f>
        <v>0</v>
      </c>
      <c r="I87" s="16">
        <f>'[1]26'!J89</f>
        <v>208</v>
      </c>
      <c r="J87" s="16">
        <f>'[1]26'!K89</f>
        <v>0</v>
      </c>
      <c r="K87" s="15">
        <f t="shared" si="15"/>
        <v>270</v>
      </c>
      <c r="L87" s="18">
        <f>frq!C87</f>
        <v>1</v>
      </c>
      <c r="M87" s="16">
        <f t="shared" si="11"/>
        <v>62</v>
      </c>
      <c r="N87" s="16">
        <f t="shared" si="12"/>
        <v>0</v>
      </c>
      <c r="O87" s="16">
        <f t="shared" si="13"/>
        <v>208</v>
      </c>
      <c r="P87" s="16">
        <f t="shared" si="14"/>
        <v>0</v>
      </c>
      <c r="Q87" s="17">
        <f t="shared" si="16"/>
        <v>270</v>
      </c>
    </row>
    <row r="88" spans="1:17">
      <c r="A88" s="8" t="s">
        <v>130</v>
      </c>
      <c r="B88" s="15">
        <f>'[1]26'!B90</f>
        <v>62</v>
      </c>
      <c r="C88" s="16">
        <f>'[1]26'!C90</f>
        <v>0</v>
      </c>
      <c r="D88" s="16">
        <f>'[1]26'!D90</f>
        <v>238</v>
      </c>
      <c r="E88" s="16">
        <f>'[1]26'!E90</f>
        <v>0</v>
      </c>
      <c r="F88" s="15">
        <f t="shared" si="17"/>
        <v>300</v>
      </c>
      <c r="G88" s="15">
        <f>'[1]26'!H90</f>
        <v>62</v>
      </c>
      <c r="H88" s="16">
        <f>'[1]26'!I90</f>
        <v>0</v>
      </c>
      <c r="I88" s="16">
        <f>'[1]26'!J90</f>
        <v>208</v>
      </c>
      <c r="J88" s="16">
        <f>'[1]26'!K90</f>
        <v>0</v>
      </c>
      <c r="K88" s="15">
        <f t="shared" si="15"/>
        <v>270</v>
      </c>
      <c r="L88" s="18">
        <f>frq!C88</f>
        <v>1</v>
      </c>
      <c r="M88" s="16">
        <f t="shared" si="11"/>
        <v>62</v>
      </c>
      <c r="N88" s="16">
        <f t="shared" si="12"/>
        <v>0</v>
      </c>
      <c r="O88" s="16">
        <f t="shared" si="13"/>
        <v>208</v>
      </c>
      <c r="P88" s="16">
        <f t="shared" si="14"/>
        <v>0</v>
      </c>
      <c r="Q88" s="17">
        <f t="shared" si="16"/>
        <v>270</v>
      </c>
    </row>
    <row r="89" spans="1:17">
      <c r="A89" s="8" t="s">
        <v>131</v>
      </c>
      <c r="B89" s="15">
        <f>'[1]26'!B91</f>
        <v>62</v>
      </c>
      <c r="C89" s="16">
        <f>'[1]26'!C91</f>
        <v>0</v>
      </c>
      <c r="D89" s="16">
        <f>'[1]26'!D91</f>
        <v>238</v>
      </c>
      <c r="E89" s="16">
        <f>'[1]26'!E91</f>
        <v>0</v>
      </c>
      <c r="F89" s="15">
        <f t="shared" si="17"/>
        <v>300</v>
      </c>
      <c r="G89" s="15">
        <f>'[1]26'!H91</f>
        <v>62</v>
      </c>
      <c r="H89" s="16">
        <f>'[1]26'!I91</f>
        <v>0</v>
      </c>
      <c r="I89" s="16">
        <f>'[1]26'!J91</f>
        <v>208</v>
      </c>
      <c r="J89" s="16">
        <f>'[1]26'!K91</f>
        <v>0</v>
      </c>
      <c r="K89" s="15">
        <f t="shared" si="15"/>
        <v>270</v>
      </c>
      <c r="L89" s="18">
        <f>frq!C89</f>
        <v>1</v>
      </c>
      <c r="M89" s="16">
        <f t="shared" si="11"/>
        <v>62</v>
      </c>
      <c r="N89" s="16">
        <f t="shared" si="12"/>
        <v>0</v>
      </c>
      <c r="O89" s="16">
        <f t="shared" si="13"/>
        <v>208</v>
      </c>
      <c r="P89" s="16">
        <f t="shared" si="14"/>
        <v>0</v>
      </c>
      <c r="Q89" s="17">
        <f t="shared" si="16"/>
        <v>270</v>
      </c>
    </row>
    <row r="90" spans="1:17">
      <c r="A90" s="8" t="s">
        <v>132</v>
      </c>
      <c r="B90" s="15">
        <f>'[1]26'!B92</f>
        <v>62</v>
      </c>
      <c r="C90" s="16">
        <f>'[1]26'!C92</f>
        <v>0</v>
      </c>
      <c r="D90" s="16">
        <f>'[1]26'!D92</f>
        <v>238</v>
      </c>
      <c r="E90" s="16">
        <f>'[1]26'!E92</f>
        <v>0</v>
      </c>
      <c r="F90" s="15">
        <f t="shared" si="17"/>
        <v>300</v>
      </c>
      <c r="G90" s="15">
        <f>'[1]26'!H92</f>
        <v>62</v>
      </c>
      <c r="H90" s="16">
        <f>'[1]26'!I92</f>
        <v>0</v>
      </c>
      <c r="I90" s="16">
        <f>'[1]26'!J92</f>
        <v>208</v>
      </c>
      <c r="J90" s="16">
        <f>'[1]26'!K92</f>
        <v>0</v>
      </c>
      <c r="K90" s="15">
        <f t="shared" si="15"/>
        <v>270</v>
      </c>
      <c r="L90" s="18">
        <f>frq!C90</f>
        <v>1</v>
      </c>
      <c r="M90" s="16">
        <f t="shared" si="11"/>
        <v>62</v>
      </c>
      <c r="N90" s="16">
        <f t="shared" si="12"/>
        <v>0</v>
      </c>
      <c r="O90" s="16">
        <f t="shared" si="13"/>
        <v>208</v>
      </c>
      <c r="P90" s="16">
        <f t="shared" si="14"/>
        <v>0</v>
      </c>
      <c r="Q90" s="17">
        <f t="shared" si="16"/>
        <v>270</v>
      </c>
    </row>
    <row r="91" spans="1:17">
      <c r="A91" s="8" t="s">
        <v>133</v>
      </c>
      <c r="B91" s="15">
        <f>'[1]26'!B93</f>
        <v>62</v>
      </c>
      <c r="C91" s="16">
        <f>'[1]26'!C93</f>
        <v>0</v>
      </c>
      <c r="D91" s="16">
        <f>'[1]26'!D93</f>
        <v>238</v>
      </c>
      <c r="E91" s="16">
        <f>'[1]26'!E93</f>
        <v>0</v>
      </c>
      <c r="F91" s="15">
        <f t="shared" si="17"/>
        <v>300</v>
      </c>
      <c r="G91" s="15">
        <f>'[1]26'!H93</f>
        <v>62</v>
      </c>
      <c r="H91" s="16">
        <f>'[1]26'!I93</f>
        <v>0</v>
      </c>
      <c r="I91" s="16">
        <f>'[1]26'!J93</f>
        <v>208</v>
      </c>
      <c r="J91" s="16">
        <f>'[1]26'!K93</f>
        <v>0</v>
      </c>
      <c r="K91" s="15">
        <f t="shared" si="15"/>
        <v>270</v>
      </c>
      <c r="L91" s="18">
        <f>frq!C91</f>
        <v>1</v>
      </c>
      <c r="M91" s="16">
        <f t="shared" si="11"/>
        <v>62</v>
      </c>
      <c r="N91" s="16">
        <f t="shared" si="12"/>
        <v>0</v>
      </c>
      <c r="O91" s="16">
        <f t="shared" si="13"/>
        <v>208</v>
      </c>
      <c r="P91" s="16">
        <f t="shared" si="14"/>
        <v>0</v>
      </c>
      <c r="Q91" s="17">
        <f t="shared" si="16"/>
        <v>270</v>
      </c>
    </row>
    <row r="92" spans="1:17">
      <c r="A92" s="8" t="s">
        <v>134</v>
      </c>
      <c r="B92" s="15">
        <f>'[1]26'!B94</f>
        <v>62</v>
      </c>
      <c r="C92" s="16">
        <f>'[1]26'!C94</f>
        <v>0</v>
      </c>
      <c r="D92" s="16">
        <f>'[1]26'!D94</f>
        <v>238</v>
      </c>
      <c r="E92" s="16">
        <f>'[1]26'!E94</f>
        <v>0</v>
      </c>
      <c r="F92" s="15">
        <f t="shared" si="17"/>
        <v>300</v>
      </c>
      <c r="G92" s="15">
        <f>'[1]26'!H94</f>
        <v>62</v>
      </c>
      <c r="H92" s="16">
        <f>'[1]26'!I94</f>
        <v>0</v>
      </c>
      <c r="I92" s="16">
        <f>'[1]26'!J94</f>
        <v>208</v>
      </c>
      <c r="J92" s="16">
        <f>'[1]26'!K94</f>
        <v>0</v>
      </c>
      <c r="K92" s="15">
        <f t="shared" si="15"/>
        <v>270</v>
      </c>
      <c r="L92" s="18">
        <f>frq!C92</f>
        <v>1</v>
      </c>
      <c r="M92" s="16">
        <f t="shared" si="11"/>
        <v>62</v>
      </c>
      <c r="N92" s="16">
        <f t="shared" si="12"/>
        <v>0</v>
      </c>
      <c r="O92" s="16">
        <f t="shared" si="13"/>
        <v>208</v>
      </c>
      <c r="P92" s="16">
        <f t="shared" si="14"/>
        <v>0</v>
      </c>
      <c r="Q92" s="17">
        <f t="shared" si="16"/>
        <v>270</v>
      </c>
    </row>
    <row r="93" spans="1:17">
      <c r="A93" s="8" t="s">
        <v>135</v>
      </c>
      <c r="B93" s="15">
        <f>'[1]26'!B95</f>
        <v>62</v>
      </c>
      <c r="C93" s="16">
        <f>'[1]26'!C95</f>
        <v>0</v>
      </c>
      <c r="D93" s="16">
        <f>'[1]26'!D95</f>
        <v>238</v>
      </c>
      <c r="E93" s="16">
        <f>'[1]26'!E95</f>
        <v>0</v>
      </c>
      <c r="F93" s="15">
        <f t="shared" si="17"/>
        <v>300</v>
      </c>
      <c r="G93" s="15">
        <f>'[1]26'!H95</f>
        <v>62</v>
      </c>
      <c r="H93" s="16">
        <f>'[1]26'!I95</f>
        <v>0</v>
      </c>
      <c r="I93" s="16">
        <f>'[1]26'!J95</f>
        <v>208</v>
      </c>
      <c r="J93" s="16">
        <f>'[1]26'!K95</f>
        <v>0</v>
      </c>
      <c r="K93" s="15">
        <f t="shared" si="15"/>
        <v>270</v>
      </c>
      <c r="L93" s="18">
        <f>frq!C93</f>
        <v>1</v>
      </c>
      <c r="M93" s="16">
        <f t="shared" si="11"/>
        <v>62</v>
      </c>
      <c r="N93" s="16">
        <f t="shared" si="12"/>
        <v>0</v>
      </c>
      <c r="O93" s="16">
        <f t="shared" si="13"/>
        <v>208</v>
      </c>
      <c r="P93" s="16">
        <f t="shared" si="14"/>
        <v>0</v>
      </c>
      <c r="Q93" s="17">
        <f t="shared" si="16"/>
        <v>270</v>
      </c>
    </row>
    <row r="94" spans="1:17">
      <c r="A94" s="8" t="s">
        <v>136</v>
      </c>
      <c r="B94" s="15">
        <f>'[1]26'!B96</f>
        <v>62</v>
      </c>
      <c r="C94" s="16">
        <f>'[1]26'!C96</f>
        <v>0</v>
      </c>
      <c r="D94" s="16">
        <f>'[1]26'!D96</f>
        <v>238</v>
      </c>
      <c r="E94" s="16">
        <f>'[1]26'!E96</f>
        <v>0</v>
      </c>
      <c r="F94" s="15">
        <f t="shared" si="17"/>
        <v>300</v>
      </c>
      <c r="G94" s="15">
        <f>'[1]26'!H96</f>
        <v>62</v>
      </c>
      <c r="H94" s="16">
        <f>'[1]26'!I96</f>
        <v>0</v>
      </c>
      <c r="I94" s="16">
        <f>'[1]26'!J96</f>
        <v>208</v>
      </c>
      <c r="J94" s="16">
        <f>'[1]26'!K96</f>
        <v>0</v>
      </c>
      <c r="K94" s="15">
        <f t="shared" si="15"/>
        <v>270</v>
      </c>
      <c r="L94" s="18">
        <f>frq!C94</f>
        <v>1</v>
      </c>
      <c r="M94" s="16">
        <f t="shared" si="11"/>
        <v>62</v>
      </c>
      <c r="N94" s="16">
        <f t="shared" si="12"/>
        <v>0</v>
      </c>
      <c r="O94" s="16">
        <f t="shared" si="13"/>
        <v>208</v>
      </c>
      <c r="P94" s="16">
        <f t="shared" si="14"/>
        <v>0</v>
      </c>
      <c r="Q94" s="17">
        <f t="shared" si="16"/>
        <v>270</v>
      </c>
    </row>
    <row r="95" spans="1:17">
      <c r="A95" s="8" t="s">
        <v>137</v>
      </c>
      <c r="B95" s="15">
        <f>'[1]26'!B97</f>
        <v>62</v>
      </c>
      <c r="C95" s="16">
        <f>'[1]26'!C97</f>
        <v>0</v>
      </c>
      <c r="D95" s="16">
        <f>'[1]26'!D97</f>
        <v>238</v>
      </c>
      <c r="E95" s="16">
        <f>'[1]26'!E97</f>
        <v>0</v>
      </c>
      <c r="F95" s="15">
        <f t="shared" si="17"/>
        <v>300</v>
      </c>
      <c r="G95" s="15">
        <f>'[1]26'!H97</f>
        <v>62</v>
      </c>
      <c r="H95" s="16">
        <f>'[1]26'!I97</f>
        <v>0</v>
      </c>
      <c r="I95" s="16">
        <f>'[1]26'!J97</f>
        <v>208</v>
      </c>
      <c r="J95" s="16">
        <f>'[1]26'!K97</f>
        <v>0</v>
      </c>
      <c r="K95" s="15">
        <f t="shared" si="15"/>
        <v>270</v>
      </c>
      <c r="L95" s="18">
        <f>frq!C95</f>
        <v>1</v>
      </c>
      <c r="M95" s="16">
        <f t="shared" si="11"/>
        <v>62</v>
      </c>
      <c r="N95" s="16">
        <f t="shared" si="12"/>
        <v>0</v>
      </c>
      <c r="O95" s="16">
        <f t="shared" si="13"/>
        <v>208</v>
      </c>
      <c r="P95" s="16">
        <f t="shared" si="14"/>
        <v>0</v>
      </c>
      <c r="Q95" s="17">
        <f t="shared" si="16"/>
        <v>270</v>
      </c>
    </row>
    <row r="96" spans="1:17">
      <c r="A96" s="8" t="s">
        <v>138</v>
      </c>
      <c r="B96" s="15">
        <f>'[1]26'!B98</f>
        <v>62</v>
      </c>
      <c r="C96" s="16">
        <f>'[1]26'!C98</f>
        <v>0</v>
      </c>
      <c r="D96" s="16">
        <f>'[1]26'!D98</f>
        <v>238</v>
      </c>
      <c r="E96" s="16">
        <f>'[1]26'!E98</f>
        <v>0</v>
      </c>
      <c r="F96" s="15">
        <f t="shared" si="17"/>
        <v>300</v>
      </c>
      <c r="G96" s="15">
        <f>'[1]26'!H98</f>
        <v>62</v>
      </c>
      <c r="H96" s="16">
        <f>'[1]26'!I98</f>
        <v>0</v>
      </c>
      <c r="I96" s="16">
        <f>'[1]26'!J98</f>
        <v>208</v>
      </c>
      <c r="J96" s="16">
        <f>'[1]26'!K98</f>
        <v>0</v>
      </c>
      <c r="K96" s="15">
        <f t="shared" si="15"/>
        <v>270</v>
      </c>
      <c r="L96" s="18">
        <f>frq!C96</f>
        <v>1</v>
      </c>
      <c r="M96" s="16">
        <f t="shared" si="11"/>
        <v>62</v>
      </c>
      <c r="N96" s="16">
        <f t="shared" si="12"/>
        <v>0</v>
      </c>
      <c r="O96" s="16">
        <f t="shared" si="13"/>
        <v>208</v>
      </c>
      <c r="P96" s="16">
        <f t="shared" si="14"/>
        <v>0</v>
      </c>
      <c r="Q96" s="17">
        <f t="shared" si="16"/>
        <v>270</v>
      </c>
    </row>
    <row r="97" spans="1:17">
      <c r="A97" s="8" t="s">
        <v>139</v>
      </c>
      <c r="B97" s="15">
        <f>'[1]26'!B99</f>
        <v>62</v>
      </c>
      <c r="C97" s="16">
        <f>'[1]26'!C99</f>
        <v>0</v>
      </c>
      <c r="D97" s="16">
        <f>'[1]26'!D99</f>
        <v>238</v>
      </c>
      <c r="E97" s="16">
        <f>'[1]26'!E99</f>
        <v>0</v>
      </c>
      <c r="F97" s="15">
        <f t="shared" si="17"/>
        <v>300</v>
      </c>
      <c r="G97" s="15">
        <f>'[1]26'!H99</f>
        <v>62</v>
      </c>
      <c r="H97" s="16">
        <f>'[1]26'!I99</f>
        <v>0</v>
      </c>
      <c r="I97" s="16">
        <f>'[1]26'!J99</f>
        <v>208</v>
      </c>
      <c r="J97" s="16">
        <f>'[1]26'!K99</f>
        <v>0</v>
      </c>
      <c r="K97" s="15">
        <f t="shared" si="15"/>
        <v>270</v>
      </c>
      <c r="L97" s="18">
        <f>frq!C97</f>
        <v>1</v>
      </c>
      <c r="M97" s="16">
        <f t="shared" si="11"/>
        <v>62</v>
      </c>
      <c r="N97" s="16">
        <f t="shared" si="12"/>
        <v>0</v>
      </c>
      <c r="O97" s="16">
        <f t="shared" si="13"/>
        <v>208</v>
      </c>
      <c r="P97" s="16">
        <f t="shared" si="14"/>
        <v>0</v>
      </c>
      <c r="Q97" s="17">
        <f t="shared" si="16"/>
        <v>270</v>
      </c>
    </row>
    <row r="98" spans="1:17">
      <c r="A98" s="8" t="s">
        <v>140</v>
      </c>
      <c r="B98" s="15">
        <f>'[1]26'!B100</f>
        <v>62</v>
      </c>
      <c r="C98" s="16">
        <f>'[1]26'!C100</f>
        <v>0</v>
      </c>
      <c r="D98" s="16">
        <f>'[1]26'!D100</f>
        <v>238</v>
      </c>
      <c r="E98" s="16">
        <f>'[1]26'!E100</f>
        <v>0</v>
      </c>
      <c r="F98" s="15">
        <f t="shared" si="17"/>
        <v>300</v>
      </c>
      <c r="G98" s="15">
        <f>'[1]26'!H100</f>
        <v>62</v>
      </c>
      <c r="H98" s="16">
        <f>'[1]26'!I100</f>
        <v>0</v>
      </c>
      <c r="I98" s="16">
        <f>'[1]26'!J100</f>
        <v>208</v>
      </c>
      <c r="J98" s="16">
        <f>'[1]26'!K100</f>
        <v>0</v>
      </c>
      <c r="K98" s="15">
        <f t="shared" si="15"/>
        <v>270</v>
      </c>
      <c r="L98" s="18">
        <f>frq!C98</f>
        <v>1</v>
      </c>
      <c r="M98" s="16">
        <f t="shared" si="11"/>
        <v>62</v>
      </c>
      <c r="N98" s="16">
        <f t="shared" si="12"/>
        <v>0</v>
      </c>
      <c r="O98" s="16">
        <f t="shared" si="13"/>
        <v>208</v>
      </c>
      <c r="P98" s="16">
        <f t="shared" si="14"/>
        <v>0</v>
      </c>
      <c r="Q98" s="17">
        <f t="shared" si="16"/>
        <v>270</v>
      </c>
    </row>
    <row r="99" spans="1:17">
      <c r="A99" s="8" t="s">
        <v>175</v>
      </c>
      <c r="B99" s="15">
        <f t="shared" ref="B99:Q99" si="18">SUM(B3:B98)/4000</f>
        <v>1.488</v>
      </c>
      <c r="C99" s="15">
        <f t="shared" si="18"/>
        <v>0</v>
      </c>
      <c r="D99" s="15">
        <f t="shared" si="18"/>
        <v>5.7469999999999999</v>
      </c>
      <c r="E99" s="15">
        <f t="shared" si="18"/>
        <v>0</v>
      </c>
      <c r="F99" s="15">
        <f t="shared" si="18"/>
        <v>7.2350000000000003</v>
      </c>
      <c r="G99" s="15">
        <f t="shared" si="18"/>
        <v>1.4570000000000001</v>
      </c>
      <c r="H99" s="15">
        <f t="shared" si="18"/>
        <v>0</v>
      </c>
      <c r="I99" s="15">
        <f t="shared" si="18"/>
        <v>4.3661149999999997</v>
      </c>
      <c r="J99" s="15">
        <f t="shared" si="18"/>
        <v>0</v>
      </c>
      <c r="K99" s="15">
        <f t="shared" si="18"/>
        <v>5.8231149999999996</v>
      </c>
      <c r="L99" s="15">
        <f t="shared" si="18"/>
        <v>2.4E-2</v>
      </c>
      <c r="M99" s="15">
        <f t="shared" si="18"/>
        <v>1.4570000000000001</v>
      </c>
      <c r="N99" s="15">
        <f t="shared" si="18"/>
        <v>0</v>
      </c>
      <c r="O99" s="15">
        <f t="shared" si="18"/>
        <v>4.3661149999999997</v>
      </c>
      <c r="P99" s="15">
        <f t="shared" si="18"/>
        <v>0</v>
      </c>
      <c r="Q99" s="15">
        <f t="shared" si="18"/>
        <v>5.8231149999999996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44677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7">
        <f>'[2]26'!B5</f>
        <v>84</v>
      </c>
      <c r="C3" s="198">
        <f>'[2]26'!C5</f>
        <v>0</v>
      </c>
      <c r="D3" s="198">
        <f>'[2]26'!D5</f>
        <v>0</v>
      </c>
      <c r="E3" s="198">
        <f>'[2]26'!E5</f>
        <v>0</v>
      </c>
      <c r="F3" s="15">
        <f>SUM(B3:E3)</f>
        <v>84</v>
      </c>
      <c r="G3" s="197">
        <f>'[2]26'!H5</f>
        <v>36</v>
      </c>
      <c r="H3" s="198">
        <f>'[2]26'!I5</f>
        <v>0</v>
      </c>
      <c r="I3" s="198">
        <f>'[2]26'!J5</f>
        <v>0</v>
      </c>
      <c r="J3" s="198">
        <f>'[2]26'!K5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197">
        <f>'[2]26'!B6</f>
        <v>84</v>
      </c>
      <c r="C4" s="198">
        <f>'[2]26'!C6</f>
        <v>0</v>
      </c>
      <c r="D4" s="198">
        <f>'[2]26'!D6</f>
        <v>0</v>
      </c>
      <c r="E4" s="198">
        <f>'[2]26'!E6</f>
        <v>0</v>
      </c>
      <c r="F4" s="15">
        <f>SUM(B4:E4)</f>
        <v>84</v>
      </c>
      <c r="G4" s="197">
        <f>'[2]26'!H6</f>
        <v>36</v>
      </c>
      <c r="H4" s="198">
        <f>'[2]26'!I6</f>
        <v>0</v>
      </c>
      <c r="I4" s="198">
        <f>'[2]26'!J6</f>
        <v>0</v>
      </c>
      <c r="J4" s="198">
        <f>'[2]26'!K6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197">
        <f>'[2]26'!B7</f>
        <v>84</v>
      </c>
      <c r="C5" s="198">
        <f>'[2]26'!C7</f>
        <v>0</v>
      </c>
      <c r="D5" s="198">
        <f>'[2]26'!D7</f>
        <v>0</v>
      </c>
      <c r="E5" s="198">
        <f>'[2]26'!E7</f>
        <v>0</v>
      </c>
      <c r="F5" s="15">
        <f t="shared" ref="F5:F68" si="6">SUM(B5:E5)</f>
        <v>84</v>
      </c>
      <c r="G5" s="197">
        <f>'[2]26'!H7</f>
        <v>36</v>
      </c>
      <c r="H5" s="198">
        <f>'[2]26'!I7</f>
        <v>0</v>
      </c>
      <c r="I5" s="198">
        <f>'[2]26'!J7</f>
        <v>0</v>
      </c>
      <c r="J5" s="198">
        <f>'[2]26'!K7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197">
        <f>'[2]26'!B8</f>
        <v>84</v>
      </c>
      <c r="C6" s="198">
        <f>'[2]26'!C8</f>
        <v>0</v>
      </c>
      <c r="D6" s="198">
        <f>'[2]26'!D8</f>
        <v>0</v>
      </c>
      <c r="E6" s="198">
        <f>'[2]26'!E8</f>
        <v>0</v>
      </c>
      <c r="F6" s="15">
        <f t="shared" si="6"/>
        <v>84</v>
      </c>
      <c r="G6" s="197">
        <f>'[2]26'!H8</f>
        <v>36</v>
      </c>
      <c r="H6" s="198">
        <f>'[2]26'!I8</f>
        <v>0</v>
      </c>
      <c r="I6" s="198">
        <f>'[2]26'!J8</f>
        <v>0</v>
      </c>
      <c r="J6" s="198">
        <f>'[2]26'!K8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197">
        <f>'[2]26'!B9</f>
        <v>84</v>
      </c>
      <c r="C7" s="198">
        <f>'[2]26'!C9</f>
        <v>0</v>
      </c>
      <c r="D7" s="198">
        <f>'[2]26'!D9</f>
        <v>0</v>
      </c>
      <c r="E7" s="198">
        <f>'[2]26'!E9</f>
        <v>0</v>
      </c>
      <c r="F7" s="15">
        <f t="shared" si="6"/>
        <v>84</v>
      </c>
      <c r="G7" s="197">
        <f>'[2]26'!H9</f>
        <v>36</v>
      </c>
      <c r="H7" s="198">
        <f>'[2]26'!I9</f>
        <v>0</v>
      </c>
      <c r="I7" s="198">
        <f>'[2]26'!J9</f>
        <v>0</v>
      </c>
      <c r="J7" s="198">
        <f>'[2]26'!K9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197">
        <f>'[2]26'!B10</f>
        <v>84</v>
      </c>
      <c r="C8" s="198">
        <f>'[2]26'!C10</f>
        <v>0</v>
      </c>
      <c r="D8" s="198">
        <f>'[2]26'!D10</f>
        <v>0</v>
      </c>
      <c r="E8" s="198">
        <f>'[2]26'!E10</f>
        <v>0</v>
      </c>
      <c r="F8" s="15">
        <f t="shared" si="6"/>
        <v>84</v>
      </c>
      <c r="G8" s="197">
        <f>'[2]26'!H10</f>
        <v>36</v>
      </c>
      <c r="H8" s="198">
        <f>'[2]26'!I10</f>
        <v>0</v>
      </c>
      <c r="I8" s="198">
        <f>'[2]26'!J10</f>
        <v>0</v>
      </c>
      <c r="J8" s="198">
        <f>'[2]26'!K10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197">
        <f>'[2]26'!B11</f>
        <v>84</v>
      </c>
      <c r="C9" s="198">
        <f>'[2]26'!C11</f>
        <v>0</v>
      </c>
      <c r="D9" s="198">
        <f>'[2]26'!D11</f>
        <v>0</v>
      </c>
      <c r="E9" s="198">
        <f>'[2]26'!E11</f>
        <v>0</v>
      </c>
      <c r="F9" s="15">
        <f t="shared" si="6"/>
        <v>84</v>
      </c>
      <c r="G9" s="197">
        <f>'[2]26'!H11</f>
        <v>36</v>
      </c>
      <c r="H9" s="198">
        <f>'[2]26'!I11</f>
        <v>0</v>
      </c>
      <c r="I9" s="198">
        <f>'[2]26'!J11</f>
        <v>0</v>
      </c>
      <c r="J9" s="198">
        <f>'[2]26'!K11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197">
        <f>'[2]26'!B12</f>
        <v>84</v>
      </c>
      <c r="C10" s="198">
        <f>'[2]26'!C12</f>
        <v>0</v>
      </c>
      <c r="D10" s="198">
        <f>'[2]26'!D12</f>
        <v>0</v>
      </c>
      <c r="E10" s="198">
        <f>'[2]26'!E12</f>
        <v>0</v>
      </c>
      <c r="F10" s="15">
        <f t="shared" si="6"/>
        <v>84</v>
      </c>
      <c r="G10" s="197">
        <f>'[2]26'!H12</f>
        <v>36</v>
      </c>
      <c r="H10" s="198">
        <f>'[2]26'!I12</f>
        <v>0</v>
      </c>
      <c r="I10" s="198">
        <f>'[2]26'!J12</f>
        <v>0</v>
      </c>
      <c r="J10" s="198">
        <f>'[2]26'!K12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197">
        <f>'[2]26'!B13</f>
        <v>84</v>
      </c>
      <c r="C11" s="198">
        <f>'[2]26'!C13</f>
        <v>0</v>
      </c>
      <c r="D11" s="198">
        <f>'[2]26'!D13</f>
        <v>0</v>
      </c>
      <c r="E11" s="198">
        <f>'[2]26'!E13</f>
        <v>0</v>
      </c>
      <c r="F11" s="15">
        <f t="shared" si="6"/>
        <v>84</v>
      </c>
      <c r="G11" s="197">
        <f>'[2]26'!H13</f>
        <v>36</v>
      </c>
      <c r="H11" s="198">
        <f>'[2]26'!I13</f>
        <v>0</v>
      </c>
      <c r="I11" s="198">
        <f>'[2]26'!J13</f>
        <v>0</v>
      </c>
      <c r="J11" s="198">
        <f>'[2]26'!K13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197">
        <f>'[2]26'!B14</f>
        <v>84</v>
      </c>
      <c r="C12" s="198">
        <f>'[2]26'!C14</f>
        <v>0</v>
      </c>
      <c r="D12" s="198">
        <f>'[2]26'!D14</f>
        <v>0</v>
      </c>
      <c r="E12" s="198">
        <f>'[2]26'!E14</f>
        <v>0</v>
      </c>
      <c r="F12" s="15">
        <f t="shared" si="6"/>
        <v>84</v>
      </c>
      <c r="G12" s="197">
        <f>'[2]26'!H14</f>
        <v>36</v>
      </c>
      <c r="H12" s="198">
        <f>'[2]26'!I14</f>
        <v>0</v>
      </c>
      <c r="I12" s="198">
        <f>'[2]26'!J14</f>
        <v>0</v>
      </c>
      <c r="J12" s="198">
        <f>'[2]26'!K14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197">
        <f>'[2]26'!B15</f>
        <v>84</v>
      </c>
      <c r="C13" s="198">
        <f>'[2]26'!C15</f>
        <v>0</v>
      </c>
      <c r="D13" s="198">
        <f>'[2]26'!D15</f>
        <v>0</v>
      </c>
      <c r="E13" s="198">
        <f>'[2]26'!E15</f>
        <v>0</v>
      </c>
      <c r="F13" s="15">
        <f t="shared" si="6"/>
        <v>84</v>
      </c>
      <c r="G13" s="197">
        <f>'[2]26'!H15</f>
        <v>36</v>
      </c>
      <c r="H13" s="198">
        <f>'[2]26'!I15</f>
        <v>0</v>
      </c>
      <c r="I13" s="198">
        <f>'[2]26'!J15</f>
        <v>0</v>
      </c>
      <c r="J13" s="198">
        <f>'[2]26'!K15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197">
        <f>'[2]26'!B16</f>
        <v>84</v>
      </c>
      <c r="C14" s="198">
        <f>'[2]26'!C16</f>
        <v>0</v>
      </c>
      <c r="D14" s="198">
        <f>'[2]26'!D16</f>
        <v>0</v>
      </c>
      <c r="E14" s="198">
        <f>'[2]26'!E16</f>
        <v>0</v>
      </c>
      <c r="F14" s="15">
        <f t="shared" si="6"/>
        <v>84</v>
      </c>
      <c r="G14" s="197">
        <f>'[2]26'!H16</f>
        <v>36</v>
      </c>
      <c r="H14" s="198">
        <f>'[2]26'!I16</f>
        <v>0</v>
      </c>
      <c r="I14" s="198">
        <f>'[2]26'!J16</f>
        <v>0</v>
      </c>
      <c r="J14" s="198">
        <f>'[2]26'!K16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197">
        <f>'[2]26'!B17</f>
        <v>84</v>
      </c>
      <c r="C15" s="198">
        <f>'[2]26'!C17</f>
        <v>0</v>
      </c>
      <c r="D15" s="198">
        <f>'[2]26'!D17</f>
        <v>0</v>
      </c>
      <c r="E15" s="198">
        <f>'[2]26'!E17</f>
        <v>0</v>
      </c>
      <c r="F15" s="15">
        <f t="shared" si="6"/>
        <v>84</v>
      </c>
      <c r="G15" s="197">
        <f>'[2]26'!H17</f>
        <v>36</v>
      </c>
      <c r="H15" s="198">
        <f>'[2]26'!I17</f>
        <v>0</v>
      </c>
      <c r="I15" s="198">
        <f>'[2]26'!J17</f>
        <v>0</v>
      </c>
      <c r="J15" s="198">
        <f>'[2]26'!K17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197">
        <f>'[2]26'!B18</f>
        <v>84</v>
      </c>
      <c r="C16" s="198">
        <f>'[2]26'!C18</f>
        <v>0</v>
      </c>
      <c r="D16" s="198">
        <f>'[2]26'!D18</f>
        <v>0</v>
      </c>
      <c r="E16" s="198">
        <f>'[2]26'!E18</f>
        <v>0</v>
      </c>
      <c r="F16" s="15">
        <f t="shared" si="6"/>
        <v>84</v>
      </c>
      <c r="G16" s="197">
        <f>'[2]26'!H18</f>
        <v>36</v>
      </c>
      <c r="H16" s="198">
        <f>'[2]26'!I18</f>
        <v>0</v>
      </c>
      <c r="I16" s="198">
        <f>'[2]26'!J18</f>
        <v>0</v>
      </c>
      <c r="J16" s="198">
        <f>'[2]26'!K18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197">
        <f>'[2]26'!B19</f>
        <v>84</v>
      </c>
      <c r="C17" s="198">
        <f>'[2]26'!C19</f>
        <v>0</v>
      </c>
      <c r="D17" s="198">
        <f>'[2]26'!D19</f>
        <v>0</v>
      </c>
      <c r="E17" s="198">
        <f>'[2]26'!E19</f>
        <v>0</v>
      </c>
      <c r="F17" s="15">
        <f t="shared" si="6"/>
        <v>84</v>
      </c>
      <c r="G17" s="197">
        <f>'[2]26'!H19</f>
        <v>36</v>
      </c>
      <c r="H17" s="198">
        <f>'[2]26'!I19</f>
        <v>0</v>
      </c>
      <c r="I17" s="198">
        <f>'[2]26'!J19</f>
        <v>0</v>
      </c>
      <c r="J17" s="198">
        <f>'[2]26'!K19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197">
        <f>'[2]26'!B20</f>
        <v>84</v>
      </c>
      <c r="C18" s="198">
        <f>'[2]26'!C20</f>
        <v>0</v>
      </c>
      <c r="D18" s="198">
        <f>'[2]26'!D20</f>
        <v>0</v>
      </c>
      <c r="E18" s="198">
        <f>'[2]26'!E20</f>
        <v>0</v>
      </c>
      <c r="F18" s="15">
        <f t="shared" si="6"/>
        <v>84</v>
      </c>
      <c r="G18" s="197">
        <f>'[2]26'!H20</f>
        <v>36</v>
      </c>
      <c r="H18" s="198">
        <f>'[2]26'!I20</f>
        <v>0</v>
      </c>
      <c r="I18" s="198">
        <f>'[2]26'!J20</f>
        <v>0</v>
      </c>
      <c r="J18" s="198">
        <f>'[2]26'!K20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197">
        <f>'[2]26'!B21</f>
        <v>84</v>
      </c>
      <c r="C19" s="198">
        <f>'[2]26'!C21</f>
        <v>0</v>
      </c>
      <c r="D19" s="198">
        <f>'[2]26'!D21</f>
        <v>0</v>
      </c>
      <c r="E19" s="198">
        <f>'[2]26'!E21</f>
        <v>0</v>
      </c>
      <c r="F19" s="15">
        <f t="shared" si="6"/>
        <v>84</v>
      </c>
      <c r="G19" s="197">
        <f>'[2]26'!H21</f>
        <v>36</v>
      </c>
      <c r="H19" s="198">
        <f>'[2]26'!I21</f>
        <v>0</v>
      </c>
      <c r="I19" s="198">
        <f>'[2]26'!J21</f>
        <v>0</v>
      </c>
      <c r="J19" s="198">
        <f>'[2]26'!K21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197">
        <f>'[2]26'!B22</f>
        <v>84</v>
      </c>
      <c r="C20" s="198">
        <f>'[2]26'!C22</f>
        <v>0</v>
      </c>
      <c r="D20" s="198">
        <f>'[2]26'!D22</f>
        <v>0</v>
      </c>
      <c r="E20" s="198">
        <f>'[2]26'!E22</f>
        <v>0</v>
      </c>
      <c r="F20" s="15">
        <f t="shared" si="6"/>
        <v>84</v>
      </c>
      <c r="G20" s="197">
        <f>'[2]26'!H22</f>
        <v>36</v>
      </c>
      <c r="H20" s="198">
        <f>'[2]26'!I22</f>
        <v>0</v>
      </c>
      <c r="I20" s="198">
        <f>'[2]26'!J22</f>
        <v>0</v>
      </c>
      <c r="J20" s="198">
        <f>'[2]26'!K22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197">
        <f>'[2]26'!B23</f>
        <v>84</v>
      </c>
      <c r="C21" s="198">
        <f>'[2]26'!C23</f>
        <v>0</v>
      </c>
      <c r="D21" s="198">
        <f>'[2]26'!D23</f>
        <v>0</v>
      </c>
      <c r="E21" s="198">
        <f>'[2]26'!E23</f>
        <v>0</v>
      </c>
      <c r="F21" s="15">
        <f t="shared" si="6"/>
        <v>84</v>
      </c>
      <c r="G21" s="197">
        <f>'[2]26'!H23</f>
        <v>36</v>
      </c>
      <c r="H21" s="198">
        <f>'[2]26'!I23</f>
        <v>0</v>
      </c>
      <c r="I21" s="198">
        <f>'[2]26'!J23</f>
        <v>0</v>
      </c>
      <c r="J21" s="198">
        <f>'[2]26'!K23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197">
        <f>'[2]26'!B24</f>
        <v>84</v>
      </c>
      <c r="C22" s="198">
        <f>'[2]26'!C24</f>
        <v>0</v>
      </c>
      <c r="D22" s="198">
        <f>'[2]26'!D24</f>
        <v>0</v>
      </c>
      <c r="E22" s="198">
        <f>'[2]26'!E24</f>
        <v>0</v>
      </c>
      <c r="F22" s="15">
        <f t="shared" si="6"/>
        <v>84</v>
      </c>
      <c r="G22" s="197">
        <f>'[2]26'!H24</f>
        <v>36</v>
      </c>
      <c r="H22" s="198">
        <f>'[2]26'!I24</f>
        <v>0</v>
      </c>
      <c r="I22" s="198">
        <f>'[2]26'!J24</f>
        <v>0</v>
      </c>
      <c r="J22" s="198">
        <f>'[2]26'!K24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197">
        <f>'[2]26'!B25</f>
        <v>84</v>
      </c>
      <c r="C23" s="198">
        <f>'[2]26'!C25</f>
        <v>0</v>
      </c>
      <c r="D23" s="198">
        <f>'[2]26'!D25</f>
        <v>0</v>
      </c>
      <c r="E23" s="198">
        <f>'[2]26'!E25</f>
        <v>0</v>
      </c>
      <c r="F23" s="15">
        <f t="shared" si="6"/>
        <v>84</v>
      </c>
      <c r="G23" s="197">
        <f>'[2]26'!H25</f>
        <v>36</v>
      </c>
      <c r="H23" s="198">
        <f>'[2]26'!I25</f>
        <v>0</v>
      </c>
      <c r="I23" s="198">
        <f>'[2]26'!J25</f>
        <v>0</v>
      </c>
      <c r="J23" s="198">
        <f>'[2]26'!K25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197">
        <f>'[2]26'!B26</f>
        <v>84</v>
      </c>
      <c r="C24" s="198">
        <f>'[2]26'!C26</f>
        <v>0</v>
      </c>
      <c r="D24" s="198">
        <f>'[2]26'!D26</f>
        <v>0</v>
      </c>
      <c r="E24" s="198">
        <f>'[2]26'!E26</f>
        <v>0</v>
      </c>
      <c r="F24" s="15">
        <f t="shared" si="6"/>
        <v>84</v>
      </c>
      <c r="G24" s="197">
        <f>'[2]26'!H26</f>
        <v>36</v>
      </c>
      <c r="H24" s="198">
        <f>'[2]26'!I26</f>
        <v>0</v>
      </c>
      <c r="I24" s="198">
        <f>'[2]26'!J26</f>
        <v>0</v>
      </c>
      <c r="J24" s="198">
        <f>'[2]26'!K26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197">
        <f>'[2]26'!B27</f>
        <v>84</v>
      </c>
      <c r="C25" s="198">
        <f>'[2]26'!C27</f>
        <v>0</v>
      </c>
      <c r="D25" s="198">
        <f>'[2]26'!D27</f>
        <v>0</v>
      </c>
      <c r="E25" s="198">
        <f>'[2]26'!E27</f>
        <v>0</v>
      </c>
      <c r="F25" s="15">
        <f t="shared" si="6"/>
        <v>84</v>
      </c>
      <c r="G25" s="197">
        <f>'[2]26'!H27</f>
        <v>36</v>
      </c>
      <c r="H25" s="198">
        <f>'[2]26'!I27</f>
        <v>0</v>
      </c>
      <c r="I25" s="198">
        <f>'[2]26'!J27</f>
        <v>0</v>
      </c>
      <c r="J25" s="198">
        <f>'[2]26'!K27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197">
        <f>'[2]26'!B28</f>
        <v>84</v>
      </c>
      <c r="C26" s="198">
        <f>'[2]26'!C28</f>
        <v>0</v>
      </c>
      <c r="D26" s="198">
        <f>'[2]26'!D28</f>
        <v>0</v>
      </c>
      <c r="E26" s="198">
        <f>'[2]26'!E28</f>
        <v>0</v>
      </c>
      <c r="F26" s="15">
        <f t="shared" si="6"/>
        <v>84</v>
      </c>
      <c r="G26" s="197">
        <f>'[2]26'!H28</f>
        <v>36</v>
      </c>
      <c r="H26" s="198">
        <f>'[2]26'!I28</f>
        <v>0</v>
      </c>
      <c r="I26" s="198">
        <f>'[2]26'!J28</f>
        <v>0</v>
      </c>
      <c r="J26" s="198">
        <f>'[2]26'!K28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197">
        <f>'[2]26'!B29</f>
        <v>84</v>
      </c>
      <c r="C27" s="198">
        <f>'[2]26'!C29</f>
        <v>0</v>
      </c>
      <c r="D27" s="198">
        <f>'[2]26'!D29</f>
        <v>0</v>
      </c>
      <c r="E27" s="198">
        <f>'[2]26'!E29</f>
        <v>0</v>
      </c>
      <c r="F27" s="15">
        <f t="shared" si="6"/>
        <v>84</v>
      </c>
      <c r="G27" s="197">
        <f>'[2]26'!H29</f>
        <v>37</v>
      </c>
      <c r="H27" s="198">
        <f>'[2]26'!I29</f>
        <v>0</v>
      </c>
      <c r="I27" s="198">
        <f>'[2]26'!J29</f>
        <v>0</v>
      </c>
      <c r="J27" s="198">
        <f>'[2]26'!K29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197">
        <f>'[2]26'!B30</f>
        <v>84</v>
      </c>
      <c r="C28" s="198">
        <f>'[2]26'!C30</f>
        <v>0</v>
      </c>
      <c r="D28" s="198">
        <f>'[2]26'!D30</f>
        <v>0</v>
      </c>
      <c r="E28" s="198">
        <f>'[2]26'!E30</f>
        <v>0</v>
      </c>
      <c r="F28" s="15">
        <f t="shared" si="6"/>
        <v>84</v>
      </c>
      <c r="G28" s="197">
        <f>'[2]26'!H30</f>
        <v>37</v>
      </c>
      <c r="H28" s="198">
        <f>'[2]26'!I30</f>
        <v>0</v>
      </c>
      <c r="I28" s="198">
        <f>'[2]26'!J30</f>
        <v>0</v>
      </c>
      <c r="J28" s="198">
        <f>'[2]26'!K30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197">
        <f>'[2]26'!B31</f>
        <v>84</v>
      </c>
      <c r="C29" s="198">
        <f>'[2]26'!C31</f>
        <v>0</v>
      </c>
      <c r="D29" s="198">
        <f>'[2]26'!D31</f>
        <v>0</v>
      </c>
      <c r="E29" s="198">
        <f>'[2]26'!E31</f>
        <v>0</v>
      </c>
      <c r="F29" s="15">
        <f t="shared" si="6"/>
        <v>84</v>
      </c>
      <c r="G29" s="197">
        <f>'[2]26'!H31</f>
        <v>37</v>
      </c>
      <c r="H29" s="198">
        <f>'[2]26'!I31</f>
        <v>0</v>
      </c>
      <c r="I29" s="198">
        <f>'[2]26'!J31</f>
        <v>0</v>
      </c>
      <c r="J29" s="198">
        <f>'[2]26'!K31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197">
        <f>'[2]26'!B32</f>
        <v>84</v>
      </c>
      <c r="C30" s="198">
        <f>'[2]26'!C32</f>
        <v>0</v>
      </c>
      <c r="D30" s="198">
        <f>'[2]26'!D32</f>
        <v>0</v>
      </c>
      <c r="E30" s="198">
        <f>'[2]26'!E32</f>
        <v>0</v>
      </c>
      <c r="F30" s="15">
        <f t="shared" si="6"/>
        <v>84</v>
      </c>
      <c r="G30" s="197">
        <f>'[2]26'!H32</f>
        <v>37</v>
      </c>
      <c r="H30" s="198">
        <f>'[2]26'!I32</f>
        <v>0</v>
      </c>
      <c r="I30" s="198">
        <f>'[2]26'!J32</f>
        <v>0</v>
      </c>
      <c r="J30" s="198">
        <f>'[2]26'!K32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7">
        <f>'[2]26'!B33</f>
        <v>84</v>
      </c>
      <c r="C31" s="198">
        <f>'[2]26'!C33</f>
        <v>0</v>
      </c>
      <c r="D31" s="198">
        <f>'[2]26'!D33</f>
        <v>0</v>
      </c>
      <c r="E31" s="198">
        <f>'[2]26'!E33</f>
        <v>0</v>
      </c>
      <c r="F31" s="15">
        <f t="shared" si="6"/>
        <v>84</v>
      </c>
      <c r="G31" s="197">
        <f>'[2]26'!H33</f>
        <v>37</v>
      </c>
      <c r="H31" s="198">
        <f>'[2]26'!I33</f>
        <v>0</v>
      </c>
      <c r="I31" s="198">
        <f>'[2]26'!J33</f>
        <v>0</v>
      </c>
      <c r="J31" s="198">
        <f>'[2]26'!K33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7">
        <f>'[2]26'!B34</f>
        <v>84</v>
      </c>
      <c r="C32" s="198">
        <f>'[2]26'!C34</f>
        <v>0</v>
      </c>
      <c r="D32" s="198">
        <f>'[2]26'!D34</f>
        <v>0</v>
      </c>
      <c r="E32" s="198">
        <f>'[2]26'!E34</f>
        <v>0</v>
      </c>
      <c r="F32" s="15">
        <f t="shared" si="6"/>
        <v>84</v>
      </c>
      <c r="G32" s="197">
        <f>'[2]26'!H34</f>
        <v>37</v>
      </c>
      <c r="H32" s="198">
        <f>'[2]26'!I34</f>
        <v>0</v>
      </c>
      <c r="I32" s="198">
        <f>'[2]26'!J34</f>
        <v>0</v>
      </c>
      <c r="J32" s="198">
        <f>'[2]26'!K34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7">
        <f>'[2]26'!B35</f>
        <v>84</v>
      </c>
      <c r="C33" s="198">
        <f>'[2]26'!C35</f>
        <v>0</v>
      </c>
      <c r="D33" s="198">
        <f>'[2]26'!D35</f>
        <v>0</v>
      </c>
      <c r="E33" s="198">
        <f>'[2]26'!E35</f>
        <v>0</v>
      </c>
      <c r="F33" s="15">
        <f t="shared" si="6"/>
        <v>84</v>
      </c>
      <c r="G33" s="197">
        <f>'[2]26'!H35</f>
        <v>37</v>
      </c>
      <c r="H33" s="198">
        <f>'[2]26'!I35</f>
        <v>0</v>
      </c>
      <c r="I33" s="198">
        <f>'[2]26'!J35</f>
        <v>0</v>
      </c>
      <c r="J33" s="198">
        <f>'[2]26'!K35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7">
        <f>'[2]26'!B36</f>
        <v>84</v>
      </c>
      <c r="C34" s="198">
        <f>'[2]26'!C36</f>
        <v>0</v>
      </c>
      <c r="D34" s="198">
        <f>'[2]26'!D36</f>
        <v>0</v>
      </c>
      <c r="E34" s="198">
        <f>'[2]26'!E36</f>
        <v>0</v>
      </c>
      <c r="F34" s="15">
        <f t="shared" si="6"/>
        <v>84</v>
      </c>
      <c r="G34" s="197">
        <f>'[2]26'!H36</f>
        <v>37</v>
      </c>
      <c r="H34" s="198">
        <f>'[2]26'!I36</f>
        <v>0</v>
      </c>
      <c r="I34" s="198">
        <f>'[2]26'!J36</f>
        <v>0</v>
      </c>
      <c r="J34" s="198">
        <f>'[2]26'!K36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7">
        <f>'[2]26'!B37</f>
        <v>84</v>
      </c>
      <c r="C35" s="198">
        <f>'[2]26'!C37</f>
        <v>0</v>
      </c>
      <c r="D35" s="198">
        <f>'[2]26'!D37</f>
        <v>0</v>
      </c>
      <c r="E35" s="198">
        <f>'[2]26'!E37</f>
        <v>0</v>
      </c>
      <c r="F35" s="15">
        <f t="shared" si="6"/>
        <v>84</v>
      </c>
      <c r="G35" s="197">
        <f>'[2]26'!H37</f>
        <v>37</v>
      </c>
      <c r="H35" s="198">
        <f>'[2]26'!I37</f>
        <v>0</v>
      </c>
      <c r="I35" s="198">
        <f>'[2]26'!J37</f>
        <v>0</v>
      </c>
      <c r="J35" s="198">
        <f>'[2]26'!K37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7">
        <f>'[2]26'!B38</f>
        <v>84</v>
      </c>
      <c r="C36" s="198">
        <f>'[2]26'!C38</f>
        <v>0</v>
      </c>
      <c r="D36" s="198">
        <f>'[2]26'!D38</f>
        <v>0</v>
      </c>
      <c r="E36" s="198">
        <f>'[2]26'!E38</f>
        <v>0</v>
      </c>
      <c r="F36" s="15">
        <f t="shared" si="6"/>
        <v>84</v>
      </c>
      <c r="G36" s="197">
        <f>'[2]26'!H38</f>
        <v>37</v>
      </c>
      <c r="H36" s="198">
        <f>'[2]26'!I38</f>
        <v>0</v>
      </c>
      <c r="I36" s="198">
        <f>'[2]26'!J38</f>
        <v>0</v>
      </c>
      <c r="J36" s="198">
        <f>'[2]26'!K38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7">
        <f>'[2]26'!B39</f>
        <v>84</v>
      </c>
      <c r="C37" s="198">
        <f>'[2]26'!C39</f>
        <v>0</v>
      </c>
      <c r="D37" s="198">
        <f>'[2]26'!D39</f>
        <v>0</v>
      </c>
      <c r="E37" s="198">
        <f>'[2]26'!E39</f>
        <v>0</v>
      </c>
      <c r="F37" s="15">
        <f t="shared" si="6"/>
        <v>84</v>
      </c>
      <c r="G37" s="197">
        <f>'[2]26'!H39</f>
        <v>37</v>
      </c>
      <c r="H37" s="198">
        <f>'[2]26'!I39</f>
        <v>0</v>
      </c>
      <c r="I37" s="198">
        <f>'[2]26'!J39</f>
        <v>0</v>
      </c>
      <c r="J37" s="198">
        <f>'[2]26'!K39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7">
        <f>'[2]26'!B40</f>
        <v>84</v>
      </c>
      <c r="C38" s="198">
        <f>'[2]26'!C40</f>
        <v>0</v>
      </c>
      <c r="D38" s="198">
        <f>'[2]26'!D40</f>
        <v>0</v>
      </c>
      <c r="E38" s="198">
        <f>'[2]26'!E40</f>
        <v>0</v>
      </c>
      <c r="F38" s="15">
        <f t="shared" si="6"/>
        <v>84</v>
      </c>
      <c r="G38" s="197">
        <f>'[2]26'!H40</f>
        <v>37</v>
      </c>
      <c r="H38" s="198">
        <f>'[2]26'!I40</f>
        <v>0</v>
      </c>
      <c r="I38" s="198">
        <f>'[2]26'!J40</f>
        <v>0</v>
      </c>
      <c r="J38" s="198">
        <f>'[2]26'!K40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7">
        <f>'[2]26'!B41</f>
        <v>84</v>
      </c>
      <c r="C39" s="198">
        <f>'[2]26'!C41</f>
        <v>0</v>
      </c>
      <c r="D39" s="198">
        <f>'[2]26'!D41</f>
        <v>0</v>
      </c>
      <c r="E39" s="198">
        <f>'[2]26'!E41</f>
        <v>0</v>
      </c>
      <c r="F39" s="15">
        <f t="shared" si="6"/>
        <v>84</v>
      </c>
      <c r="G39" s="197">
        <f>'[2]26'!H41</f>
        <v>37</v>
      </c>
      <c r="H39" s="198">
        <f>'[2]26'!I41</f>
        <v>0</v>
      </c>
      <c r="I39" s="198">
        <f>'[2]26'!J41</f>
        <v>0</v>
      </c>
      <c r="J39" s="198">
        <f>'[2]26'!K41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197">
        <f>'[2]26'!B42</f>
        <v>84</v>
      </c>
      <c r="C40" s="198">
        <f>'[2]26'!C42</f>
        <v>0</v>
      </c>
      <c r="D40" s="198">
        <f>'[2]26'!D42</f>
        <v>0</v>
      </c>
      <c r="E40" s="198">
        <f>'[2]26'!E42</f>
        <v>0</v>
      </c>
      <c r="F40" s="15">
        <f t="shared" si="6"/>
        <v>84</v>
      </c>
      <c r="G40" s="197">
        <f>'[2]26'!H42</f>
        <v>37</v>
      </c>
      <c r="H40" s="198">
        <f>'[2]26'!I42</f>
        <v>0</v>
      </c>
      <c r="I40" s="198">
        <f>'[2]26'!J42</f>
        <v>0</v>
      </c>
      <c r="J40" s="198">
        <f>'[2]26'!K42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197">
        <f>'[2]26'!B43</f>
        <v>84</v>
      </c>
      <c r="C41" s="198">
        <f>'[2]26'!C43</f>
        <v>0</v>
      </c>
      <c r="D41" s="198">
        <f>'[2]26'!D43</f>
        <v>0</v>
      </c>
      <c r="E41" s="198">
        <f>'[2]26'!E43</f>
        <v>0</v>
      </c>
      <c r="F41" s="15">
        <f t="shared" si="6"/>
        <v>84</v>
      </c>
      <c r="G41" s="197">
        <f>'[2]26'!H43</f>
        <v>37</v>
      </c>
      <c r="H41" s="198">
        <f>'[2]26'!I43</f>
        <v>0</v>
      </c>
      <c r="I41" s="198">
        <f>'[2]26'!J43</f>
        <v>0</v>
      </c>
      <c r="J41" s="198">
        <f>'[2]26'!K43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197">
        <f>'[2]26'!B44</f>
        <v>84</v>
      </c>
      <c r="C42" s="198">
        <f>'[2]26'!C44</f>
        <v>0</v>
      </c>
      <c r="D42" s="198">
        <f>'[2]26'!D44</f>
        <v>0</v>
      </c>
      <c r="E42" s="198">
        <f>'[2]26'!E44</f>
        <v>0</v>
      </c>
      <c r="F42" s="15">
        <f t="shared" si="6"/>
        <v>84</v>
      </c>
      <c r="G42" s="197">
        <f>'[2]26'!H44</f>
        <v>35</v>
      </c>
      <c r="H42" s="198">
        <f>'[2]26'!I44</f>
        <v>0</v>
      </c>
      <c r="I42" s="198">
        <f>'[2]26'!J44</f>
        <v>0</v>
      </c>
      <c r="J42" s="198">
        <f>'[2]26'!K44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197">
        <f>'[2]26'!B45</f>
        <v>84</v>
      </c>
      <c r="C43" s="198">
        <f>'[2]26'!C45</f>
        <v>0</v>
      </c>
      <c r="D43" s="198">
        <f>'[2]26'!D45</f>
        <v>0</v>
      </c>
      <c r="E43" s="198">
        <f>'[2]26'!E45</f>
        <v>0</v>
      </c>
      <c r="F43" s="15">
        <f t="shared" si="6"/>
        <v>84</v>
      </c>
      <c r="G43" s="197">
        <f>'[2]26'!H45</f>
        <v>35</v>
      </c>
      <c r="H43" s="198">
        <f>'[2]26'!I45</f>
        <v>0</v>
      </c>
      <c r="I43" s="198">
        <f>'[2]26'!J45</f>
        <v>0</v>
      </c>
      <c r="J43" s="198">
        <f>'[2]26'!K45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197">
        <f>'[2]26'!B46</f>
        <v>84</v>
      </c>
      <c r="C44" s="198">
        <f>'[2]26'!C46</f>
        <v>0</v>
      </c>
      <c r="D44" s="198">
        <f>'[2]26'!D46</f>
        <v>0</v>
      </c>
      <c r="E44" s="198">
        <f>'[2]26'!E46</f>
        <v>0</v>
      </c>
      <c r="F44" s="15">
        <f t="shared" si="6"/>
        <v>84</v>
      </c>
      <c r="G44" s="197">
        <f>'[2]26'!H46</f>
        <v>35</v>
      </c>
      <c r="H44" s="198">
        <f>'[2]26'!I46</f>
        <v>0</v>
      </c>
      <c r="I44" s="198">
        <f>'[2]26'!J46</f>
        <v>0</v>
      </c>
      <c r="J44" s="198">
        <f>'[2]26'!K46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197">
        <f>'[2]26'!B47</f>
        <v>84</v>
      </c>
      <c r="C45" s="198">
        <f>'[2]26'!C47</f>
        <v>0</v>
      </c>
      <c r="D45" s="198">
        <f>'[2]26'!D47</f>
        <v>0</v>
      </c>
      <c r="E45" s="198">
        <f>'[2]26'!E47</f>
        <v>0</v>
      </c>
      <c r="F45" s="15">
        <f t="shared" si="6"/>
        <v>84</v>
      </c>
      <c r="G45" s="197">
        <f>'[2]26'!H47</f>
        <v>35</v>
      </c>
      <c r="H45" s="198">
        <f>'[2]26'!I47</f>
        <v>0</v>
      </c>
      <c r="I45" s="198">
        <f>'[2]26'!J47</f>
        <v>0</v>
      </c>
      <c r="J45" s="198">
        <f>'[2]26'!K47</f>
        <v>0</v>
      </c>
      <c r="K45" s="15">
        <f t="shared" si="3"/>
        <v>35</v>
      </c>
      <c r="L45" s="18">
        <f>frq!C45</f>
        <v>1</v>
      </c>
      <c r="M45" s="167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197">
        <f>'[2]26'!B48</f>
        <v>84</v>
      </c>
      <c r="C46" s="198">
        <f>'[2]26'!C48</f>
        <v>0</v>
      </c>
      <c r="D46" s="198">
        <f>'[2]26'!D48</f>
        <v>0</v>
      </c>
      <c r="E46" s="198">
        <f>'[2]26'!E48</f>
        <v>0</v>
      </c>
      <c r="F46" s="15">
        <f t="shared" si="6"/>
        <v>84</v>
      </c>
      <c r="G46" s="197">
        <f>'[2]26'!H48</f>
        <v>35</v>
      </c>
      <c r="H46" s="198">
        <f>'[2]26'!I48</f>
        <v>0</v>
      </c>
      <c r="I46" s="198">
        <f>'[2]26'!J48</f>
        <v>0</v>
      </c>
      <c r="J46" s="198">
        <f>'[2]26'!K48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197">
        <f>'[2]26'!B49</f>
        <v>84</v>
      </c>
      <c r="C47" s="198">
        <f>'[2]26'!C49</f>
        <v>0</v>
      </c>
      <c r="D47" s="198">
        <f>'[2]26'!D49</f>
        <v>0</v>
      </c>
      <c r="E47" s="198">
        <f>'[2]26'!E49</f>
        <v>0</v>
      </c>
      <c r="F47" s="15">
        <f t="shared" si="6"/>
        <v>84</v>
      </c>
      <c r="G47" s="197">
        <f>'[2]26'!H49</f>
        <v>35</v>
      </c>
      <c r="H47" s="198">
        <f>'[2]26'!I49</f>
        <v>0</v>
      </c>
      <c r="I47" s="198">
        <f>'[2]26'!J49</f>
        <v>0</v>
      </c>
      <c r="J47" s="198">
        <f>'[2]26'!K49</f>
        <v>0</v>
      </c>
      <c r="K47" s="15">
        <f t="shared" si="3"/>
        <v>35</v>
      </c>
      <c r="L47" s="18">
        <f>frq!C47</f>
        <v>1</v>
      </c>
      <c r="M47" s="167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197">
        <f>'[2]26'!B50</f>
        <v>84</v>
      </c>
      <c r="C48" s="198">
        <f>'[2]26'!C50</f>
        <v>0</v>
      </c>
      <c r="D48" s="198">
        <f>'[2]26'!D50</f>
        <v>0</v>
      </c>
      <c r="E48" s="198">
        <f>'[2]26'!E50</f>
        <v>0</v>
      </c>
      <c r="F48" s="15">
        <f t="shared" si="6"/>
        <v>84</v>
      </c>
      <c r="G48" s="197">
        <f>'[2]26'!H50</f>
        <v>35</v>
      </c>
      <c r="H48" s="198">
        <f>'[2]26'!I50</f>
        <v>0</v>
      </c>
      <c r="I48" s="198">
        <f>'[2]26'!J50</f>
        <v>0</v>
      </c>
      <c r="J48" s="198">
        <f>'[2]26'!K50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197">
        <f>'[2]26'!B51</f>
        <v>84</v>
      </c>
      <c r="C49" s="198">
        <f>'[2]26'!C51</f>
        <v>0</v>
      </c>
      <c r="D49" s="198">
        <f>'[2]26'!D51</f>
        <v>0</v>
      </c>
      <c r="E49" s="198">
        <f>'[2]26'!E51</f>
        <v>0</v>
      </c>
      <c r="F49" s="15">
        <f t="shared" si="6"/>
        <v>84</v>
      </c>
      <c r="G49" s="197">
        <f>'[2]26'!H51</f>
        <v>35</v>
      </c>
      <c r="H49" s="198">
        <f>'[2]26'!I51</f>
        <v>0</v>
      </c>
      <c r="I49" s="198">
        <f>'[2]26'!J51</f>
        <v>0</v>
      </c>
      <c r="J49" s="198">
        <f>'[2]26'!K51</f>
        <v>0</v>
      </c>
      <c r="K49" s="15">
        <f t="shared" si="3"/>
        <v>35</v>
      </c>
      <c r="L49" s="18">
        <f>frq!C49</f>
        <v>1</v>
      </c>
      <c r="M49" s="167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197">
        <f>'[2]26'!B52</f>
        <v>84</v>
      </c>
      <c r="C50" s="198">
        <f>'[2]26'!C52</f>
        <v>0</v>
      </c>
      <c r="D50" s="198">
        <f>'[2]26'!D52</f>
        <v>0</v>
      </c>
      <c r="E50" s="198">
        <f>'[2]26'!E52</f>
        <v>0</v>
      </c>
      <c r="F50" s="15">
        <f t="shared" si="6"/>
        <v>84</v>
      </c>
      <c r="G50" s="197">
        <f>'[2]26'!H52</f>
        <v>34</v>
      </c>
      <c r="H50" s="198">
        <f>'[2]26'!I52</f>
        <v>0</v>
      </c>
      <c r="I50" s="198">
        <f>'[2]26'!J52</f>
        <v>0</v>
      </c>
      <c r="J50" s="198">
        <f>'[2]26'!K52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197">
        <f>'[2]26'!B53</f>
        <v>84</v>
      </c>
      <c r="C51" s="198">
        <f>'[2]26'!C53</f>
        <v>0</v>
      </c>
      <c r="D51" s="198">
        <f>'[2]26'!D53</f>
        <v>0</v>
      </c>
      <c r="E51" s="198">
        <f>'[2]26'!E53</f>
        <v>0</v>
      </c>
      <c r="F51" s="15">
        <f t="shared" si="6"/>
        <v>84</v>
      </c>
      <c r="G51" s="197">
        <f>'[2]26'!H53</f>
        <v>34</v>
      </c>
      <c r="H51" s="198">
        <f>'[2]26'!I53</f>
        <v>0</v>
      </c>
      <c r="I51" s="198">
        <f>'[2]26'!J53</f>
        <v>0</v>
      </c>
      <c r="J51" s="198">
        <f>'[2]26'!K53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197">
        <f>'[2]26'!B54</f>
        <v>84</v>
      </c>
      <c r="C52" s="198">
        <f>'[2]26'!C54</f>
        <v>0</v>
      </c>
      <c r="D52" s="198">
        <f>'[2]26'!D54</f>
        <v>0</v>
      </c>
      <c r="E52" s="198">
        <f>'[2]26'!E54</f>
        <v>0</v>
      </c>
      <c r="F52" s="15">
        <f t="shared" si="6"/>
        <v>84</v>
      </c>
      <c r="G52" s="197">
        <f>'[2]26'!H54</f>
        <v>34</v>
      </c>
      <c r="H52" s="198">
        <f>'[2]26'!I54</f>
        <v>0</v>
      </c>
      <c r="I52" s="198">
        <f>'[2]26'!J54</f>
        <v>0</v>
      </c>
      <c r="J52" s="198">
        <f>'[2]26'!K54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197">
        <f>'[2]26'!B55</f>
        <v>84</v>
      </c>
      <c r="C53" s="198">
        <f>'[2]26'!C55</f>
        <v>0</v>
      </c>
      <c r="D53" s="198">
        <f>'[2]26'!D55</f>
        <v>0</v>
      </c>
      <c r="E53" s="198">
        <f>'[2]26'!E55</f>
        <v>0</v>
      </c>
      <c r="F53" s="15">
        <f t="shared" si="6"/>
        <v>84</v>
      </c>
      <c r="G53" s="197">
        <f>'[2]26'!H55</f>
        <v>34</v>
      </c>
      <c r="H53" s="198">
        <f>'[2]26'!I55</f>
        <v>0</v>
      </c>
      <c r="I53" s="198">
        <f>'[2]26'!J55</f>
        <v>0</v>
      </c>
      <c r="J53" s="198">
        <f>'[2]26'!K55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197">
        <f>'[2]26'!B56</f>
        <v>84</v>
      </c>
      <c r="C54" s="198">
        <f>'[2]26'!C56</f>
        <v>0</v>
      </c>
      <c r="D54" s="198">
        <f>'[2]26'!D56</f>
        <v>0</v>
      </c>
      <c r="E54" s="198">
        <f>'[2]26'!E56</f>
        <v>0</v>
      </c>
      <c r="F54" s="15">
        <f t="shared" si="6"/>
        <v>84</v>
      </c>
      <c r="G54" s="197">
        <f>'[2]26'!H56</f>
        <v>34</v>
      </c>
      <c r="H54" s="198">
        <f>'[2]26'!I56</f>
        <v>0</v>
      </c>
      <c r="I54" s="198">
        <f>'[2]26'!J56</f>
        <v>0</v>
      </c>
      <c r="J54" s="198">
        <f>'[2]26'!K56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197">
        <f>'[2]26'!B57</f>
        <v>84</v>
      </c>
      <c r="C55" s="198">
        <f>'[2]26'!C57</f>
        <v>0</v>
      </c>
      <c r="D55" s="198">
        <f>'[2]26'!D57</f>
        <v>0</v>
      </c>
      <c r="E55" s="198">
        <f>'[2]26'!E57</f>
        <v>0</v>
      </c>
      <c r="F55" s="15">
        <f t="shared" si="6"/>
        <v>84</v>
      </c>
      <c r="G55" s="197">
        <f>'[2]26'!H57</f>
        <v>33</v>
      </c>
      <c r="H55" s="198">
        <f>'[2]26'!I57</f>
        <v>0</v>
      </c>
      <c r="I55" s="198">
        <f>'[2]26'!J57</f>
        <v>0</v>
      </c>
      <c r="J55" s="198">
        <f>'[2]26'!K57</f>
        <v>0</v>
      </c>
      <c r="K55" s="15">
        <f t="shared" si="3"/>
        <v>33</v>
      </c>
      <c r="L55" s="18">
        <f>frq!C55</f>
        <v>1</v>
      </c>
      <c r="M55" s="167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197">
        <f>'[2]26'!B58</f>
        <v>84</v>
      </c>
      <c r="C56" s="198">
        <f>'[2]26'!C58</f>
        <v>0</v>
      </c>
      <c r="D56" s="198">
        <f>'[2]26'!D58</f>
        <v>0</v>
      </c>
      <c r="E56" s="198">
        <f>'[2]26'!E58</f>
        <v>0</v>
      </c>
      <c r="F56" s="15">
        <f t="shared" si="6"/>
        <v>84</v>
      </c>
      <c r="G56" s="197">
        <f>'[2]26'!H58</f>
        <v>33</v>
      </c>
      <c r="H56" s="198">
        <f>'[2]26'!I58</f>
        <v>0</v>
      </c>
      <c r="I56" s="198">
        <f>'[2]26'!J58</f>
        <v>0</v>
      </c>
      <c r="J56" s="198">
        <f>'[2]26'!K58</f>
        <v>0</v>
      </c>
      <c r="K56" s="15">
        <f t="shared" si="3"/>
        <v>33</v>
      </c>
      <c r="L56" s="18">
        <f>frq!C56</f>
        <v>1</v>
      </c>
      <c r="M56" s="167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197">
        <f>'[2]26'!B59</f>
        <v>84</v>
      </c>
      <c r="C57" s="198">
        <f>'[2]26'!C59</f>
        <v>0</v>
      </c>
      <c r="D57" s="198">
        <f>'[2]26'!D59</f>
        <v>0</v>
      </c>
      <c r="E57" s="198">
        <f>'[2]26'!E59</f>
        <v>0</v>
      </c>
      <c r="F57" s="15">
        <f t="shared" si="6"/>
        <v>84</v>
      </c>
      <c r="G57" s="197">
        <f>'[2]26'!H59</f>
        <v>33</v>
      </c>
      <c r="H57" s="198">
        <f>'[2]26'!I59</f>
        <v>0</v>
      </c>
      <c r="I57" s="198">
        <f>'[2]26'!J59</f>
        <v>0</v>
      </c>
      <c r="J57" s="198">
        <f>'[2]26'!K59</f>
        <v>0</v>
      </c>
      <c r="K57" s="15">
        <f t="shared" si="3"/>
        <v>33</v>
      </c>
      <c r="L57" s="18">
        <f>frq!C57</f>
        <v>1</v>
      </c>
      <c r="M57" s="167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197">
        <f>'[2]26'!B60</f>
        <v>84</v>
      </c>
      <c r="C58" s="198">
        <f>'[2]26'!C60</f>
        <v>0</v>
      </c>
      <c r="D58" s="198">
        <f>'[2]26'!D60</f>
        <v>0</v>
      </c>
      <c r="E58" s="198">
        <f>'[2]26'!E60</f>
        <v>0</v>
      </c>
      <c r="F58" s="15">
        <f t="shared" si="6"/>
        <v>84</v>
      </c>
      <c r="G58" s="197">
        <f>'[2]26'!H60</f>
        <v>33</v>
      </c>
      <c r="H58" s="198">
        <f>'[2]26'!I60</f>
        <v>0</v>
      </c>
      <c r="I58" s="198">
        <f>'[2]26'!J60</f>
        <v>0</v>
      </c>
      <c r="J58" s="198">
        <f>'[2]26'!K60</f>
        <v>0</v>
      </c>
      <c r="K58" s="15">
        <f t="shared" si="3"/>
        <v>33</v>
      </c>
      <c r="L58" s="18">
        <f>frq!C58</f>
        <v>1</v>
      </c>
      <c r="M58" s="167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197">
        <f>'[2]26'!B61</f>
        <v>84</v>
      </c>
      <c r="C59" s="198">
        <f>'[2]26'!C61</f>
        <v>0</v>
      </c>
      <c r="D59" s="198">
        <f>'[2]26'!D61</f>
        <v>0</v>
      </c>
      <c r="E59" s="198">
        <f>'[2]26'!E61</f>
        <v>0</v>
      </c>
      <c r="F59" s="15">
        <f t="shared" si="6"/>
        <v>84</v>
      </c>
      <c r="G59" s="197">
        <f>'[2]26'!H61</f>
        <v>33</v>
      </c>
      <c r="H59" s="198">
        <f>'[2]26'!I61</f>
        <v>0</v>
      </c>
      <c r="I59" s="198">
        <f>'[2]26'!J61</f>
        <v>0</v>
      </c>
      <c r="J59" s="198">
        <f>'[2]26'!K61</f>
        <v>0</v>
      </c>
      <c r="K59" s="15">
        <f t="shared" si="3"/>
        <v>33</v>
      </c>
      <c r="L59" s="18">
        <f>frq!C59</f>
        <v>1</v>
      </c>
      <c r="M59" s="167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197">
        <f>'[2]26'!B62</f>
        <v>84</v>
      </c>
      <c r="C60" s="198">
        <f>'[2]26'!C62</f>
        <v>0</v>
      </c>
      <c r="D60" s="198">
        <f>'[2]26'!D62</f>
        <v>0</v>
      </c>
      <c r="E60" s="198">
        <f>'[2]26'!E62</f>
        <v>0</v>
      </c>
      <c r="F60" s="15">
        <f t="shared" si="6"/>
        <v>84</v>
      </c>
      <c r="G60" s="197">
        <f>'[2]26'!H62</f>
        <v>33</v>
      </c>
      <c r="H60" s="198">
        <f>'[2]26'!I62</f>
        <v>0</v>
      </c>
      <c r="I60" s="198">
        <f>'[2]26'!J62</f>
        <v>0</v>
      </c>
      <c r="J60" s="198">
        <f>'[2]26'!K62</f>
        <v>0</v>
      </c>
      <c r="K60" s="15">
        <f t="shared" si="3"/>
        <v>33</v>
      </c>
      <c r="L60" s="18">
        <f>frq!C60</f>
        <v>1</v>
      </c>
      <c r="M60" s="167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197">
        <f>'[2]26'!B63</f>
        <v>84</v>
      </c>
      <c r="C61" s="198">
        <f>'[2]26'!C63</f>
        <v>0</v>
      </c>
      <c r="D61" s="198">
        <f>'[2]26'!D63</f>
        <v>0</v>
      </c>
      <c r="E61" s="198">
        <f>'[2]26'!E63</f>
        <v>0</v>
      </c>
      <c r="F61" s="15">
        <f t="shared" si="6"/>
        <v>84</v>
      </c>
      <c r="G61" s="197">
        <f>'[2]26'!H63</f>
        <v>33</v>
      </c>
      <c r="H61" s="198">
        <f>'[2]26'!I63</f>
        <v>0</v>
      </c>
      <c r="I61" s="198">
        <f>'[2]26'!J63</f>
        <v>0</v>
      </c>
      <c r="J61" s="198">
        <f>'[2]26'!K63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197">
        <f>'[2]26'!B64</f>
        <v>84</v>
      </c>
      <c r="C62" s="198">
        <f>'[2]26'!C64</f>
        <v>0</v>
      </c>
      <c r="D62" s="198">
        <f>'[2]26'!D64</f>
        <v>0</v>
      </c>
      <c r="E62" s="198">
        <f>'[2]26'!E64</f>
        <v>0</v>
      </c>
      <c r="F62" s="15">
        <f t="shared" si="6"/>
        <v>84</v>
      </c>
      <c r="G62" s="197">
        <f>'[2]26'!H64</f>
        <v>33</v>
      </c>
      <c r="H62" s="198">
        <f>'[2]26'!I64</f>
        <v>0</v>
      </c>
      <c r="I62" s="198">
        <f>'[2]26'!J64</f>
        <v>0</v>
      </c>
      <c r="J62" s="198">
        <f>'[2]26'!K64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197">
        <f>'[2]26'!B65</f>
        <v>84</v>
      </c>
      <c r="C63" s="198">
        <f>'[2]26'!C65</f>
        <v>0</v>
      </c>
      <c r="D63" s="198">
        <f>'[2]26'!D65</f>
        <v>0</v>
      </c>
      <c r="E63" s="198">
        <f>'[2]26'!E65</f>
        <v>0</v>
      </c>
      <c r="F63" s="15">
        <f t="shared" si="6"/>
        <v>84</v>
      </c>
      <c r="G63" s="197">
        <f>'[2]26'!H65</f>
        <v>32</v>
      </c>
      <c r="H63" s="198">
        <f>'[2]26'!I65</f>
        <v>0</v>
      </c>
      <c r="I63" s="198">
        <f>'[2]26'!J65</f>
        <v>0</v>
      </c>
      <c r="J63" s="198">
        <f>'[2]26'!K65</f>
        <v>0</v>
      </c>
      <c r="K63" s="15">
        <f t="shared" si="3"/>
        <v>32</v>
      </c>
      <c r="L63" s="18">
        <f>frq!C63</f>
        <v>1</v>
      </c>
      <c r="M63" s="167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</row>
    <row r="64" spans="1:18">
      <c r="A64" s="8" t="s">
        <v>106</v>
      </c>
      <c r="B64" s="197">
        <f>'[2]26'!B66</f>
        <v>84</v>
      </c>
      <c r="C64" s="198">
        <f>'[2]26'!C66</f>
        <v>0</v>
      </c>
      <c r="D64" s="198">
        <f>'[2]26'!D66</f>
        <v>0</v>
      </c>
      <c r="E64" s="198">
        <f>'[2]26'!E66</f>
        <v>0</v>
      </c>
      <c r="F64" s="15">
        <f t="shared" si="6"/>
        <v>84</v>
      </c>
      <c r="G64" s="197">
        <f>'[2]26'!H66</f>
        <v>32</v>
      </c>
      <c r="H64" s="198">
        <f>'[2]26'!I66</f>
        <v>0</v>
      </c>
      <c r="I64" s="198">
        <f>'[2]26'!J66</f>
        <v>0</v>
      </c>
      <c r="J64" s="198">
        <f>'[2]26'!K66</f>
        <v>0</v>
      </c>
      <c r="K64" s="15">
        <f t="shared" si="3"/>
        <v>32</v>
      </c>
      <c r="L64" s="18">
        <f>frq!C64</f>
        <v>1</v>
      </c>
      <c r="M64" s="167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</row>
    <row r="65" spans="1:18">
      <c r="A65" s="8" t="s">
        <v>107</v>
      </c>
      <c r="B65" s="197">
        <f>'[2]26'!B67</f>
        <v>84</v>
      </c>
      <c r="C65" s="198">
        <f>'[2]26'!C67</f>
        <v>0</v>
      </c>
      <c r="D65" s="198">
        <f>'[2]26'!D67</f>
        <v>0</v>
      </c>
      <c r="E65" s="198">
        <f>'[2]26'!E67</f>
        <v>0</v>
      </c>
      <c r="F65" s="15">
        <f t="shared" si="6"/>
        <v>84</v>
      </c>
      <c r="G65" s="197">
        <f>'[2]26'!H67</f>
        <v>32</v>
      </c>
      <c r="H65" s="198">
        <f>'[2]26'!I67</f>
        <v>0</v>
      </c>
      <c r="I65" s="198">
        <f>'[2]26'!J67</f>
        <v>0</v>
      </c>
      <c r="J65" s="198">
        <f>'[2]26'!K67</f>
        <v>0</v>
      </c>
      <c r="K65" s="15">
        <f t="shared" si="3"/>
        <v>32</v>
      </c>
      <c r="L65" s="18">
        <f>frq!C65</f>
        <v>1</v>
      </c>
      <c r="M65" s="167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</row>
    <row r="66" spans="1:18">
      <c r="A66" s="8" t="s">
        <v>108</v>
      </c>
      <c r="B66" s="197">
        <f>'[2]26'!B68</f>
        <v>84</v>
      </c>
      <c r="C66" s="198">
        <f>'[2]26'!C68</f>
        <v>0</v>
      </c>
      <c r="D66" s="198">
        <f>'[2]26'!D68</f>
        <v>0</v>
      </c>
      <c r="E66" s="198">
        <f>'[2]26'!E68</f>
        <v>0</v>
      </c>
      <c r="F66" s="15">
        <f t="shared" si="6"/>
        <v>84</v>
      </c>
      <c r="G66" s="197">
        <f>'[2]26'!H68</f>
        <v>32</v>
      </c>
      <c r="H66" s="198">
        <f>'[2]26'!I68</f>
        <v>0</v>
      </c>
      <c r="I66" s="198">
        <f>'[2]26'!J68</f>
        <v>0</v>
      </c>
      <c r="J66" s="198">
        <f>'[2]26'!K68</f>
        <v>0</v>
      </c>
      <c r="K66" s="15">
        <f t="shared" si="3"/>
        <v>32</v>
      </c>
      <c r="L66" s="18">
        <f>frq!C66</f>
        <v>1</v>
      </c>
      <c r="M66" s="167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</row>
    <row r="67" spans="1:18">
      <c r="A67" s="8" t="s">
        <v>109</v>
      </c>
      <c r="B67" s="197">
        <f>'[2]26'!B69</f>
        <v>84</v>
      </c>
      <c r="C67" s="198">
        <f>'[2]26'!C69</f>
        <v>0</v>
      </c>
      <c r="D67" s="198">
        <f>'[2]26'!D69</f>
        <v>0</v>
      </c>
      <c r="E67" s="198">
        <f>'[2]26'!E69</f>
        <v>0</v>
      </c>
      <c r="F67" s="15">
        <f t="shared" si="6"/>
        <v>84</v>
      </c>
      <c r="G67" s="197">
        <f>'[2]26'!H69</f>
        <v>33</v>
      </c>
      <c r="H67" s="198">
        <f>'[2]26'!I69</f>
        <v>0</v>
      </c>
      <c r="I67" s="198">
        <f>'[2]26'!J69</f>
        <v>0</v>
      </c>
      <c r="J67" s="198">
        <f>'[2]26'!K69</f>
        <v>0</v>
      </c>
      <c r="K67" s="15">
        <f t="shared" si="3"/>
        <v>33</v>
      </c>
      <c r="L67" s="18">
        <f>frq!C67</f>
        <v>1</v>
      </c>
      <c r="M67" s="167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197">
        <f>'[2]26'!B70</f>
        <v>84</v>
      </c>
      <c r="C68" s="198">
        <f>'[2]26'!C70</f>
        <v>0</v>
      </c>
      <c r="D68" s="198">
        <f>'[2]26'!D70</f>
        <v>0</v>
      </c>
      <c r="E68" s="198">
        <f>'[2]26'!E70</f>
        <v>0</v>
      </c>
      <c r="F68" s="15">
        <f t="shared" si="6"/>
        <v>84</v>
      </c>
      <c r="G68" s="197">
        <f>'[2]26'!H70</f>
        <v>33</v>
      </c>
      <c r="H68" s="198">
        <f>'[2]26'!I70</f>
        <v>0</v>
      </c>
      <c r="I68" s="198">
        <f>'[2]26'!J70</f>
        <v>0</v>
      </c>
      <c r="J68" s="198">
        <f>'[2]26'!K70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197">
        <f>'[2]26'!B71</f>
        <v>84</v>
      </c>
      <c r="C69" s="198">
        <f>'[2]26'!C71</f>
        <v>0</v>
      </c>
      <c r="D69" s="198">
        <f>'[2]26'!D71</f>
        <v>0</v>
      </c>
      <c r="E69" s="198">
        <f>'[2]26'!E71</f>
        <v>0</v>
      </c>
      <c r="F69" s="15">
        <f t="shared" ref="F69:F98" si="16">SUM(B69:E69)</f>
        <v>84</v>
      </c>
      <c r="G69" s="197">
        <f>'[2]26'!H71</f>
        <v>33</v>
      </c>
      <c r="H69" s="198">
        <f>'[2]26'!I71</f>
        <v>0</v>
      </c>
      <c r="I69" s="198">
        <f>'[2]26'!J71</f>
        <v>0</v>
      </c>
      <c r="J69" s="198">
        <f>'[2]26'!K71</f>
        <v>0</v>
      </c>
      <c r="K69" s="15">
        <f t="shared" si="13"/>
        <v>33</v>
      </c>
      <c r="L69" s="18">
        <f>frq!C69</f>
        <v>1</v>
      </c>
      <c r="M69" s="167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197">
        <f>'[2]26'!B72</f>
        <v>84</v>
      </c>
      <c r="C70" s="198">
        <f>'[2]26'!C72</f>
        <v>0</v>
      </c>
      <c r="D70" s="198">
        <f>'[2]26'!D72</f>
        <v>0</v>
      </c>
      <c r="E70" s="198">
        <f>'[2]26'!E72</f>
        <v>0</v>
      </c>
      <c r="F70" s="15">
        <f t="shared" si="16"/>
        <v>84</v>
      </c>
      <c r="G70" s="197">
        <f>'[2]26'!H72</f>
        <v>33</v>
      </c>
      <c r="H70" s="198">
        <f>'[2]26'!I72</f>
        <v>0</v>
      </c>
      <c r="I70" s="198">
        <f>'[2]26'!J72</f>
        <v>0</v>
      </c>
      <c r="J70" s="198">
        <f>'[2]26'!K72</f>
        <v>0</v>
      </c>
      <c r="K70" s="15">
        <f t="shared" si="13"/>
        <v>33</v>
      </c>
      <c r="L70" s="18">
        <f>frq!C70</f>
        <v>1</v>
      </c>
      <c r="M70" s="167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197">
        <f>'[2]26'!B73</f>
        <v>84</v>
      </c>
      <c r="C71" s="198">
        <f>'[2]26'!C73</f>
        <v>0</v>
      </c>
      <c r="D71" s="198">
        <f>'[2]26'!D73</f>
        <v>0</v>
      </c>
      <c r="E71" s="198">
        <f>'[2]26'!E73</f>
        <v>0</v>
      </c>
      <c r="F71" s="15">
        <f t="shared" si="16"/>
        <v>84</v>
      </c>
      <c r="G71" s="197">
        <f>'[2]26'!H73</f>
        <v>33</v>
      </c>
      <c r="H71" s="198">
        <f>'[2]26'!I73</f>
        <v>0</v>
      </c>
      <c r="I71" s="198">
        <f>'[2]26'!J73</f>
        <v>0</v>
      </c>
      <c r="J71" s="198">
        <f>'[2]26'!K73</f>
        <v>0</v>
      </c>
      <c r="K71" s="15">
        <f t="shared" si="13"/>
        <v>33</v>
      </c>
      <c r="L71" s="18">
        <f>frq!C71</f>
        <v>1</v>
      </c>
      <c r="M71" s="167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197">
        <f>'[2]26'!B74</f>
        <v>84</v>
      </c>
      <c r="C72" s="198">
        <f>'[2]26'!C74</f>
        <v>0</v>
      </c>
      <c r="D72" s="198">
        <f>'[2]26'!D74</f>
        <v>0</v>
      </c>
      <c r="E72" s="198">
        <f>'[2]26'!E74</f>
        <v>0</v>
      </c>
      <c r="F72" s="15">
        <f t="shared" si="16"/>
        <v>84</v>
      </c>
      <c r="G72" s="197">
        <f>'[2]26'!H74</f>
        <v>33</v>
      </c>
      <c r="H72" s="198">
        <f>'[2]26'!I74</f>
        <v>0</v>
      </c>
      <c r="I72" s="198">
        <f>'[2]26'!J74</f>
        <v>0</v>
      </c>
      <c r="J72" s="198">
        <f>'[2]26'!K74</f>
        <v>0</v>
      </c>
      <c r="K72" s="15">
        <f t="shared" si="13"/>
        <v>33</v>
      </c>
      <c r="L72" s="18">
        <f>frq!C72</f>
        <v>1</v>
      </c>
      <c r="M72" s="167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197">
        <f>'[2]26'!B75</f>
        <v>84</v>
      </c>
      <c r="C73" s="198">
        <f>'[2]26'!C75</f>
        <v>0</v>
      </c>
      <c r="D73" s="198">
        <f>'[2]26'!D75</f>
        <v>0</v>
      </c>
      <c r="E73" s="198">
        <f>'[2]26'!E75</f>
        <v>0</v>
      </c>
      <c r="F73" s="15">
        <f t="shared" si="16"/>
        <v>84</v>
      </c>
      <c r="G73" s="197">
        <f>'[2]26'!H75</f>
        <v>33</v>
      </c>
      <c r="H73" s="198">
        <f>'[2]26'!I75</f>
        <v>0</v>
      </c>
      <c r="I73" s="198">
        <f>'[2]26'!J75</f>
        <v>0</v>
      </c>
      <c r="J73" s="198">
        <f>'[2]26'!K75</f>
        <v>0</v>
      </c>
      <c r="K73" s="15">
        <f t="shared" si="13"/>
        <v>33</v>
      </c>
      <c r="L73" s="18">
        <f>frq!C73</f>
        <v>1</v>
      </c>
      <c r="M73" s="167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197">
        <f>'[2]26'!B76</f>
        <v>84</v>
      </c>
      <c r="C74" s="198">
        <f>'[2]26'!C76</f>
        <v>0</v>
      </c>
      <c r="D74" s="198">
        <f>'[2]26'!D76</f>
        <v>0</v>
      </c>
      <c r="E74" s="198">
        <f>'[2]26'!E76</f>
        <v>0</v>
      </c>
      <c r="F74" s="15">
        <f t="shared" si="16"/>
        <v>84</v>
      </c>
      <c r="G74" s="197">
        <f>'[2]26'!H76</f>
        <v>33</v>
      </c>
      <c r="H74" s="198">
        <f>'[2]26'!I76</f>
        <v>0</v>
      </c>
      <c r="I74" s="198">
        <f>'[2]26'!J76</f>
        <v>0</v>
      </c>
      <c r="J74" s="198">
        <f>'[2]26'!K76</f>
        <v>0</v>
      </c>
      <c r="K74" s="15">
        <f t="shared" si="13"/>
        <v>33</v>
      </c>
      <c r="L74" s="18">
        <f>frq!C74</f>
        <v>1</v>
      </c>
      <c r="M74" s="167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197">
        <f>'[2]26'!B77</f>
        <v>84</v>
      </c>
      <c r="C75" s="198">
        <f>'[2]26'!C77</f>
        <v>0</v>
      </c>
      <c r="D75" s="198">
        <f>'[2]26'!D77</f>
        <v>0</v>
      </c>
      <c r="E75" s="198">
        <f>'[2]26'!E77</f>
        <v>0</v>
      </c>
      <c r="F75" s="15">
        <f t="shared" si="16"/>
        <v>84</v>
      </c>
      <c r="G75" s="197">
        <f>'[2]26'!H77</f>
        <v>33</v>
      </c>
      <c r="H75" s="198">
        <f>'[2]26'!I77</f>
        <v>0</v>
      </c>
      <c r="I75" s="198">
        <f>'[2]26'!J77</f>
        <v>0</v>
      </c>
      <c r="J75" s="198">
        <f>'[2]26'!K77</f>
        <v>0</v>
      </c>
      <c r="K75" s="15">
        <f t="shared" si="13"/>
        <v>33</v>
      </c>
      <c r="L75" s="18">
        <f>frq!C75</f>
        <v>1</v>
      </c>
      <c r="M75" s="167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197">
        <f>'[2]26'!B78</f>
        <v>84</v>
      </c>
      <c r="C76" s="198">
        <f>'[2]26'!C78</f>
        <v>0</v>
      </c>
      <c r="D76" s="198">
        <f>'[2]26'!D78</f>
        <v>0</v>
      </c>
      <c r="E76" s="198">
        <f>'[2]26'!E78</f>
        <v>0</v>
      </c>
      <c r="F76" s="15">
        <f t="shared" si="16"/>
        <v>84</v>
      </c>
      <c r="G76" s="197">
        <f>'[2]26'!H78</f>
        <v>33</v>
      </c>
      <c r="H76" s="198">
        <f>'[2]26'!I78</f>
        <v>0</v>
      </c>
      <c r="I76" s="198">
        <f>'[2]26'!J78</f>
        <v>0</v>
      </c>
      <c r="J76" s="198">
        <f>'[2]26'!K78</f>
        <v>0</v>
      </c>
      <c r="K76" s="15">
        <f t="shared" si="13"/>
        <v>33</v>
      </c>
      <c r="L76" s="18">
        <f>frq!C76</f>
        <v>1</v>
      </c>
      <c r="M76" s="167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197">
        <f>'[2]26'!B79</f>
        <v>84</v>
      </c>
      <c r="C77" s="198">
        <f>'[2]26'!C79</f>
        <v>0</v>
      </c>
      <c r="D77" s="198">
        <f>'[2]26'!D79</f>
        <v>0</v>
      </c>
      <c r="E77" s="198">
        <f>'[2]26'!E79</f>
        <v>0</v>
      </c>
      <c r="F77" s="15">
        <f t="shared" si="16"/>
        <v>84</v>
      </c>
      <c r="G77" s="197">
        <f>'[2]26'!H79</f>
        <v>33</v>
      </c>
      <c r="H77" s="198">
        <f>'[2]26'!I79</f>
        <v>0</v>
      </c>
      <c r="I77" s="198">
        <f>'[2]26'!J79</f>
        <v>0</v>
      </c>
      <c r="J77" s="198">
        <f>'[2]26'!K79</f>
        <v>0</v>
      </c>
      <c r="K77" s="15">
        <f t="shared" si="13"/>
        <v>33</v>
      </c>
      <c r="L77" s="18">
        <f>frq!C77</f>
        <v>1</v>
      </c>
      <c r="M77" s="167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197">
        <f>'[2]26'!B80</f>
        <v>84</v>
      </c>
      <c r="C78" s="198">
        <f>'[2]26'!C80</f>
        <v>0</v>
      </c>
      <c r="D78" s="198">
        <f>'[2]26'!D80</f>
        <v>0</v>
      </c>
      <c r="E78" s="198">
        <f>'[2]26'!E80</f>
        <v>0</v>
      </c>
      <c r="F78" s="15">
        <f t="shared" si="16"/>
        <v>84</v>
      </c>
      <c r="G78" s="197">
        <f>'[2]26'!H80</f>
        <v>33</v>
      </c>
      <c r="H78" s="198">
        <f>'[2]26'!I80</f>
        <v>0</v>
      </c>
      <c r="I78" s="198">
        <f>'[2]26'!J80</f>
        <v>0</v>
      </c>
      <c r="J78" s="198">
        <f>'[2]26'!K80</f>
        <v>0</v>
      </c>
      <c r="K78" s="15">
        <f t="shared" si="13"/>
        <v>33</v>
      </c>
      <c r="L78" s="18">
        <f>frq!C78</f>
        <v>1</v>
      </c>
      <c r="M78" s="167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197">
        <f>'[2]26'!B81</f>
        <v>84</v>
      </c>
      <c r="C79" s="198">
        <f>'[2]26'!C81</f>
        <v>0</v>
      </c>
      <c r="D79" s="198">
        <f>'[2]26'!D81</f>
        <v>0</v>
      </c>
      <c r="E79" s="198">
        <f>'[2]26'!E81</f>
        <v>0</v>
      </c>
      <c r="F79" s="15">
        <f t="shared" si="16"/>
        <v>84</v>
      </c>
      <c r="G79" s="197">
        <f>'[2]26'!H81</f>
        <v>34</v>
      </c>
      <c r="H79" s="198">
        <f>'[2]26'!I81</f>
        <v>0</v>
      </c>
      <c r="I79" s="198">
        <f>'[2]26'!J81</f>
        <v>0</v>
      </c>
      <c r="J79" s="198">
        <f>'[2]26'!K81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197">
        <f>'[2]26'!B82</f>
        <v>84</v>
      </c>
      <c r="C80" s="198">
        <f>'[2]26'!C82</f>
        <v>0</v>
      </c>
      <c r="D80" s="198">
        <f>'[2]26'!D82</f>
        <v>0</v>
      </c>
      <c r="E80" s="198">
        <f>'[2]26'!E82</f>
        <v>0</v>
      </c>
      <c r="F80" s="15">
        <f t="shared" si="16"/>
        <v>84</v>
      </c>
      <c r="G80" s="197">
        <f>'[2]26'!H82</f>
        <v>34</v>
      </c>
      <c r="H80" s="198">
        <f>'[2]26'!I82</f>
        <v>0</v>
      </c>
      <c r="I80" s="198">
        <f>'[2]26'!J82</f>
        <v>0</v>
      </c>
      <c r="J80" s="198">
        <f>'[2]26'!K82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197">
        <f>'[2]26'!B83</f>
        <v>84</v>
      </c>
      <c r="C81" s="198">
        <f>'[2]26'!C83</f>
        <v>0</v>
      </c>
      <c r="D81" s="198">
        <f>'[2]26'!D83</f>
        <v>0</v>
      </c>
      <c r="E81" s="198">
        <f>'[2]26'!E83</f>
        <v>0</v>
      </c>
      <c r="F81" s="15">
        <f t="shared" si="16"/>
        <v>84</v>
      </c>
      <c r="G81" s="197">
        <f>'[2]26'!H83</f>
        <v>34</v>
      </c>
      <c r="H81" s="198">
        <f>'[2]26'!I83</f>
        <v>0</v>
      </c>
      <c r="I81" s="198">
        <f>'[2]26'!J83</f>
        <v>0</v>
      </c>
      <c r="J81" s="198">
        <f>'[2]26'!K83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197">
        <f>'[2]26'!B84</f>
        <v>84</v>
      </c>
      <c r="C82" s="198">
        <f>'[2]26'!C84</f>
        <v>0</v>
      </c>
      <c r="D82" s="198">
        <f>'[2]26'!D84</f>
        <v>0</v>
      </c>
      <c r="E82" s="198">
        <f>'[2]26'!E84</f>
        <v>0</v>
      </c>
      <c r="F82" s="15">
        <f t="shared" si="16"/>
        <v>84</v>
      </c>
      <c r="G82" s="197">
        <f>'[2]26'!H84</f>
        <v>34</v>
      </c>
      <c r="H82" s="198">
        <f>'[2]26'!I84</f>
        <v>0</v>
      </c>
      <c r="I82" s="198">
        <f>'[2]26'!J84</f>
        <v>0</v>
      </c>
      <c r="J82" s="198">
        <f>'[2]26'!K84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197">
        <f>'[2]26'!B85</f>
        <v>84</v>
      </c>
      <c r="C83" s="198">
        <f>'[2]26'!C85</f>
        <v>0</v>
      </c>
      <c r="D83" s="198">
        <f>'[2]26'!D85</f>
        <v>0</v>
      </c>
      <c r="E83" s="198">
        <f>'[2]26'!E85</f>
        <v>0</v>
      </c>
      <c r="F83" s="15">
        <f t="shared" si="16"/>
        <v>84</v>
      </c>
      <c r="G83" s="197">
        <f>'[2]26'!H85</f>
        <v>34</v>
      </c>
      <c r="H83" s="198">
        <f>'[2]26'!I85</f>
        <v>0</v>
      </c>
      <c r="I83" s="198">
        <f>'[2]26'!J85</f>
        <v>0</v>
      </c>
      <c r="J83" s="198">
        <f>'[2]26'!K85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197">
        <f>'[2]26'!B86</f>
        <v>84</v>
      </c>
      <c r="C84" s="198">
        <f>'[2]26'!C86</f>
        <v>0</v>
      </c>
      <c r="D84" s="198">
        <f>'[2]26'!D86</f>
        <v>0</v>
      </c>
      <c r="E84" s="198">
        <f>'[2]26'!E86</f>
        <v>0</v>
      </c>
      <c r="F84" s="15">
        <f t="shared" si="16"/>
        <v>84</v>
      </c>
      <c r="G84" s="197">
        <f>'[2]26'!H86</f>
        <v>34</v>
      </c>
      <c r="H84" s="198">
        <f>'[2]26'!I86</f>
        <v>0</v>
      </c>
      <c r="I84" s="198">
        <f>'[2]26'!J86</f>
        <v>0</v>
      </c>
      <c r="J84" s="198">
        <f>'[2]26'!K86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197">
        <f>'[2]26'!B87</f>
        <v>84</v>
      </c>
      <c r="C85" s="198">
        <f>'[2]26'!C87</f>
        <v>0</v>
      </c>
      <c r="D85" s="198">
        <f>'[2]26'!D87</f>
        <v>0</v>
      </c>
      <c r="E85" s="198">
        <f>'[2]26'!E87</f>
        <v>0</v>
      </c>
      <c r="F85" s="15">
        <f t="shared" si="16"/>
        <v>84</v>
      </c>
      <c r="G85" s="197">
        <f>'[2]26'!H87</f>
        <v>34</v>
      </c>
      <c r="H85" s="198">
        <f>'[2]26'!I87</f>
        <v>0</v>
      </c>
      <c r="I85" s="198">
        <f>'[2]26'!J87</f>
        <v>0</v>
      </c>
      <c r="J85" s="198">
        <f>'[2]26'!K87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197">
        <f>'[2]26'!B88</f>
        <v>84</v>
      </c>
      <c r="C86" s="198">
        <f>'[2]26'!C88</f>
        <v>0</v>
      </c>
      <c r="D86" s="198">
        <f>'[2]26'!D88</f>
        <v>0</v>
      </c>
      <c r="E86" s="198">
        <f>'[2]26'!E88</f>
        <v>0</v>
      </c>
      <c r="F86" s="15">
        <f t="shared" si="16"/>
        <v>84</v>
      </c>
      <c r="G86" s="197">
        <f>'[2]26'!H88</f>
        <v>34</v>
      </c>
      <c r="H86" s="198">
        <f>'[2]26'!I88</f>
        <v>0</v>
      </c>
      <c r="I86" s="198">
        <f>'[2]26'!J88</f>
        <v>0</v>
      </c>
      <c r="J86" s="198">
        <f>'[2]26'!K88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197">
        <f>'[2]26'!B89</f>
        <v>84</v>
      </c>
      <c r="C87" s="198">
        <f>'[2]26'!C89</f>
        <v>0</v>
      </c>
      <c r="D87" s="198">
        <f>'[2]26'!D89</f>
        <v>0</v>
      </c>
      <c r="E87" s="198">
        <f>'[2]26'!E89</f>
        <v>0</v>
      </c>
      <c r="F87" s="15">
        <f t="shared" si="16"/>
        <v>84</v>
      </c>
      <c r="G87" s="197">
        <f>'[2]26'!H89</f>
        <v>34</v>
      </c>
      <c r="H87" s="198">
        <f>'[2]26'!I89</f>
        <v>0</v>
      </c>
      <c r="I87" s="198">
        <f>'[2]26'!J89</f>
        <v>0</v>
      </c>
      <c r="J87" s="198">
        <f>'[2]26'!K89</f>
        <v>0</v>
      </c>
      <c r="K87" s="15">
        <f t="shared" si="13"/>
        <v>34</v>
      </c>
      <c r="L87" s="18">
        <f>frq!C87</f>
        <v>1</v>
      </c>
      <c r="M87" s="167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197">
        <f>'[2]26'!B90</f>
        <v>84</v>
      </c>
      <c r="C88" s="198">
        <f>'[2]26'!C90</f>
        <v>0</v>
      </c>
      <c r="D88" s="198">
        <f>'[2]26'!D90</f>
        <v>0</v>
      </c>
      <c r="E88" s="198">
        <f>'[2]26'!E90</f>
        <v>0</v>
      </c>
      <c r="F88" s="15">
        <f t="shared" si="16"/>
        <v>84</v>
      </c>
      <c r="G88" s="197">
        <f>'[2]26'!H90</f>
        <v>34</v>
      </c>
      <c r="H88" s="198">
        <f>'[2]26'!I90</f>
        <v>0</v>
      </c>
      <c r="I88" s="198">
        <f>'[2]26'!J90</f>
        <v>0</v>
      </c>
      <c r="J88" s="198">
        <f>'[2]26'!K90</f>
        <v>0</v>
      </c>
      <c r="K88" s="15">
        <f t="shared" si="13"/>
        <v>34</v>
      </c>
      <c r="L88" s="18">
        <f>frq!C88</f>
        <v>1</v>
      </c>
      <c r="M88" s="167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197">
        <f>'[2]26'!B91</f>
        <v>84</v>
      </c>
      <c r="C89" s="198">
        <f>'[2]26'!C91</f>
        <v>0</v>
      </c>
      <c r="D89" s="198">
        <f>'[2]26'!D91</f>
        <v>0</v>
      </c>
      <c r="E89" s="198">
        <f>'[2]26'!E91</f>
        <v>0</v>
      </c>
      <c r="F89" s="15">
        <f t="shared" si="16"/>
        <v>84</v>
      </c>
      <c r="G89" s="197">
        <f>'[2]26'!H91</f>
        <v>34</v>
      </c>
      <c r="H89" s="198">
        <f>'[2]26'!I91</f>
        <v>0</v>
      </c>
      <c r="I89" s="198">
        <f>'[2]26'!J91</f>
        <v>0</v>
      </c>
      <c r="J89" s="198">
        <f>'[2]26'!K91</f>
        <v>0</v>
      </c>
      <c r="K89" s="15">
        <f t="shared" si="13"/>
        <v>34</v>
      </c>
      <c r="L89" s="18">
        <f>frq!C89</f>
        <v>1</v>
      </c>
      <c r="M89" s="167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197">
        <f>'[2]26'!B92</f>
        <v>84</v>
      </c>
      <c r="C90" s="198">
        <f>'[2]26'!C92</f>
        <v>0</v>
      </c>
      <c r="D90" s="198">
        <f>'[2]26'!D92</f>
        <v>0</v>
      </c>
      <c r="E90" s="198">
        <f>'[2]26'!E92</f>
        <v>0</v>
      </c>
      <c r="F90" s="15">
        <f t="shared" si="16"/>
        <v>84</v>
      </c>
      <c r="G90" s="197">
        <f>'[2]26'!H92</f>
        <v>34</v>
      </c>
      <c r="H90" s="198">
        <f>'[2]26'!I92</f>
        <v>0</v>
      </c>
      <c r="I90" s="198">
        <f>'[2]26'!J92</f>
        <v>0</v>
      </c>
      <c r="J90" s="198">
        <f>'[2]26'!K92</f>
        <v>0</v>
      </c>
      <c r="K90" s="15">
        <f t="shared" si="13"/>
        <v>34</v>
      </c>
      <c r="L90" s="18">
        <f>frq!C90</f>
        <v>1</v>
      </c>
      <c r="M90" s="167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197">
        <f>'[2]26'!B93</f>
        <v>84</v>
      </c>
      <c r="C91" s="198">
        <f>'[2]26'!C93</f>
        <v>0</v>
      </c>
      <c r="D91" s="198">
        <f>'[2]26'!D93</f>
        <v>0</v>
      </c>
      <c r="E91" s="198">
        <f>'[2]26'!E93</f>
        <v>0</v>
      </c>
      <c r="F91" s="15">
        <f t="shared" si="16"/>
        <v>84</v>
      </c>
      <c r="G91" s="197">
        <f>'[2]26'!H93</f>
        <v>35</v>
      </c>
      <c r="H91" s="198">
        <f>'[2]26'!I93</f>
        <v>0</v>
      </c>
      <c r="I91" s="198">
        <f>'[2]26'!J93</f>
        <v>0</v>
      </c>
      <c r="J91" s="198">
        <f>'[2]26'!K93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197">
        <f>'[2]26'!B94</f>
        <v>84</v>
      </c>
      <c r="C92" s="198">
        <f>'[2]26'!C94</f>
        <v>0</v>
      </c>
      <c r="D92" s="198">
        <f>'[2]26'!D94</f>
        <v>0</v>
      </c>
      <c r="E92" s="198">
        <f>'[2]26'!E94</f>
        <v>0</v>
      </c>
      <c r="F92" s="15">
        <f t="shared" si="16"/>
        <v>84</v>
      </c>
      <c r="G92" s="197">
        <f>'[2]26'!H94</f>
        <v>35</v>
      </c>
      <c r="H92" s="198">
        <f>'[2]26'!I94</f>
        <v>0</v>
      </c>
      <c r="I92" s="198">
        <f>'[2]26'!J94</f>
        <v>0</v>
      </c>
      <c r="J92" s="198">
        <f>'[2]26'!K94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197">
        <f>'[2]26'!B95</f>
        <v>84</v>
      </c>
      <c r="C93" s="198">
        <f>'[2]26'!C95</f>
        <v>0</v>
      </c>
      <c r="D93" s="198">
        <f>'[2]26'!D95</f>
        <v>0</v>
      </c>
      <c r="E93" s="198">
        <f>'[2]26'!E95</f>
        <v>0</v>
      </c>
      <c r="F93" s="15">
        <f t="shared" si="16"/>
        <v>84</v>
      </c>
      <c r="G93" s="197">
        <f>'[2]26'!H95</f>
        <v>35</v>
      </c>
      <c r="H93" s="198">
        <f>'[2]26'!I95</f>
        <v>0</v>
      </c>
      <c r="I93" s="198">
        <f>'[2]26'!J95</f>
        <v>0</v>
      </c>
      <c r="J93" s="198">
        <f>'[2]26'!K95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197">
        <f>'[2]26'!B96</f>
        <v>84</v>
      </c>
      <c r="C94" s="198">
        <f>'[2]26'!C96</f>
        <v>0</v>
      </c>
      <c r="D94" s="198">
        <f>'[2]26'!D96</f>
        <v>0</v>
      </c>
      <c r="E94" s="198">
        <f>'[2]26'!E96</f>
        <v>0</v>
      </c>
      <c r="F94" s="15">
        <f t="shared" si="16"/>
        <v>84</v>
      </c>
      <c r="G94" s="197">
        <f>'[2]26'!H96</f>
        <v>35</v>
      </c>
      <c r="H94" s="198">
        <f>'[2]26'!I96</f>
        <v>0</v>
      </c>
      <c r="I94" s="198">
        <f>'[2]26'!J96</f>
        <v>0</v>
      </c>
      <c r="J94" s="198">
        <f>'[2]26'!K96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197">
        <f>'[2]26'!B97</f>
        <v>84</v>
      </c>
      <c r="C95" s="198">
        <f>'[2]26'!C97</f>
        <v>0</v>
      </c>
      <c r="D95" s="198">
        <f>'[2]26'!D97</f>
        <v>0</v>
      </c>
      <c r="E95" s="198">
        <f>'[2]26'!E97</f>
        <v>0</v>
      </c>
      <c r="F95" s="15">
        <f t="shared" si="16"/>
        <v>84</v>
      </c>
      <c r="G95" s="197">
        <f>'[2]26'!H97</f>
        <v>35</v>
      </c>
      <c r="H95" s="198">
        <f>'[2]26'!I97</f>
        <v>0</v>
      </c>
      <c r="I95" s="198">
        <f>'[2]26'!J97</f>
        <v>0</v>
      </c>
      <c r="J95" s="198">
        <f>'[2]26'!K97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197">
        <f>'[2]26'!B98</f>
        <v>84</v>
      </c>
      <c r="C96" s="198">
        <f>'[2]26'!C98</f>
        <v>0</v>
      </c>
      <c r="D96" s="198">
        <f>'[2]26'!D98</f>
        <v>0</v>
      </c>
      <c r="E96" s="198">
        <f>'[2]26'!E98</f>
        <v>0</v>
      </c>
      <c r="F96" s="15">
        <f t="shared" si="16"/>
        <v>84</v>
      </c>
      <c r="G96" s="197">
        <f>'[2]26'!H98</f>
        <v>35</v>
      </c>
      <c r="H96" s="198">
        <f>'[2]26'!I98</f>
        <v>0</v>
      </c>
      <c r="I96" s="198">
        <f>'[2]26'!J98</f>
        <v>0</v>
      </c>
      <c r="J96" s="198">
        <f>'[2]26'!K98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197">
        <f>'[2]26'!B99</f>
        <v>84</v>
      </c>
      <c r="C97" s="198">
        <f>'[2]26'!C99</f>
        <v>0</v>
      </c>
      <c r="D97" s="198">
        <f>'[2]26'!D99</f>
        <v>0</v>
      </c>
      <c r="E97" s="198">
        <f>'[2]26'!E99</f>
        <v>0</v>
      </c>
      <c r="F97" s="15">
        <f t="shared" si="16"/>
        <v>84</v>
      </c>
      <c r="G97" s="197">
        <f>'[2]26'!H99</f>
        <v>35</v>
      </c>
      <c r="H97" s="198">
        <f>'[2]26'!I99</f>
        <v>0</v>
      </c>
      <c r="I97" s="198">
        <f>'[2]26'!J99</f>
        <v>0</v>
      </c>
      <c r="J97" s="198">
        <f>'[2]26'!K99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197">
        <f>'[2]26'!B100</f>
        <v>84</v>
      </c>
      <c r="C98" s="198">
        <f>'[2]26'!C100</f>
        <v>0</v>
      </c>
      <c r="D98" s="198">
        <f>'[2]26'!D100</f>
        <v>0</v>
      </c>
      <c r="E98" s="198">
        <f>'[2]26'!E100</f>
        <v>0</v>
      </c>
      <c r="F98" s="15">
        <f t="shared" si="16"/>
        <v>84</v>
      </c>
      <c r="G98" s="197">
        <f>'[2]26'!H100</f>
        <v>35</v>
      </c>
      <c r="H98" s="198">
        <f>'[2]26'!I100</f>
        <v>0</v>
      </c>
      <c r="I98" s="198">
        <f>'[2]26'!J100</f>
        <v>0</v>
      </c>
      <c r="J98" s="198">
        <f>'[2]26'!K100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0.83625000000000005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0.83625000000000005</v>
      </c>
      <c r="L99" s="171">
        <f t="shared" si="17"/>
        <v>2.4E-2</v>
      </c>
      <c r="M99" s="171">
        <f t="shared" si="17"/>
        <v>0.82394999999999974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0.82394999999999974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44677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4" t="s">
        <v>173</v>
      </c>
      <c r="AX1" s="224"/>
      <c r="AY1" s="224"/>
      <c r="AZ1" s="224"/>
      <c r="BA1" s="224"/>
      <c r="BB1" s="224"/>
      <c r="BD1" s="224" t="s">
        <v>174</v>
      </c>
      <c r="BE1" s="224"/>
      <c r="BF1" s="224"/>
      <c r="BG1" s="224"/>
      <c r="BH1" s="224"/>
      <c r="BI1" s="224"/>
      <c r="BL1" s="8" t="s">
        <v>203</v>
      </c>
      <c r="BM1" s="8" t="s">
        <v>204</v>
      </c>
      <c r="BN1" s="224" t="s">
        <v>374</v>
      </c>
      <c r="BO1" s="224"/>
      <c r="BP1" s="225" t="s">
        <v>373</v>
      </c>
      <c r="BQ1" s="225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'[3]26'!B5</f>
        <v>320</v>
      </c>
      <c r="C3" s="16">
        <f>'[3]26'!C5</f>
        <v>0</v>
      </c>
      <c r="D3" s="16">
        <f>'[3]26'!D5</f>
        <v>0</v>
      </c>
      <c r="E3" s="16">
        <f>'[3]26'!E5</f>
        <v>0</v>
      </c>
      <c r="F3" s="16">
        <f>'[3]26'!F5</f>
        <v>960</v>
      </c>
      <c r="G3" s="16">
        <f>'[3]26'!G5</f>
        <v>0</v>
      </c>
      <c r="H3" s="17">
        <f>SUM(B3:G3)</f>
        <v>1280</v>
      </c>
      <c r="I3" s="15">
        <f>'[3]26'!J5</f>
        <v>320</v>
      </c>
      <c r="J3" s="16">
        <f>'[3]26'!K5</f>
        <v>0</v>
      </c>
      <c r="K3" s="16">
        <f>'[3]26'!L5</f>
        <v>0</v>
      </c>
      <c r="L3" s="16">
        <f>'[3]26'!M5</f>
        <v>0</v>
      </c>
      <c r="M3" s="16">
        <f>'[3]26'!N5</f>
        <v>338</v>
      </c>
      <c r="N3" s="16">
        <f>'[3]26'!O5</f>
        <v>0</v>
      </c>
      <c r="O3" s="17">
        <f>SUM(I3:N3)</f>
        <v>658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338</v>
      </c>
      <c r="V3" s="16">
        <f t="shared" si="0"/>
        <v>0</v>
      </c>
      <c r="W3" s="17">
        <f>SUM(Q3:V3)</f>
        <v>658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338</v>
      </c>
      <c r="AQ3" s="8">
        <f t="shared" si="3"/>
        <v>0</v>
      </c>
      <c r="AR3" s="8">
        <f>SUM(AL3:AQ3)</f>
        <v>594</v>
      </c>
      <c r="AT3" s="8">
        <v>32</v>
      </c>
      <c r="AU3" s="8">
        <v>32</v>
      </c>
      <c r="AW3" s="200">
        <v>32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 s="8">
        <f>SUM(AW3:BB3)</f>
        <v>32</v>
      </c>
      <c r="BD3" s="200">
        <v>32</v>
      </c>
      <c r="BE3" s="200">
        <v>0</v>
      </c>
      <c r="BF3" s="200">
        <v>0</v>
      </c>
      <c r="BG3" s="200">
        <v>0</v>
      </c>
      <c r="BH3" s="200">
        <v>0</v>
      </c>
      <c r="BI3" s="200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'[3]26'!B6</f>
        <v>320</v>
      </c>
      <c r="C4" s="16">
        <f>'[3]26'!C6</f>
        <v>0</v>
      </c>
      <c r="D4" s="16">
        <f>'[3]26'!D6</f>
        <v>0</v>
      </c>
      <c r="E4" s="16">
        <f>'[3]26'!E6</f>
        <v>0</v>
      </c>
      <c r="F4" s="16">
        <f>'[3]26'!F6</f>
        <v>960</v>
      </c>
      <c r="G4" s="16">
        <f>'[3]26'!G6</f>
        <v>0</v>
      </c>
      <c r="H4" s="17">
        <f>SUM(B4:G4)</f>
        <v>1280</v>
      </c>
      <c r="I4" s="15">
        <f>'[3]26'!J6</f>
        <v>320</v>
      </c>
      <c r="J4" s="16">
        <f>'[3]26'!K6</f>
        <v>0</v>
      </c>
      <c r="K4" s="16">
        <f>'[3]26'!L6</f>
        <v>0</v>
      </c>
      <c r="L4" s="16">
        <f>'[3]26'!M6</f>
        <v>0</v>
      </c>
      <c r="M4" s="16">
        <f>'[3]26'!N6</f>
        <v>338</v>
      </c>
      <c r="N4" s="16">
        <f>'[3]26'!O6</f>
        <v>0</v>
      </c>
      <c r="O4" s="17">
        <f>SUM(I4:N4)</f>
        <v>658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338</v>
      </c>
      <c r="V4" s="16">
        <f>IF($P4=1,N4,IF(AND($P4=0.985,N4&gt;0.985*G4),G4*0.985,IF(AND($P4=0.965,N4&gt;0.965*G4),0.965*G4,N4)))</f>
        <v>0</v>
      </c>
      <c r="W4" s="17">
        <f>SUM(Q4:V4)</f>
        <v>658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338</v>
      </c>
      <c r="AQ4" s="8">
        <f t="shared" si="3"/>
        <v>0</v>
      </c>
      <c r="AR4" s="8">
        <f t="shared" ref="AR4:AR67" si="18">SUM(AL4:AQ4)</f>
        <v>594</v>
      </c>
      <c r="AT4" s="8">
        <v>32</v>
      </c>
      <c r="AU4" s="8">
        <v>32</v>
      </c>
      <c r="AW4" s="200">
        <v>32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 s="8">
        <f t="shared" ref="BC4:BC67" si="19">SUM(AW4:BB4)</f>
        <v>32</v>
      </c>
      <c r="BD4" s="200">
        <v>32</v>
      </c>
      <c r="BE4" s="200">
        <v>0</v>
      </c>
      <c r="BF4" s="200">
        <v>0</v>
      </c>
      <c r="BG4" s="200">
        <v>0</v>
      </c>
      <c r="BH4" s="200">
        <v>0</v>
      </c>
      <c r="BI4" s="200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'[3]26'!B7</f>
        <v>320</v>
      </c>
      <c r="C5" s="16">
        <f>'[3]26'!C7</f>
        <v>0</v>
      </c>
      <c r="D5" s="16">
        <f>'[3]26'!D7</f>
        <v>0</v>
      </c>
      <c r="E5" s="16">
        <f>'[3]26'!E7</f>
        <v>0</v>
      </c>
      <c r="F5" s="16">
        <f>'[3]26'!F7</f>
        <v>960</v>
      </c>
      <c r="G5" s="16">
        <f>'[3]26'!G7</f>
        <v>0</v>
      </c>
      <c r="H5" s="17">
        <f t="shared" ref="H5:H68" si="27">SUM(B5:G5)</f>
        <v>1280</v>
      </c>
      <c r="I5" s="15">
        <f>'[3]26'!J7</f>
        <v>320</v>
      </c>
      <c r="J5" s="16">
        <f>'[3]26'!K7</f>
        <v>0</v>
      </c>
      <c r="K5" s="16">
        <f>'[3]26'!L7</f>
        <v>0</v>
      </c>
      <c r="L5" s="16">
        <f>'[3]26'!M7</f>
        <v>0</v>
      </c>
      <c r="M5" s="16">
        <f>'[3]26'!N7</f>
        <v>268</v>
      </c>
      <c r="N5" s="16">
        <f>'[3]26'!O7</f>
        <v>0</v>
      </c>
      <c r="O5" s="17">
        <f t="shared" ref="O5:O68" si="28">SUM(I5:N5)</f>
        <v>588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268</v>
      </c>
      <c r="V5" s="16">
        <f t="shared" si="0"/>
        <v>0</v>
      </c>
      <c r="W5" s="17">
        <f t="shared" ref="W5:W68" si="30">SUM(Q5:V5)</f>
        <v>588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268</v>
      </c>
      <c r="AQ5" s="8">
        <f t="shared" si="3"/>
        <v>0</v>
      </c>
      <c r="AR5" s="8">
        <f t="shared" si="18"/>
        <v>524</v>
      </c>
      <c r="AT5" s="8">
        <v>32</v>
      </c>
      <c r="AU5" s="8">
        <v>32</v>
      </c>
      <c r="AW5" s="200">
        <v>32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 s="8">
        <f t="shared" si="19"/>
        <v>32</v>
      </c>
      <c r="BD5" s="200">
        <v>32</v>
      </c>
      <c r="BE5" s="200">
        <v>0</v>
      </c>
      <c r="BF5" s="200">
        <v>0</v>
      </c>
      <c r="BG5" s="200">
        <v>0</v>
      </c>
      <c r="BH5" s="200">
        <v>0</v>
      </c>
      <c r="BI5" s="200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'[3]26'!B8</f>
        <v>320</v>
      </c>
      <c r="C6" s="16">
        <f>'[3]26'!C8</f>
        <v>0</v>
      </c>
      <c r="D6" s="16">
        <f>'[3]26'!D8</f>
        <v>0</v>
      </c>
      <c r="E6" s="16">
        <f>'[3]26'!E8</f>
        <v>0</v>
      </c>
      <c r="F6" s="16">
        <f>'[3]26'!F8</f>
        <v>960</v>
      </c>
      <c r="G6" s="16">
        <f>'[3]26'!G8</f>
        <v>0</v>
      </c>
      <c r="H6" s="17">
        <f t="shared" si="27"/>
        <v>1280</v>
      </c>
      <c r="I6" s="15">
        <f>'[3]26'!J8</f>
        <v>320</v>
      </c>
      <c r="J6" s="16">
        <f>'[3]26'!K8</f>
        <v>0</v>
      </c>
      <c r="K6" s="16">
        <f>'[3]26'!L8</f>
        <v>0</v>
      </c>
      <c r="L6" s="16">
        <f>'[3]26'!M8</f>
        <v>0</v>
      </c>
      <c r="M6" s="16">
        <f>'[3]26'!N8</f>
        <v>318</v>
      </c>
      <c r="N6" s="16">
        <f>'[3]26'!O8</f>
        <v>0</v>
      </c>
      <c r="O6" s="17">
        <f t="shared" si="28"/>
        <v>638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318</v>
      </c>
      <c r="V6" s="16">
        <f t="shared" si="0"/>
        <v>0</v>
      </c>
      <c r="W6" s="17">
        <f t="shared" si="30"/>
        <v>638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318</v>
      </c>
      <c r="AQ6" s="8">
        <f t="shared" si="3"/>
        <v>0</v>
      </c>
      <c r="AR6" s="8">
        <f t="shared" si="18"/>
        <v>574</v>
      </c>
      <c r="AT6" s="8">
        <v>32</v>
      </c>
      <c r="AU6" s="8">
        <v>32</v>
      </c>
      <c r="AW6" s="200">
        <v>32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 s="8">
        <f t="shared" si="19"/>
        <v>32</v>
      </c>
      <c r="BD6" s="200">
        <v>32</v>
      </c>
      <c r="BE6" s="200">
        <v>0</v>
      </c>
      <c r="BF6" s="200">
        <v>0</v>
      </c>
      <c r="BG6" s="200">
        <v>0</v>
      </c>
      <c r="BH6" s="200">
        <v>0</v>
      </c>
      <c r="BI6" s="200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'[3]26'!B9</f>
        <v>320</v>
      </c>
      <c r="C7" s="16">
        <f>'[3]26'!C9</f>
        <v>0</v>
      </c>
      <c r="D7" s="16">
        <f>'[3]26'!D9</f>
        <v>0</v>
      </c>
      <c r="E7" s="16">
        <f>'[3]26'!E9</f>
        <v>0</v>
      </c>
      <c r="F7" s="16">
        <f>'[3]26'!F9</f>
        <v>960</v>
      </c>
      <c r="G7" s="16">
        <f>'[3]26'!G9</f>
        <v>0</v>
      </c>
      <c r="H7" s="17">
        <f t="shared" si="27"/>
        <v>1280</v>
      </c>
      <c r="I7" s="15">
        <f>'[3]26'!J9</f>
        <v>320</v>
      </c>
      <c r="J7" s="16">
        <f>'[3]26'!K9</f>
        <v>0</v>
      </c>
      <c r="K7" s="16">
        <f>'[3]26'!L9</f>
        <v>0</v>
      </c>
      <c r="L7" s="16">
        <f>'[3]26'!M9</f>
        <v>0</v>
      </c>
      <c r="M7" s="16">
        <f>'[3]26'!N9</f>
        <v>321</v>
      </c>
      <c r="N7" s="16">
        <f>'[3]26'!O9</f>
        <v>0</v>
      </c>
      <c r="O7" s="17">
        <f t="shared" si="28"/>
        <v>641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321</v>
      </c>
      <c r="V7" s="16">
        <f t="shared" si="0"/>
        <v>0</v>
      </c>
      <c r="W7" s="17">
        <f t="shared" si="30"/>
        <v>641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321</v>
      </c>
      <c r="AQ7" s="8">
        <f t="shared" si="3"/>
        <v>0</v>
      </c>
      <c r="AR7" s="8">
        <f t="shared" si="18"/>
        <v>577</v>
      </c>
      <c r="AT7" s="8">
        <v>32</v>
      </c>
      <c r="AU7" s="8">
        <v>32</v>
      </c>
      <c r="AW7" s="200">
        <v>32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 s="8">
        <f t="shared" si="19"/>
        <v>32</v>
      </c>
      <c r="BD7" s="200">
        <v>32</v>
      </c>
      <c r="BE7" s="200">
        <v>0</v>
      </c>
      <c r="BF7" s="200">
        <v>0</v>
      </c>
      <c r="BG7" s="200">
        <v>0</v>
      </c>
      <c r="BH7" s="200">
        <v>0</v>
      </c>
      <c r="BI7" s="200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'[3]26'!B10</f>
        <v>320</v>
      </c>
      <c r="C8" s="16">
        <f>'[3]26'!C10</f>
        <v>0</v>
      </c>
      <c r="D8" s="16">
        <f>'[3]26'!D10</f>
        <v>0</v>
      </c>
      <c r="E8" s="16">
        <f>'[3]26'!E10</f>
        <v>0</v>
      </c>
      <c r="F8" s="16">
        <f>'[3]26'!F10</f>
        <v>960</v>
      </c>
      <c r="G8" s="16">
        <f>'[3]26'!G10</f>
        <v>0</v>
      </c>
      <c r="H8" s="17">
        <f t="shared" si="27"/>
        <v>1280</v>
      </c>
      <c r="I8" s="15">
        <f>'[3]26'!J10</f>
        <v>320</v>
      </c>
      <c r="J8" s="16">
        <f>'[3]26'!K10</f>
        <v>0</v>
      </c>
      <c r="K8" s="16">
        <f>'[3]26'!L10</f>
        <v>0</v>
      </c>
      <c r="L8" s="16">
        <f>'[3]26'!M10</f>
        <v>0</v>
      </c>
      <c r="M8" s="16">
        <f>'[3]26'!N10</f>
        <v>400</v>
      </c>
      <c r="N8" s="16">
        <f>'[3]26'!O10</f>
        <v>0</v>
      </c>
      <c r="O8" s="17">
        <f t="shared" si="28"/>
        <v>720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400</v>
      </c>
      <c r="V8" s="16">
        <f t="shared" si="0"/>
        <v>0</v>
      </c>
      <c r="W8" s="17">
        <f t="shared" si="30"/>
        <v>720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12.51</v>
      </c>
      <c r="AC8" s="8">
        <f t="shared" si="9"/>
        <v>0</v>
      </c>
      <c r="AD8" s="8">
        <f t="shared" si="10"/>
        <v>44.51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12.51</v>
      </c>
      <c r="AJ8" s="8">
        <f t="shared" si="16"/>
        <v>0</v>
      </c>
      <c r="AK8" s="8">
        <f t="shared" si="17"/>
        <v>44.51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374.98</v>
      </c>
      <c r="AQ8" s="8">
        <f t="shared" si="3"/>
        <v>0</v>
      </c>
      <c r="AR8" s="8">
        <f t="shared" si="18"/>
        <v>630.98</v>
      </c>
      <c r="AT8" s="8">
        <v>32</v>
      </c>
      <c r="AU8" s="8">
        <v>32</v>
      </c>
      <c r="AW8" s="200">
        <v>32</v>
      </c>
      <c r="AX8" s="200">
        <v>0</v>
      </c>
      <c r="AY8" s="200">
        <v>0</v>
      </c>
      <c r="AZ8" s="200">
        <v>0</v>
      </c>
      <c r="BA8" s="200">
        <v>12.51</v>
      </c>
      <c r="BB8" s="200">
        <v>0</v>
      </c>
      <c r="BC8" s="8">
        <f t="shared" si="19"/>
        <v>44.51</v>
      </c>
      <c r="BD8" s="200">
        <v>32</v>
      </c>
      <c r="BE8" s="200">
        <v>0</v>
      </c>
      <c r="BF8" s="200">
        <v>0</v>
      </c>
      <c r="BG8" s="200">
        <v>0</v>
      </c>
      <c r="BH8" s="200">
        <v>12.51</v>
      </c>
      <c r="BI8" s="200">
        <v>0</v>
      </c>
      <c r="BJ8" s="8">
        <f t="shared" si="20"/>
        <v>44.51</v>
      </c>
      <c r="BL8" s="8">
        <f t="shared" si="21"/>
        <v>32</v>
      </c>
      <c r="BM8" s="8">
        <f t="shared" si="22"/>
        <v>32</v>
      </c>
      <c r="BN8" s="8">
        <f t="shared" si="23"/>
        <v>44.51</v>
      </c>
      <c r="BO8" s="8">
        <f t="shared" si="24"/>
        <v>44.51</v>
      </c>
      <c r="BP8" s="182">
        <f t="shared" si="25"/>
        <v>-12.509999999999998</v>
      </c>
      <c r="BQ8" s="182">
        <f t="shared" si="26"/>
        <v>-12.509999999999998</v>
      </c>
    </row>
    <row r="9" spans="1:69">
      <c r="A9" s="8" t="s">
        <v>51</v>
      </c>
      <c r="B9" s="15">
        <f>'[3]26'!B11</f>
        <v>320</v>
      </c>
      <c r="C9" s="16">
        <f>'[3]26'!C11</f>
        <v>0</v>
      </c>
      <c r="D9" s="16">
        <f>'[3]26'!D11</f>
        <v>0</v>
      </c>
      <c r="E9" s="16">
        <f>'[3]26'!E11</f>
        <v>0</v>
      </c>
      <c r="F9" s="16">
        <f>'[3]26'!F11</f>
        <v>960</v>
      </c>
      <c r="G9" s="16">
        <f>'[3]26'!G11</f>
        <v>0</v>
      </c>
      <c r="H9" s="17">
        <f t="shared" si="27"/>
        <v>1280</v>
      </c>
      <c r="I9" s="15">
        <f>'[3]26'!J11</f>
        <v>320</v>
      </c>
      <c r="J9" s="16">
        <f>'[3]26'!K11</f>
        <v>0</v>
      </c>
      <c r="K9" s="16">
        <f>'[3]26'!L11</f>
        <v>0</v>
      </c>
      <c r="L9" s="16">
        <f>'[3]26'!M11</f>
        <v>0</v>
      </c>
      <c r="M9" s="16">
        <f>'[3]26'!N11</f>
        <v>400</v>
      </c>
      <c r="N9" s="16">
        <f>'[3]26'!O11</f>
        <v>0</v>
      </c>
      <c r="O9" s="17">
        <f t="shared" si="28"/>
        <v>720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400</v>
      </c>
      <c r="V9" s="16">
        <f t="shared" si="0"/>
        <v>0</v>
      </c>
      <c r="W9" s="17">
        <f t="shared" si="30"/>
        <v>720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12.08</v>
      </c>
      <c r="AC9" s="8">
        <f t="shared" si="9"/>
        <v>0</v>
      </c>
      <c r="AD9" s="8">
        <f t="shared" si="10"/>
        <v>44.08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12.08</v>
      </c>
      <c r="AJ9" s="8">
        <f t="shared" si="16"/>
        <v>0</v>
      </c>
      <c r="AK9" s="8">
        <f t="shared" si="17"/>
        <v>44.08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375.84000000000003</v>
      </c>
      <c r="AQ9" s="8">
        <f t="shared" si="3"/>
        <v>0</v>
      </c>
      <c r="AR9" s="8">
        <f t="shared" si="18"/>
        <v>631.84</v>
      </c>
      <c r="AT9" s="8">
        <v>53.63</v>
      </c>
      <c r="AU9" s="8">
        <v>53.63</v>
      </c>
      <c r="AW9" s="200">
        <v>32</v>
      </c>
      <c r="AX9" s="200">
        <v>0</v>
      </c>
      <c r="AY9" s="200">
        <v>0</v>
      </c>
      <c r="AZ9" s="200">
        <v>0</v>
      </c>
      <c r="BA9" s="200">
        <v>12.08</v>
      </c>
      <c r="BB9" s="200">
        <v>0</v>
      </c>
      <c r="BC9" s="8">
        <f t="shared" si="19"/>
        <v>44.08</v>
      </c>
      <c r="BD9" s="200">
        <v>32</v>
      </c>
      <c r="BE9" s="200">
        <v>0</v>
      </c>
      <c r="BF9" s="200">
        <v>0</v>
      </c>
      <c r="BG9" s="200">
        <v>0</v>
      </c>
      <c r="BH9" s="200">
        <v>12.08</v>
      </c>
      <c r="BI9" s="200">
        <v>0</v>
      </c>
      <c r="BJ9" s="8">
        <f t="shared" si="20"/>
        <v>44.08</v>
      </c>
      <c r="BL9" s="8">
        <f t="shared" si="21"/>
        <v>53.63</v>
      </c>
      <c r="BM9" s="8">
        <f t="shared" si="22"/>
        <v>53.63</v>
      </c>
      <c r="BN9" s="8">
        <f t="shared" si="23"/>
        <v>44.08</v>
      </c>
      <c r="BO9" s="8">
        <f t="shared" si="24"/>
        <v>44.08</v>
      </c>
      <c r="BP9" s="182">
        <f t="shared" si="25"/>
        <v>9.5500000000000043</v>
      </c>
      <c r="BQ9" s="182">
        <f t="shared" si="26"/>
        <v>9.5500000000000043</v>
      </c>
    </row>
    <row r="10" spans="1:69">
      <c r="A10" s="8" t="s">
        <v>52</v>
      </c>
      <c r="B10" s="15">
        <f>'[3]26'!B12</f>
        <v>320</v>
      </c>
      <c r="C10" s="16">
        <f>'[3]26'!C12</f>
        <v>0</v>
      </c>
      <c r="D10" s="16">
        <f>'[3]26'!D12</f>
        <v>0</v>
      </c>
      <c r="E10" s="16">
        <f>'[3]26'!E12</f>
        <v>0</v>
      </c>
      <c r="F10" s="16">
        <f>'[3]26'!F12</f>
        <v>960</v>
      </c>
      <c r="G10" s="16">
        <f>'[3]26'!G12</f>
        <v>0</v>
      </c>
      <c r="H10" s="17">
        <f t="shared" si="27"/>
        <v>1280</v>
      </c>
      <c r="I10" s="15">
        <f>'[3]26'!J12</f>
        <v>320</v>
      </c>
      <c r="J10" s="16">
        <f>'[3]26'!K12</f>
        <v>0</v>
      </c>
      <c r="K10" s="16">
        <f>'[3]26'!L12</f>
        <v>0</v>
      </c>
      <c r="L10" s="16">
        <f>'[3]26'!M12</f>
        <v>0</v>
      </c>
      <c r="M10" s="16">
        <f>'[3]26'!N12</f>
        <v>400</v>
      </c>
      <c r="N10" s="16">
        <f>'[3]26'!O12</f>
        <v>0</v>
      </c>
      <c r="O10" s="17">
        <f t="shared" si="28"/>
        <v>720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400</v>
      </c>
      <c r="V10" s="16">
        <f t="shared" si="0"/>
        <v>0</v>
      </c>
      <c r="W10" s="17">
        <f t="shared" si="30"/>
        <v>720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12.08</v>
      </c>
      <c r="AC10" s="8">
        <f t="shared" si="9"/>
        <v>0</v>
      </c>
      <c r="AD10" s="8">
        <f t="shared" si="10"/>
        <v>44.08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12.08</v>
      </c>
      <c r="AJ10" s="8">
        <f t="shared" si="16"/>
        <v>0</v>
      </c>
      <c r="AK10" s="8">
        <f t="shared" si="17"/>
        <v>44.08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375.84000000000003</v>
      </c>
      <c r="AQ10" s="8">
        <f t="shared" si="3"/>
        <v>0</v>
      </c>
      <c r="AR10" s="8">
        <f t="shared" si="18"/>
        <v>631.84</v>
      </c>
      <c r="AT10" s="8">
        <v>53.63</v>
      </c>
      <c r="AU10" s="8">
        <v>53.63</v>
      </c>
      <c r="AW10" s="200">
        <v>32</v>
      </c>
      <c r="AX10" s="200">
        <v>0</v>
      </c>
      <c r="AY10" s="200">
        <v>0</v>
      </c>
      <c r="AZ10" s="200">
        <v>0</v>
      </c>
      <c r="BA10" s="200">
        <v>12.08</v>
      </c>
      <c r="BB10" s="200">
        <v>0</v>
      </c>
      <c r="BC10" s="8">
        <f t="shared" si="19"/>
        <v>44.08</v>
      </c>
      <c r="BD10" s="200">
        <v>32</v>
      </c>
      <c r="BE10" s="200">
        <v>0</v>
      </c>
      <c r="BF10" s="200">
        <v>0</v>
      </c>
      <c r="BG10" s="200">
        <v>0</v>
      </c>
      <c r="BH10" s="200">
        <v>12.08</v>
      </c>
      <c r="BI10" s="200">
        <v>0</v>
      </c>
      <c r="BJ10" s="8">
        <f t="shared" si="20"/>
        <v>44.08</v>
      </c>
      <c r="BL10" s="8">
        <f t="shared" si="21"/>
        <v>53.63</v>
      </c>
      <c r="BM10" s="8">
        <f t="shared" si="22"/>
        <v>53.63</v>
      </c>
      <c r="BN10" s="8">
        <f t="shared" si="23"/>
        <v>44.08</v>
      </c>
      <c r="BO10" s="8">
        <f t="shared" si="24"/>
        <v>44.08</v>
      </c>
      <c r="BP10" s="182">
        <f t="shared" si="25"/>
        <v>9.5500000000000043</v>
      </c>
      <c r="BQ10" s="182">
        <f t="shared" si="26"/>
        <v>9.5500000000000043</v>
      </c>
    </row>
    <row r="11" spans="1:69">
      <c r="A11" s="8" t="s">
        <v>53</v>
      </c>
      <c r="B11" s="15">
        <f>'[3]26'!B13</f>
        <v>320</v>
      </c>
      <c r="C11" s="16">
        <f>'[3]26'!C13</f>
        <v>0</v>
      </c>
      <c r="D11" s="16">
        <f>'[3]26'!D13</f>
        <v>0</v>
      </c>
      <c r="E11" s="16">
        <f>'[3]26'!E13</f>
        <v>0</v>
      </c>
      <c r="F11" s="16">
        <f>'[3]26'!F13</f>
        <v>960</v>
      </c>
      <c r="G11" s="16">
        <f>'[3]26'!G13</f>
        <v>0</v>
      </c>
      <c r="H11" s="17">
        <f t="shared" si="27"/>
        <v>1280</v>
      </c>
      <c r="I11" s="15">
        <f>'[3]26'!J13</f>
        <v>320</v>
      </c>
      <c r="J11" s="16">
        <f>'[3]26'!K13</f>
        <v>0</v>
      </c>
      <c r="K11" s="16">
        <f>'[3]26'!L13</f>
        <v>0</v>
      </c>
      <c r="L11" s="16">
        <f>'[3]26'!M13</f>
        <v>0</v>
      </c>
      <c r="M11" s="16">
        <f>'[3]26'!N13</f>
        <v>400</v>
      </c>
      <c r="N11" s="16">
        <f>'[3]26'!O13</f>
        <v>0</v>
      </c>
      <c r="O11" s="17">
        <f t="shared" si="28"/>
        <v>720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400</v>
      </c>
      <c r="V11" s="16">
        <f t="shared" si="0"/>
        <v>0</v>
      </c>
      <c r="W11" s="17">
        <f t="shared" si="30"/>
        <v>720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12.08</v>
      </c>
      <c r="AC11" s="8">
        <f t="shared" si="9"/>
        <v>0</v>
      </c>
      <c r="AD11" s="8">
        <f t="shared" si="10"/>
        <v>44.08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12.08</v>
      </c>
      <c r="AJ11" s="8">
        <f t="shared" si="16"/>
        <v>0</v>
      </c>
      <c r="AK11" s="8">
        <f t="shared" si="17"/>
        <v>44.08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375.84000000000003</v>
      </c>
      <c r="AQ11" s="8">
        <f t="shared" si="3"/>
        <v>0</v>
      </c>
      <c r="AR11" s="8">
        <f t="shared" si="18"/>
        <v>631.84</v>
      </c>
      <c r="AT11" s="8">
        <v>53.63</v>
      </c>
      <c r="AU11" s="8">
        <v>53.63</v>
      </c>
      <c r="AW11" s="200">
        <v>32</v>
      </c>
      <c r="AX11" s="200">
        <v>0</v>
      </c>
      <c r="AY11" s="200">
        <v>0</v>
      </c>
      <c r="AZ11" s="200">
        <v>0</v>
      </c>
      <c r="BA11" s="200">
        <v>12.08</v>
      </c>
      <c r="BB11" s="200">
        <v>0</v>
      </c>
      <c r="BC11" s="8">
        <f t="shared" si="19"/>
        <v>44.08</v>
      </c>
      <c r="BD11" s="200">
        <v>32</v>
      </c>
      <c r="BE11" s="200">
        <v>0</v>
      </c>
      <c r="BF11" s="200">
        <v>0</v>
      </c>
      <c r="BG11" s="200">
        <v>0</v>
      </c>
      <c r="BH11" s="200">
        <v>12.08</v>
      </c>
      <c r="BI11" s="200">
        <v>0</v>
      </c>
      <c r="BJ11" s="8">
        <f t="shared" si="20"/>
        <v>44.08</v>
      </c>
      <c r="BL11" s="8">
        <f t="shared" si="21"/>
        <v>53.63</v>
      </c>
      <c r="BM11" s="8">
        <f t="shared" si="22"/>
        <v>53.63</v>
      </c>
      <c r="BN11" s="8">
        <f t="shared" si="23"/>
        <v>44.08</v>
      </c>
      <c r="BO11" s="8">
        <f t="shared" si="24"/>
        <v>44.08</v>
      </c>
      <c r="BP11" s="182">
        <f t="shared" si="25"/>
        <v>9.5500000000000043</v>
      </c>
      <c r="BQ11" s="182">
        <f t="shared" si="26"/>
        <v>9.5500000000000043</v>
      </c>
    </row>
    <row r="12" spans="1:69">
      <c r="A12" s="8" t="s">
        <v>54</v>
      </c>
      <c r="B12" s="15">
        <f>'[3]26'!B14</f>
        <v>320</v>
      </c>
      <c r="C12" s="16">
        <f>'[3]26'!C14</f>
        <v>0</v>
      </c>
      <c r="D12" s="16">
        <f>'[3]26'!D14</f>
        <v>0</v>
      </c>
      <c r="E12" s="16">
        <f>'[3]26'!E14</f>
        <v>0</v>
      </c>
      <c r="F12" s="16">
        <f>'[3]26'!F14</f>
        <v>960</v>
      </c>
      <c r="G12" s="16">
        <f>'[3]26'!G14</f>
        <v>0</v>
      </c>
      <c r="H12" s="17">
        <f t="shared" si="27"/>
        <v>1280</v>
      </c>
      <c r="I12" s="15">
        <f>'[3]26'!J14</f>
        <v>320</v>
      </c>
      <c r="J12" s="16">
        <f>'[3]26'!K14</f>
        <v>0</v>
      </c>
      <c r="K12" s="16">
        <f>'[3]26'!L14</f>
        <v>0</v>
      </c>
      <c r="L12" s="16">
        <f>'[3]26'!M14</f>
        <v>0</v>
      </c>
      <c r="M12" s="16">
        <f>'[3]26'!N14</f>
        <v>400</v>
      </c>
      <c r="N12" s="16">
        <f>'[3]26'!O14</f>
        <v>0</v>
      </c>
      <c r="O12" s="17">
        <f t="shared" si="28"/>
        <v>720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400</v>
      </c>
      <c r="V12" s="16">
        <f t="shared" si="0"/>
        <v>0</v>
      </c>
      <c r="W12" s="17">
        <f t="shared" si="30"/>
        <v>720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12.08</v>
      </c>
      <c r="AC12" s="8">
        <f t="shared" si="9"/>
        <v>0</v>
      </c>
      <c r="AD12" s="8">
        <f t="shared" si="10"/>
        <v>44.08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12.08</v>
      </c>
      <c r="AJ12" s="8">
        <f t="shared" si="16"/>
        <v>0</v>
      </c>
      <c r="AK12" s="8">
        <f t="shared" si="17"/>
        <v>44.08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375.84000000000003</v>
      </c>
      <c r="AQ12" s="8">
        <f t="shared" si="3"/>
        <v>0</v>
      </c>
      <c r="AR12" s="8">
        <f t="shared" si="18"/>
        <v>631.84</v>
      </c>
      <c r="AT12" s="8">
        <v>53.63</v>
      </c>
      <c r="AU12" s="8">
        <v>53.63</v>
      </c>
      <c r="AW12" s="200">
        <v>32</v>
      </c>
      <c r="AX12" s="200">
        <v>0</v>
      </c>
      <c r="AY12" s="200">
        <v>0</v>
      </c>
      <c r="AZ12" s="200">
        <v>0</v>
      </c>
      <c r="BA12" s="200">
        <v>12.08</v>
      </c>
      <c r="BB12" s="200">
        <v>0</v>
      </c>
      <c r="BC12" s="8">
        <f t="shared" si="19"/>
        <v>44.08</v>
      </c>
      <c r="BD12" s="200">
        <v>32</v>
      </c>
      <c r="BE12" s="200">
        <v>0</v>
      </c>
      <c r="BF12" s="200">
        <v>0</v>
      </c>
      <c r="BG12" s="200">
        <v>0</v>
      </c>
      <c r="BH12" s="200">
        <v>12.08</v>
      </c>
      <c r="BI12" s="200">
        <v>0</v>
      </c>
      <c r="BJ12" s="8">
        <f t="shared" si="20"/>
        <v>44.08</v>
      </c>
      <c r="BL12" s="8">
        <f t="shared" si="21"/>
        <v>53.63</v>
      </c>
      <c r="BM12" s="8">
        <f t="shared" si="22"/>
        <v>53.63</v>
      </c>
      <c r="BN12" s="8">
        <f t="shared" si="23"/>
        <v>44.08</v>
      </c>
      <c r="BO12" s="8">
        <f t="shared" si="24"/>
        <v>44.08</v>
      </c>
      <c r="BP12" s="182">
        <f t="shared" si="25"/>
        <v>9.5500000000000043</v>
      </c>
      <c r="BQ12" s="182">
        <f t="shared" si="26"/>
        <v>9.5500000000000043</v>
      </c>
    </row>
    <row r="13" spans="1:69">
      <c r="A13" s="8" t="s">
        <v>55</v>
      </c>
      <c r="B13" s="15">
        <f>'[3]26'!B15</f>
        <v>320</v>
      </c>
      <c r="C13" s="16">
        <f>'[3]26'!C15</f>
        <v>0</v>
      </c>
      <c r="D13" s="16">
        <f>'[3]26'!D15</f>
        <v>0</v>
      </c>
      <c r="E13" s="16">
        <f>'[3]26'!E15</f>
        <v>0</v>
      </c>
      <c r="F13" s="16">
        <f>'[3]26'!F15</f>
        <v>960</v>
      </c>
      <c r="G13" s="16">
        <f>'[3]26'!G15</f>
        <v>0</v>
      </c>
      <c r="H13" s="17">
        <f t="shared" si="27"/>
        <v>1280</v>
      </c>
      <c r="I13" s="15">
        <f>'[3]26'!J15</f>
        <v>320</v>
      </c>
      <c r="J13" s="16">
        <f>'[3]26'!K15</f>
        <v>0</v>
      </c>
      <c r="K13" s="16">
        <f>'[3]26'!L15</f>
        <v>0</v>
      </c>
      <c r="L13" s="16">
        <f>'[3]26'!M15</f>
        <v>0</v>
      </c>
      <c r="M13" s="16">
        <f>'[3]26'!N15</f>
        <v>400</v>
      </c>
      <c r="N13" s="16">
        <f>'[3]26'!O15</f>
        <v>0</v>
      </c>
      <c r="O13" s="17">
        <f t="shared" si="28"/>
        <v>720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400</v>
      </c>
      <c r="V13" s="16">
        <f t="shared" si="0"/>
        <v>0</v>
      </c>
      <c r="W13" s="17">
        <f t="shared" si="30"/>
        <v>720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11.08</v>
      </c>
      <c r="AC13" s="8">
        <f t="shared" si="9"/>
        <v>0</v>
      </c>
      <c r="AD13" s="8">
        <f t="shared" si="10"/>
        <v>43.08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11.08</v>
      </c>
      <c r="AJ13" s="8">
        <f t="shared" si="16"/>
        <v>0</v>
      </c>
      <c r="AK13" s="8">
        <f t="shared" si="17"/>
        <v>43.08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377.84000000000003</v>
      </c>
      <c r="AQ13" s="8">
        <f t="shared" si="3"/>
        <v>0</v>
      </c>
      <c r="AR13" s="8">
        <f t="shared" si="18"/>
        <v>633.84</v>
      </c>
      <c r="AT13" s="8">
        <v>53.33</v>
      </c>
      <c r="AU13" s="8">
        <v>53.33</v>
      </c>
      <c r="AW13" s="200">
        <v>32</v>
      </c>
      <c r="AX13" s="200">
        <v>0</v>
      </c>
      <c r="AY13" s="200">
        <v>0</v>
      </c>
      <c r="AZ13" s="200">
        <v>0</v>
      </c>
      <c r="BA13" s="200">
        <v>11.08</v>
      </c>
      <c r="BB13" s="200">
        <v>0</v>
      </c>
      <c r="BC13" s="8">
        <f t="shared" si="19"/>
        <v>43.08</v>
      </c>
      <c r="BD13" s="200">
        <v>32</v>
      </c>
      <c r="BE13" s="200">
        <v>0</v>
      </c>
      <c r="BF13" s="200">
        <v>0</v>
      </c>
      <c r="BG13" s="200">
        <v>0</v>
      </c>
      <c r="BH13" s="200">
        <v>11.08</v>
      </c>
      <c r="BI13" s="200">
        <v>0</v>
      </c>
      <c r="BJ13" s="8">
        <f t="shared" si="20"/>
        <v>43.08</v>
      </c>
      <c r="BL13" s="8">
        <f t="shared" si="21"/>
        <v>53.33</v>
      </c>
      <c r="BM13" s="8">
        <f t="shared" si="22"/>
        <v>53.33</v>
      </c>
      <c r="BN13" s="8">
        <f t="shared" si="23"/>
        <v>43.08</v>
      </c>
      <c r="BO13" s="8">
        <f t="shared" si="24"/>
        <v>43.08</v>
      </c>
      <c r="BP13" s="182">
        <f t="shared" si="25"/>
        <v>10.25</v>
      </c>
      <c r="BQ13" s="182">
        <f t="shared" si="26"/>
        <v>10.25</v>
      </c>
    </row>
    <row r="14" spans="1:69">
      <c r="A14" s="8" t="s">
        <v>56</v>
      </c>
      <c r="B14" s="15">
        <f>'[3]26'!B16</f>
        <v>320</v>
      </c>
      <c r="C14" s="16">
        <f>'[3]26'!C16</f>
        <v>0</v>
      </c>
      <c r="D14" s="16">
        <f>'[3]26'!D16</f>
        <v>0</v>
      </c>
      <c r="E14" s="16">
        <f>'[3]26'!E16</f>
        <v>0</v>
      </c>
      <c r="F14" s="16">
        <f>'[3]26'!F16</f>
        <v>960</v>
      </c>
      <c r="G14" s="16">
        <f>'[3]26'!G16</f>
        <v>0</v>
      </c>
      <c r="H14" s="17">
        <f t="shared" si="27"/>
        <v>1280</v>
      </c>
      <c r="I14" s="15">
        <f>'[3]26'!J16</f>
        <v>320</v>
      </c>
      <c r="J14" s="16">
        <f>'[3]26'!K16</f>
        <v>0</v>
      </c>
      <c r="K14" s="16">
        <f>'[3]26'!L16</f>
        <v>0</v>
      </c>
      <c r="L14" s="16">
        <f>'[3]26'!M16</f>
        <v>0</v>
      </c>
      <c r="M14" s="16">
        <f>'[3]26'!N16</f>
        <v>400</v>
      </c>
      <c r="N14" s="16">
        <f>'[3]26'!O16</f>
        <v>0</v>
      </c>
      <c r="O14" s="17">
        <f t="shared" si="28"/>
        <v>720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400</v>
      </c>
      <c r="V14" s="16">
        <f t="shared" si="0"/>
        <v>0</v>
      </c>
      <c r="W14" s="17">
        <f t="shared" si="30"/>
        <v>720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12.98</v>
      </c>
      <c r="AC14" s="8">
        <f t="shared" si="9"/>
        <v>0</v>
      </c>
      <c r="AD14" s="8">
        <f t="shared" si="10"/>
        <v>44.980000000000004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12.98</v>
      </c>
      <c r="AJ14" s="8">
        <f t="shared" si="16"/>
        <v>0</v>
      </c>
      <c r="AK14" s="8">
        <f t="shared" si="17"/>
        <v>44.980000000000004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374.03999999999996</v>
      </c>
      <c r="AQ14" s="8">
        <f t="shared" si="3"/>
        <v>0</v>
      </c>
      <c r="AR14" s="8">
        <f t="shared" si="18"/>
        <v>630.04</v>
      </c>
      <c r="AT14" s="8">
        <v>53.78</v>
      </c>
      <c r="AU14" s="8">
        <v>53.78</v>
      </c>
      <c r="AW14" s="200">
        <v>32</v>
      </c>
      <c r="AX14" s="200">
        <v>0</v>
      </c>
      <c r="AY14" s="200">
        <v>0</v>
      </c>
      <c r="AZ14" s="200">
        <v>0</v>
      </c>
      <c r="BA14" s="200">
        <v>12.98</v>
      </c>
      <c r="BB14" s="200">
        <v>0</v>
      </c>
      <c r="BC14" s="8">
        <f t="shared" si="19"/>
        <v>44.980000000000004</v>
      </c>
      <c r="BD14" s="200">
        <v>32</v>
      </c>
      <c r="BE14" s="200">
        <v>0</v>
      </c>
      <c r="BF14" s="200">
        <v>0</v>
      </c>
      <c r="BG14" s="200">
        <v>0</v>
      </c>
      <c r="BH14" s="200">
        <v>12.98</v>
      </c>
      <c r="BI14" s="200">
        <v>0</v>
      </c>
      <c r="BJ14" s="8">
        <f t="shared" si="20"/>
        <v>44.980000000000004</v>
      </c>
      <c r="BL14" s="8">
        <f t="shared" si="21"/>
        <v>53.78</v>
      </c>
      <c r="BM14" s="8">
        <f t="shared" si="22"/>
        <v>53.78</v>
      </c>
      <c r="BN14" s="8">
        <f t="shared" si="23"/>
        <v>44.980000000000004</v>
      </c>
      <c r="BO14" s="8">
        <f t="shared" si="24"/>
        <v>44.980000000000004</v>
      </c>
      <c r="BP14" s="182">
        <f t="shared" si="25"/>
        <v>8.7999999999999972</v>
      </c>
      <c r="BQ14" s="182">
        <f t="shared" si="26"/>
        <v>8.7999999999999972</v>
      </c>
    </row>
    <row r="15" spans="1:69">
      <c r="A15" s="8" t="s">
        <v>57</v>
      </c>
      <c r="B15" s="15">
        <f>'[3]26'!B17</f>
        <v>320</v>
      </c>
      <c r="C15" s="16">
        <f>'[3]26'!C17</f>
        <v>0</v>
      </c>
      <c r="D15" s="16">
        <f>'[3]26'!D17</f>
        <v>0</v>
      </c>
      <c r="E15" s="16">
        <f>'[3]26'!E17</f>
        <v>0</v>
      </c>
      <c r="F15" s="16">
        <f>'[3]26'!F17</f>
        <v>960</v>
      </c>
      <c r="G15" s="16">
        <f>'[3]26'!G17</f>
        <v>0</v>
      </c>
      <c r="H15" s="17">
        <f t="shared" si="27"/>
        <v>1280</v>
      </c>
      <c r="I15" s="15">
        <f>'[3]26'!J17</f>
        <v>320</v>
      </c>
      <c r="J15" s="16">
        <f>'[3]26'!K17</f>
        <v>0</v>
      </c>
      <c r="K15" s="16">
        <f>'[3]26'!L17</f>
        <v>0</v>
      </c>
      <c r="L15" s="16">
        <f>'[3]26'!M17</f>
        <v>0</v>
      </c>
      <c r="M15" s="16">
        <f>'[3]26'!N17</f>
        <v>400</v>
      </c>
      <c r="N15" s="16">
        <f>'[3]26'!O17</f>
        <v>0</v>
      </c>
      <c r="O15" s="17">
        <f t="shared" si="28"/>
        <v>720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400</v>
      </c>
      <c r="V15" s="16">
        <f t="shared" si="0"/>
        <v>0</v>
      </c>
      <c r="W15" s="17">
        <f t="shared" si="30"/>
        <v>720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12.51</v>
      </c>
      <c r="AC15" s="8">
        <f t="shared" si="9"/>
        <v>0</v>
      </c>
      <c r="AD15" s="8">
        <f t="shared" si="10"/>
        <v>44.51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12.51</v>
      </c>
      <c r="AJ15" s="8">
        <f t="shared" si="16"/>
        <v>0</v>
      </c>
      <c r="AK15" s="8">
        <f t="shared" si="17"/>
        <v>44.51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374.98</v>
      </c>
      <c r="AQ15" s="8">
        <f t="shared" si="3"/>
        <v>0</v>
      </c>
      <c r="AR15" s="8">
        <f t="shared" si="18"/>
        <v>630.98</v>
      </c>
      <c r="AT15" s="8">
        <v>53.77</v>
      </c>
      <c r="AU15" s="8">
        <v>53.77</v>
      </c>
      <c r="AW15" s="200">
        <v>32</v>
      </c>
      <c r="AX15" s="200">
        <v>0</v>
      </c>
      <c r="AY15" s="200">
        <v>0</v>
      </c>
      <c r="AZ15" s="200">
        <v>0</v>
      </c>
      <c r="BA15" s="200">
        <v>12.51</v>
      </c>
      <c r="BB15" s="200">
        <v>0</v>
      </c>
      <c r="BC15" s="8">
        <f t="shared" si="19"/>
        <v>44.51</v>
      </c>
      <c r="BD15" s="200">
        <v>32</v>
      </c>
      <c r="BE15" s="200">
        <v>0</v>
      </c>
      <c r="BF15" s="200">
        <v>0</v>
      </c>
      <c r="BG15" s="200">
        <v>0</v>
      </c>
      <c r="BH15" s="200">
        <v>12.51</v>
      </c>
      <c r="BI15" s="200">
        <v>0</v>
      </c>
      <c r="BJ15" s="8">
        <f t="shared" si="20"/>
        <v>44.51</v>
      </c>
      <c r="BL15" s="8">
        <f t="shared" si="21"/>
        <v>53.77</v>
      </c>
      <c r="BM15" s="8">
        <f t="shared" si="22"/>
        <v>53.77</v>
      </c>
      <c r="BN15" s="8">
        <f t="shared" si="23"/>
        <v>44.51</v>
      </c>
      <c r="BO15" s="8">
        <f t="shared" si="24"/>
        <v>44.51</v>
      </c>
      <c r="BP15" s="182">
        <f t="shared" si="25"/>
        <v>9.2600000000000051</v>
      </c>
      <c r="BQ15" s="182">
        <f t="shared" si="26"/>
        <v>9.2600000000000051</v>
      </c>
    </row>
    <row r="16" spans="1:69">
      <c r="A16" s="8" t="s">
        <v>58</v>
      </c>
      <c r="B16" s="15">
        <f>'[3]26'!B18</f>
        <v>320</v>
      </c>
      <c r="C16" s="16">
        <f>'[3]26'!C18</f>
        <v>0</v>
      </c>
      <c r="D16" s="16">
        <f>'[3]26'!D18</f>
        <v>0</v>
      </c>
      <c r="E16" s="16">
        <f>'[3]26'!E18</f>
        <v>0</v>
      </c>
      <c r="F16" s="16">
        <f>'[3]26'!F18</f>
        <v>960</v>
      </c>
      <c r="G16" s="16">
        <f>'[3]26'!G18</f>
        <v>0</v>
      </c>
      <c r="H16" s="17">
        <f t="shared" si="27"/>
        <v>1280</v>
      </c>
      <c r="I16" s="15">
        <f>'[3]26'!J18</f>
        <v>320</v>
      </c>
      <c r="J16" s="16">
        <f>'[3]26'!K18</f>
        <v>0</v>
      </c>
      <c r="K16" s="16">
        <f>'[3]26'!L18</f>
        <v>0</v>
      </c>
      <c r="L16" s="16">
        <f>'[3]26'!M18</f>
        <v>0</v>
      </c>
      <c r="M16" s="16">
        <f>'[3]26'!N18</f>
        <v>400</v>
      </c>
      <c r="N16" s="16">
        <f>'[3]26'!O18</f>
        <v>0</v>
      </c>
      <c r="O16" s="17">
        <f t="shared" si="28"/>
        <v>720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400</v>
      </c>
      <c r="V16" s="16">
        <f t="shared" si="0"/>
        <v>0</v>
      </c>
      <c r="W16" s="17">
        <f t="shared" si="30"/>
        <v>720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12.51</v>
      </c>
      <c r="AC16" s="8">
        <f t="shared" si="9"/>
        <v>0</v>
      </c>
      <c r="AD16" s="8">
        <f t="shared" si="10"/>
        <v>44.51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12.51</v>
      </c>
      <c r="AJ16" s="8">
        <f t="shared" si="16"/>
        <v>0</v>
      </c>
      <c r="AK16" s="8">
        <f t="shared" si="17"/>
        <v>44.51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374.98</v>
      </c>
      <c r="AQ16" s="8">
        <f t="shared" si="3"/>
        <v>0</v>
      </c>
      <c r="AR16" s="8">
        <f t="shared" si="18"/>
        <v>630.98</v>
      </c>
      <c r="AT16" s="8">
        <v>53.77</v>
      </c>
      <c r="AU16" s="8">
        <v>53.77</v>
      </c>
      <c r="AW16" s="200">
        <v>32</v>
      </c>
      <c r="AX16" s="200">
        <v>0</v>
      </c>
      <c r="AY16" s="200">
        <v>0</v>
      </c>
      <c r="AZ16" s="200">
        <v>0</v>
      </c>
      <c r="BA16" s="200">
        <v>12.51</v>
      </c>
      <c r="BB16" s="200">
        <v>0</v>
      </c>
      <c r="BC16" s="8">
        <f t="shared" si="19"/>
        <v>44.51</v>
      </c>
      <c r="BD16" s="200">
        <v>32</v>
      </c>
      <c r="BE16" s="200">
        <v>0</v>
      </c>
      <c r="BF16" s="200">
        <v>0</v>
      </c>
      <c r="BG16" s="200">
        <v>0</v>
      </c>
      <c r="BH16" s="200">
        <v>12.51</v>
      </c>
      <c r="BI16" s="200">
        <v>0</v>
      </c>
      <c r="BJ16" s="8">
        <f t="shared" si="20"/>
        <v>44.51</v>
      </c>
      <c r="BL16" s="8">
        <f t="shared" si="21"/>
        <v>53.77</v>
      </c>
      <c r="BM16" s="8">
        <f t="shared" si="22"/>
        <v>53.77</v>
      </c>
      <c r="BN16" s="8">
        <f t="shared" si="23"/>
        <v>44.51</v>
      </c>
      <c r="BO16" s="8">
        <f t="shared" si="24"/>
        <v>44.51</v>
      </c>
      <c r="BP16" s="182">
        <f t="shared" si="25"/>
        <v>9.2600000000000051</v>
      </c>
      <c r="BQ16" s="182">
        <f t="shared" si="26"/>
        <v>9.2600000000000051</v>
      </c>
    </row>
    <row r="17" spans="1:69">
      <c r="A17" s="8" t="s">
        <v>59</v>
      </c>
      <c r="B17" s="15">
        <f>'[3]26'!B19</f>
        <v>320</v>
      </c>
      <c r="C17" s="16">
        <f>'[3]26'!C19</f>
        <v>0</v>
      </c>
      <c r="D17" s="16">
        <f>'[3]26'!D19</f>
        <v>0</v>
      </c>
      <c r="E17" s="16">
        <f>'[3]26'!E19</f>
        <v>0</v>
      </c>
      <c r="F17" s="16">
        <f>'[3]26'!F19</f>
        <v>960</v>
      </c>
      <c r="G17" s="16">
        <f>'[3]26'!G19</f>
        <v>0</v>
      </c>
      <c r="H17" s="17">
        <f t="shared" si="27"/>
        <v>1280</v>
      </c>
      <c r="I17" s="15">
        <f>'[3]26'!J19</f>
        <v>320</v>
      </c>
      <c r="J17" s="16">
        <f>'[3]26'!K19</f>
        <v>0</v>
      </c>
      <c r="K17" s="16">
        <f>'[3]26'!L19</f>
        <v>0</v>
      </c>
      <c r="L17" s="16">
        <f>'[3]26'!M19</f>
        <v>0</v>
      </c>
      <c r="M17" s="16">
        <f>'[3]26'!N19</f>
        <v>400</v>
      </c>
      <c r="N17" s="16">
        <f>'[3]26'!O19</f>
        <v>0</v>
      </c>
      <c r="O17" s="17">
        <f t="shared" si="28"/>
        <v>720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400</v>
      </c>
      <c r="V17" s="16">
        <f t="shared" si="0"/>
        <v>0</v>
      </c>
      <c r="W17" s="17">
        <f t="shared" si="30"/>
        <v>720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12.51</v>
      </c>
      <c r="AC17" s="8">
        <f t="shared" si="9"/>
        <v>0</v>
      </c>
      <c r="AD17" s="8">
        <f t="shared" si="10"/>
        <v>44.51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12.51</v>
      </c>
      <c r="AJ17" s="8">
        <f t="shared" si="16"/>
        <v>0</v>
      </c>
      <c r="AK17" s="8">
        <f t="shared" si="17"/>
        <v>44.51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374.98</v>
      </c>
      <c r="AQ17" s="8">
        <f t="shared" si="3"/>
        <v>0</v>
      </c>
      <c r="AR17" s="8">
        <f t="shared" si="18"/>
        <v>630.98</v>
      </c>
      <c r="AT17" s="8">
        <v>53.77</v>
      </c>
      <c r="AU17" s="8">
        <v>53.77</v>
      </c>
      <c r="AW17" s="200">
        <v>32</v>
      </c>
      <c r="AX17" s="200">
        <v>0</v>
      </c>
      <c r="AY17" s="200">
        <v>0</v>
      </c>
      <c r="AZ17" s="200">
        <v>0</v>
      </c>
      <c r="BA17" s="200">
        <v>12.51</v>
      </c>
      <c r="BB17" s="200">
        <v>0</v>
      </c>
      <c r="BC17" s="8">
        <f t="shared" si="19"/>
        <v>44.51</v>
      </c>
      <c r="BD17" s="200">
        <v>32</v>
      </c>
      <c r="BE17" s="200">
        <v>0</v>
      </c>
      <c r="BF17" s="200">
        <v>0</v>
      </c>
      <c r="BG17" s="200">
        <v>0</v>
      </c>
      <c r="BH17" s="200">
        <v>12.51</v>
      </c>
      <c r="BI17" s="200">
        <v>0</v>
      </c>
      <c r="BJ17" s="8">
        <f t="shared" si="20"/>
        <v>44.51</v>
      </c>
      <c r="BL17" s="8">
        <f t="shared" si="21"/>
        <v>53.77</v>
      </c>
      <c r="BM17" s="8">
        <f t="shared" si="22"/>
        <v>53.77</v>
      </c>
      <c r="BN17" s="8">
        <f t="shared" si="23"/>
        <v>44.51</v>
      </c>
      <c r="BO17" s="8">
        <f t="shared" si="24"/>
        <v>44.51</v>
      </c>
      <c r="BP17" s="182">
        <f t="shared" si="25"/>
        <v>9.2600000000000051</v>
      </c>
      <c r="BQ17" s="182">
        <f t="shared" si="26"/>
        <v>9.2600000000000051</v>
      </c>
    </row>
    <row r="18" spans="1:69">
      <c r="A18" s="8" t="s">
        <v>60</v>
      </c>
      <c r="B18" s="15">
        <f>'[3]26'!B20</f>
        <v>320</v>
      </c>
      <c r="C18" s="16">
        <f>'[3]26'!C20</f>
        <v>0</v>
      </c>
      <c r="D18" s="16">
        <f>'[3]26'!D20</f>
        <v>0</v>
      </c>
      <c r="E18" s="16">
        <f>'[3]26'!E20</f>
        <v>0</v>
      </c>
      <c r="F18" s="16">
        <f>'[3]26'!F20</f>
        <v>960</v>
      </c>
      <c r="G18" s="16">
        <f>'[3]26'!G20</f>
        <v>0</v>
      </c>
      <c r="H18" s="17">
        <f t="shared" si="27"/>
        <v>1280</v>
      </c>
      <c r="I18" s="15">
        <f>'[3]26'!J20</f>
        <v>320</v>
      </c>
      <c r="J18" s="16">
        <f>'[3]26'!K20</f>
        <v>0</v>
      </c>
      <c r="K18" s="16">
        <f>'[3]26'!L20</f>
        <v>0</v>
      </c>
      <c r="L18" s="16">
        <f>'[3]26'!M20</f>
        <v>0</v>
      </c>
      <c r="M18" s="16">
        <f>'[3]26'!N20</f>
        <v>400</v>
      </c>
      <c r="N18" s="16">
        <f>'[3]26'!O20</f>
        <v>0</v>
      </c>
      <c r="O18" s="17">
        <f t="shared" si="28"/>
        <v>720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400</v>
      </c>
      <c r="V18" s="16">
        <f t="shared" si="0"/>
        <v>0</v>
      </c>
      <c r="W18" s="17">
        <f t="shared" si="30"/>
        <v>720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12.51</v>
      </c>
      <c r="AC18" s="8">
        <f t="shared" si="9"/>
        <v>0</v>
      </c>
      <c r="AD18" s="8">
        <f t="shared" si="10"/>
        <v>44.51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12.51</v>
      </c>
      <c r="AJ18" s="8">
        <f t="shared" si="16"/>
        <v>0</v>
      </c>
      <c r="AK18" s="8">
        <f t="shared" si="17"/>
        <v>44.51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374.98</v>
      </c>
      <c r="AQ18" s="8">
        <f t="shared" si="3"/>
        <v>0</v>
      </c>
      <c r="AR18" s="8">
        <f t="shared" si="18"/>
        <v>630.98</v>
      </c>
      <c r="AT18" s="8">
        <v>53.77</v>
      </c>
      <c r="AU18" s="8">
        <v>53.77</v>
      </c>
      <c r="AW18" s="200">
        <v>32</v>
      </c>
      <c r="AX18" s="200">
        <v>0</v>
      </c>
      <c r="AY18" s="200">
        <v>0</v>
      </c>
      <c r="AZ18" s="200">
        <v>0</v>
      </c>
      <c r="BA18" s="200">
        <v>12.51</v>
      </c>
      <c r="BB18" s="200">
        <v>0</v>
      </c>
      <c r="BC18" s="8">
        <f t="shared" si="19"/>
        <v>44.51</v>
      </c>
      <c r="BD18" s="200">
        <v>32</v>
      </c>
      <c r="BE18" s="200">
        <v>0</v>
      </c>
      <c r="BF18" s="200">
        <v>0</v>
      </c>
      <c r="BG18" s="200">
        <v>0</v>
      </c>
      <c r="BH18" s="200">
        <v>12.51</v>
      </c>
      <c r="BI18" s="200">
        <v>0</v>
      </c>
      <c r="BJ18" s="8">
        <f t="shared" si="20"/>
        <v>44.51</v>
      </c>
      <c r="BL18" s="8">
        <f t="shared" si="21"/>
        <v>53.77</v>
      </c>
      <c r="BM18" s="8">
        <f t="shared" si="22"/>
        <v>53.77</v>
      </c>
      <c r="BN18" s="8">
        <f t="shared" si="23"/>
        <v>44.51</v>
      </c>
      <c r="BO18" s="8">
        <f t="shared" si="24"/>
        <v>44.51</v>
      </c>
      <c r="BP18" s="182">
        <f t="shared" si="25"/>
        <v>9.2600000000000051</v>
      </c>
      <c r="BQ18" s="182">
        <f t="shared" si="26"/>
        <v>9.2600000000000051</v>
      </c>
    </row>
    <row r="19" spans="1:69">
      <c r="A19" s="8" t="s">
        <v>61</v>
      </c>
      <c r="B19" s="15">
        <f>'[3]26'!B21</f>
        <v>320</v>
      </c>
      <c r="C19" s="16">
        <f>'[3]26'!C21</f>
        <v>0</v>
      </c>
      <c r="D19" s="16">
        <f>'[3]26'!D21</f>
        <v>0</v>
      </c>
      <c r="E19" s="16">
        <f>'[3]26'!E21</f>
        <v>0</v>
      </c>
      <c r="F19" s="16">
        <f>'[3]26'!F21</f>
        <v>960</v>
      </c>
      <c r="G19" s="16">
        <f>'[3]26'!G21</f>
        <v>0</v>
      </c>
      <c r="H19" s="17">
        <f t="shared" si="27"/>
        <v>1280</v>
      </c>
      <c r="I19" s="15">
        <f>'[3]26'!J21</f>
        <v>320</v>
      </c>
      <c r="J19" s="16">
        <f>'[3]26'!K21</f>
        <v>0</v>
      </c>
      <c r="K19" s="16">
        <f>'[3]26'!L21</f>
        <v>0</v>
      </c>
      <c r="L19" s="16">
        <f>'[3]26'!M21</f>
        <v>0</v>
      </c>
      <c r="M19" s="16">
        <f>'[3]26'!N21</f>
        <v>400</v>
      </c>
      <c r="N19" s="16">
        <f>'[3]26'!O21</f>
        <v>0</v>
      </c>
      <c r="O19" s="17">
        <f t="shared" si="28"/>
        <v>720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400</v>
      </c>
      <c r="V19" s="16">
        <f t="shared" si="29"/>
        <v>0</v>
      </c>
      <c r="W19" s="17">
        <f t="shared" si="30"/>
        <v>720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11.08</v>
      </c>
      <c r="AC19" s="8">
        <f t="shared" si="9"/>
        <v>0</v>
      </c>
      <c r="AD19" s="8">
        <f t="shared" si="10"/>
        <v>43.08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11.08</v>
      </c>
      <c r="AJ19" s="8">
        <f t="shared" si="16"/>
        <v>0</v>
      </c>
      <c r="AK19" s="8">
        <f t="shared" si="17"/>
        <v>43.08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377.84000000000003</v>
      </c>
      <c r="AQ19" s="8">
        <f t="shared" si="31"/>
        <v>0</v>
      </c>
      <c r="AR19" s="8">
        <f t="shared" si="18"/>
        <v>633.84</v>
      </c>
      <c r="AT19" s="8">
        <v>53.33</v>
      </c>
      <c r="AU19" s="8">
        <v>53.33</v>
      </c>
      <c r="AW19" s="200">
        <v>32</v>
      </c>
      <c r="AX19" s="200">
        <v>0</v>
      </c>
      <c r="AY19" s="200">
        <v>0</v>
      </c>
      <c r="AZ19" s="200">
        <v>0</v>
      </c>
      <c r="BA19" s="200">
        <v>11.08</v>
      </c>
      <c r="BB19" s="200">
        <v>0</v>
      </c>
      <c r="BC19" s="8">
        <f t="shared" si="19"/>
        <v>43.08</v>
      </c>
      <c r="BD19" s="200">
        <v>32</v>
      </c>
      <c r="BE19" s="200">
        <v>0</v>
      </c>
      <c r="BF19" s="200">
        <v>0</v>
      </c>
      <c r="BG19" s="200">
        <v>0</v>
      </c>
      <c r="BH19" s="200">
        <v>11.08</v>
      </c>
      <c r="BI19" s="200">
        <v>0</v>
      </c>
      <c r="BJ19" s="8">
        <f t="shared" si="20"/>
        <v>43.08</v>
      </c>
      <c r="BL19" s="8">
        <f t="shared" si="21"/>
        <v>53.33</v>
      </c>
      <c r="BM19" s="8">
        <f t="shared" si="22"/>
        <v>53.33</v>
      </c>
      <c r="BN19" s="8">
        <f t="shared" si="23"/>
        <v>43.08</v>
      </c>
      <c r="BO19" s="8">
        <f t="shared" si="24"/>
        <v>43.08</v>
      </c>
      <c r="BP19" s="182">
        <f t="shared" si="25"/>
        <v>10.25</v>
      </c>
      <c r="BQ19" s="182">
        <f t="shared" si="26"/>
        <v>10.25</v>
      </c>
    </row>
    <row r="20" spans="1:69">
      <c r="A20" s="8" t="s">
        <v>62</v>
      </c>
      <c r="B20" s="15">
        <f>'[3]26'!B22</f>
        <v>320</v>
      </c>
      <c r="C20" s="16">
        <f>'[3]26'!C22</f>
        <v>0</v>
      </c>
      <c r="D20" s="16">
        <f>'[3]26'!D22</f>
        <v>0</v>
      </c>
      <c r="E20" s="16">
        <f>'[3]26'!E22</f>
        <v>0</v>
      </c>
      <c r="F20" s="16">
        <f>'[3]26'!F22</f>
        <v>960</v>
      </c>
      <c r="G20" s="16">
        <f>'[3]26'!G22</f>
        <v>0</v>
      </c>
      <c r="H20" s="17">
        <f t="shared" si="27"/>
        <v>1280</v>
      </c>
      <c r="I20" s="15">
        <f>'[3]26'!J22</f>
        <v>320</v>
      </c>
      <c r="J20" s="16">
        <f>'[3]26'!K22</f>
        <v>0</v>
      </c>
      <c r="K20" s="16">
        <f>'[3]26'!L22</f>
        <v>0</v>
      </c>
      <c r="L20" s="16">
        <f>'[3]26'!M22</f>
        <v>0</v>
      </c>
      <c r="M20" s="16">
        <f>'[3]26'!N22</f>
        <v>400</v>
      </c>
      <c r="N20" s="16">
        <f>'[3]26'!O22</f>
        <v>0</v>
      </c>
      <c r="O20" s="17">
        <f t="shared" si="28"/>
        <v>720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400</v>
      </c>
      <c r="V20" s="16">
        <f t="shared" si="29"/>
        <v>0</v>
      </c>
      <c r="W20" s="17">
        <f t="shared" si="30"/>
        <v>720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12.98</v>
      </c>
      <c r="AC20" s="8">
        <f t="shared" si="9"/>
        <v>0</v>
      </c>
      <c r="AD20" s="8">
        <f t="shared" si="10"/>
        <v>44.980000000000004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12.98</v>
      </c>
      <c r="AJ20" s="8">
        <f t="shared" si="16"/>
        <v>0</v>
      </c>
      <c r="AK20" s="8">
        <f t="shared" si="17"/>
        <v>44.980000000000004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374.03999999999996</v>
      </c>
      <c r="AQ20" s="8">
        <f t="shared" si="31"/>
        <v>0</v>
      </c>
      <c r="AR20" s="8">
        <f t="shared" si="18"/>
        <v>630.04</v>
      </c>
      <c r="AT20" s="8">
        <v>53.78</v>
      </c>
      <c r="AU20" s="8">
        <v>53.78</v>
      </c>
      <c r="AW20" s="200">
        <v>32</v>
      </c>
      <c r="AX20" s="200">
        <v>0</v>
      </c>
      <c r="AY20" s="200">
        <v>0</v>
      </c>
      <c r="AZ20" s="200">
        <v>0</v>
      </c>
      <c r="BA20" s="200">
        <v>12.98</v>
      </c>
      <c r="BB20" s="200">
        <v>0</v>
      </c>
      <c r="BC20" s="8">
        <f t="shared" si="19"/>
        <v>44.980000000000004</v>
      </c>
      <c r="BD20" s="200">
        <v>32</v>
      </c>
      <c r="BE20" s="200">
        <v>0</v>
      </c>
      <c r="BF20" s="200">
        <v>0</v>
      </c>
      <c r="BG20" s="200">
        <v>0</v>
      </c>
      <c r="BH20" s="200">
        <v>12.98</v>
      </c>
      <c r="BI20" s="200">
        <v>0</v>
      </c>
      <c r="BJ20" s="8">
        <f t="shared" si="20"/>
        <v>44.980000000000004</v>
      </c>
      <c r="BL20" s="8">
        <f t="shared" si="21"/>
        <v>53.78</v>
      </c>
      <c r="BM20" s="8">
        <f t="shared" si="22"/>
        <v>53.78</v>
      </c>
      <c r="BN20" s="8">
        <f t="shared" si="23"/>
        <v>44.980000000000004</v>
      </c>
      <c r="BO20" s="8">
        <f t="shared" si="24"/>
        <v>44.980000000000004</v>
      </c>
      <c r="BP20" s="182">
        <f t="shared" si="25"/>
        <v>8.7999999999999972</v>
      </c>
      <c r="BQ20" s="182">
        <f t="shared" si="26"/>
        <v>8.7999999999999972</v>
      </c>
    </row>
    <row r="21" spans="1:69">
      <c r="A21" s="8" t="s">
        <v>63</v>
      </c>
      <c r="B21" s="15">
        <f>'[3]26'!B23</f>
        <v>320</v>
      </c>
      <c r="C21" s="16">
        <f>'[3]26'!C23</f>
        <v>0</v>
      </c>
      <c r="D21" s="16">
        <f>'[3]26'!D23</f>
        <v>0</v>
      </c>
      <c r="E21" s="16">
        <f>'[3]26'!E23</f>
        <v>0</v>
      </c>
      <c r="F21" s="16">
        <f>'[3]26'!F23</f>
        <v>960</v>
      </c>
      <c r="G21" s="16">
        <f>'[3]26'!G23</f>
        <v>0</v>
      </c>
      <c r="H21" s="17">
        <f t="shared" si="27"/>
        <v>1280</v>
      </c>
      <c r="I21" s="15">
        <f>'[3]26'!J23</f>
        <v>320</v>
      </c>
      <c r="J21" s="16">
        <f>'[3]26'!K23</f>
        <v>0</v>
      </c>
      <c r="K21" s="16">
        <f>'[3]26'!L23</f>
        <v>0</v>
      </c>
      <c r="L21" s="16">
        <f>'[3]26'!M23</f>
        <v>0</v>
      </c>
      <c r="M21" s="16">
        <f>'[3]26'!N23</f>
        <v>400</v>
      </c>
      <c r="N21" s="16">
        <f>'[3]26'!O23</f>
        <v>0</v>
      </c>
      <c r="O21" s="17">
        <f t="shared" si="28"/>
        <v>720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400</v>
      </c>
      <c r="V21" s="16">
        <f t="shared" si="29"/>
        <v>0</v>
      </c>
      <c r="W21" s="17">
        <f t="shared" si="30"/>
        <v>720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12.84</v>
      </c>
      <c r="AC21" s="8">
        <f t="shared" si="9"/>
        <v>0</v>
      </c>
      <c r="AD21" s="8">
        <f t="shared" si="10"/>
        <v>44.84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12.84</v>
      </c>
      <c r="AJ21" s="8">
        <f t="shared" si="16"/>
        <v>0</v>
      </c>
      <c r="AK21" s="8">
        <f t="shared" si="17"/>
        <v>44.84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374.32000000000005</v>
      </c>
      <c r="AQ21" s="8">
        <f t="shared" si="31"/>
        <v>0</v>
      </c>
      <c r="AR21" s="8">
        <f t="shared" si="18"/>
        <v>630.32000000000005</v>
      </c>
      <c r="AT21" s="8">
        <v>53.78</v>
      </c>
      <c r="AU21" s="8">
        <v>53.78</v>
      </c>
      <c r="AW21" s="200">
        <v>32</v>
      </c>
      <c r="AX21" s="200">
        <v>0</v>
      </c>
      <c r="AY21" s="200">
        <v>0</v>
      </c>
      <c r="AZ21" s="200">
        <v>0</v>
      </c>
      <c r="BA21" s="200">
        <v>12.84</v>
      </c>
      <c r="BB21" s="200">
        <v>0</v>
      </c>
      <c r="BC21" s="8">
        <f t="shared" si="19"/>
        <v>44.84</v>
      </c>
      <c r="BD21" s="200">
        <v>32</v>
      </c>
      <c r="BE21" s="200">
        <v>0</v>
      </c>
      <c r="BF21" s="200">
        <v>0</v>
      </c>
      <c r="BG21" s="200">
        <v>0</v>
      </c>
      <c r="BH21" s="200">
        <v>12.84</v>
      </c>
      <c r="BI21" s="200">
        <v>0</v>
      </c>
      <c r="BJ21" s="8">
        <f t="shared" si="20"/>
        <v>44.84</v>
      </c>
      <c r="BL21" s="8">
        <f t="shared" si="21"/>
        <v>53.78</v>
      </c>
      <c r="BM21" s="8">
        <f t="shared" si="22"/>
        <v>53.78</v>
      </c>
      <c r="BN21" s="8">
        <f t="shared" si="23"/>
        <v>44.84</v>
      </c>
      <c r="BO21" s="8">
        <f t="shared" si="24"/>
        <v>44.84</v>
      </c>
      <c r="BP21" s="182">
        <f t="shared" si="25"/>
        <v>8.9399999999999977</v>
      </c>
      <c r="BQ21" s="182">
        <f t="shared" si="26"/>
        <v>8.9399999999999977</v>
      </c>
    </row>
    <row r="22" spans="1:69">
      <c r="A22" s="8" t="s">
        <v>64</v>
      </c>
      <c r="B22" s="15">
        <f>'[3]26'!B24</f>
        <v>320</v>
      </c>
      <c r="C22" s="16">
        <f>'[3]26'!C24</f>
        <v>0</v>
      </c>
      <c r="D22" s="16">
        <f>'[3]26'!D24</f>
        <v>0</v>
      </c>
      <c r="E22" s="16">
        <f>'[3]26'!E24</f>
        <v>0</v>
      </c>
      <c r="F22" s="16">
        <f>'[3]26'!F24</f>
        <v>960</v>
      </c>
      <c r="G22" s="16">
        <f>'[3]26'!G24</f>
        <v>0</v>
      </c>
      <c r="H22" s="17">
        <f t="shared" si="27"/>
        <v>1280</v>
      </c>
      <c r="I22" s="15">
        <f>'[3]26'!J24</f>
        <v>320</v>
      </c>
      <c r="J22" s="16">
        <f>'[3]26'!K24</f>
        <v>0</v>
      </c>
      <c r="K22" s="16">
        <f>'[3]26'!L24</f>
        <v>0</v>
      </c>
      <c r="L22" s="16">
        <f>'[3]26'!M24</f>
        <v>0</v>
      </c>
      <c r="M22" s="16">
        <f>'[3]26'!N24</f>
        <v>400</v>
      </c>
      <c r="N22" s="16">
        <f>'[3]26'!O24</f>
        <v>0</v>
      </c>
      <c r="O22" s="17">
        <f t="shared" si="28"/>
        <v>720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400</v>
      </c>
      <c r="V22" s="16">
        <f t="shared" si="29"/>
        <v>0</v>
      </c>
      <c r="W22" s="17">
        <f t="shared" si="30"/>
        <v>720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12.84</v>
      </c>
      <c r="AC22" s="8">
        <f t="shared" si="9"/>
        <v>0</v>
      </c>
      <c r="AD22" s="8">
        <f t="shared" si="10"/>
        <v>44.84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12.84</v>
      </c>
      <c r="AJ22" s="8">
        <f t="shared" si="16"/>
        <v>0</v>
      </c>
      <c r="AK22" s="8">
        <f t="shared" si="17"/>
        <v>44.84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374.32000000000005</v>
      </c>
      <c r="AQ22" s="8">
        <f t="shared" si="31"/>
        <v>0</v>
      </c>
      <c r="AR22" s="8">
        <f t="shared" si="18"/>
        <v>630.32000000000005</v>
      </c>
      <c r="AT22" s="8">
        <v>53.78</v>
      </c>
      <c r="AU22" s="8">
        <v>53.78</v>
      </c>
      <c r="AW22" s="200">
        <v>32</v>
      </c>
      <c r="AX22" s="200">
        <v>0</v>
      </c>
      <c r="AY22" s="200">
        <v>0</v>
      </c>
      <c r="AZ22" s="200">
        <v>0</v>
      </c>
      <c r="BA22" s="200">
        <v>12.84</v>
      </c>
      <c r="BB22" s="200">
        <v>0</v>
      </c>
      <c r="BC22" s="8">
        <f t="shared" si="19"/>
        <v>44.84</v>
      </c>
      <c r="BD22" s="200">
        <v>32</v>
      </c>
      <c r="BE22" s="200">
        <v>0</v>
      </c>
      <c r="BF22" s="200">
        <v>0</v>
      </c>
      <c r="BG22" s="200">
        <v>0</v>
      </c>
      <c r="BH22" s="200">
        <v>12.84</v>
      </c>
      <c r="BI22" s="200">
        <v>0</v>
      </c>
      <c r="BJ22" s="8">
        <f t="shared" si="20"/>
        <v>44.84</v>
      </c>
      <c r="BL22" s="8">
        <f t="shared" si="21"/>
        <v>53.78</v>
      </c>
      <c r="BM22" s="8">
        <f t="shared" si="22"/>
        <v>53.78</v>
      </c>
      <c r="BN22" s="8">
        <f t="shared" si="23"/>
        <v>44.84</v>
      </c>
      <c r="BO22" s="8">
        <f t="shared" si="24"/>
        <v>44.84</v>
      </c>
      <c r="BP22" s="182">
        <f t="shared" si="25"/>
        <v>8.9399999999999977</v>
      </c>
      <c r="BQ22" s="182">
        <f t="shared" si="26"/>
        <v>8.9399999999999977</v>
      </c>
    </row>
    <row r="23" spans="1:69">
      <c r="A23" s="8" t="s">
        <v>65</v>
      </c>
      <c r="B23" s="15">
        <f>'[3]26'!B25</f>
        <v>320</v>
      </c>
      <c r="C23" s="16">
        <f>'[3]26'!C25</f>
        <v>0</v>
      </c>
      <c r="D23" s="16">
        <f>'[3]26'!D25</f>
        <v>0</v>
      </c>
      <c r="E23" s="16">
        <f>'[3]26'!E25</f>
        <v>0</v>
      </c>
      <c r="F23" s="16">
        <f>'[3]26'!F25</f>
        <v>960</v>
      </c>
      <c r="G23" s="16">
        <f>'[3]26'!G25</f>
        <v>0</v>
      </c>
      <c r="H23" s="17">
        <f t="shared" si="27"/>
        <v>1280</v>
      </c>
      <c r="I23" s="15">
        <f>'[3]26'!J25</f>
        <v>320</v>
      </c>
      <c r="J23" s="16">
        <f>'[3]26'!K25</f>
        <v>0</v>
      </c>
      <c r="K23" s="16">
        <f>'[3]26'!L25</f>
        <v>0</v>
      </c>
      <c r="L23" s="16">
        <f>'[3]26'!M25</f>
        <v>0</v>
      </c>
      <c r="M23" s="16">
        <f>'[3]26'!N25</f>
        <v>400</v>
      </c>
      <c r="N23" s="16">
        <f>'[3]26'!O25</f>
        <v>0</v>
      </c>
      <c r="O23" s="17">
        <f t="shared" si="28"/>
        <v>720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400</v>
      </c>
      <c r="V23" s="16">
        <f t="shared" si="29"/>
        <v>0</v>
      </c>
      <c r="W23" s="17">
        <f t="shared" si="30"/>
        <v>720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12.51</v>
      </c>
      <c r="AC23" s="8">
        <f t="shared" si="9"/>
        <v>0</v>
      </c>
      <c r="AD23" s="8">
        <f t="shared" si="10"/>
        <v>44.51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12.51</v>
      </c>
      <c r="AJ23" s="8">
        <f t="shared" si="16"/>
        <v>0</v>
      </c>
      <c r="AK23" s="8">
        <f t="shared" si="17"/>
        <v>44.51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374.98</v>
      </c>
      <c r="AQ23" s="8">
        <f t="shared" si="31"/>
        <v>0</v>
      </c>
      <c r="AR23" s="8">
        <f t="shared" si="18"/>
        <v>630.98</v>
      </c>
      <c r="AT23" s="8">
        <v>53.77</v>
      </c>
      <c r="AU23" s="8">
        <v>53.77</v>
      </c>
      <c r="AW23" s="200">
        <v>32</v>
      </c>
      <c r="AX23" s="200">
        <v>0</v>
      </c>
      <c r="AY23" s="200">
        <v>0</v>
      </c>
      <c r="AZ23" s="200">
        <v>0</v>
      </c>
      <c r="BA23" s="200">
        <v>12.51</v>
      </c>
      <c r="BB23" s="200">
        <v>0</v>
      </c>
      <c r="BC23" s="8">
        <f t="shared" si="19"/>
        <v>44.51</v>
      </c>
      <c r="BD23" s="200">
        <v>32</v>
      </c>
      <c r="BE23" s="200">
        <v>0</v>
      </c>
      <c r="BF23" s="200">
        <v>0</v>
      </c>
      <c r="BG23" s="200">
        <v>0</v>
      </c>
      <c r="BH23" s="200">
        <v>12.51</v>
      </c>
      <c r="BI23" s="200">
        <v>0</v>
      </c>
      <c r="BJ23" s="8">
        <f t="shared" si="20"/>
        <v>44.51</v>
      </c>
      <c r="BL23" s="8">
        <f t="shared" si="21"/>
        <v>53.77</v>
      </c>
      <c r="BM23" s="8">
        <f t="shared" si="22"/>
        <v>53.77</v>
      </c>
      <c r="BN23" s="8">
        <f t="shared" si="23"/>
        <v>44.51</v>
      </c>
      <c r="BO23" s="8">
        <f t="shared" si="24"/>
        <v>44.51</v>
      </c>
      <c r="BP23" s="182">
        <f t="shared" si="25"/>
        <v>9.2600000000000051</v>
      </c>
      <c r="BQ23" s="182">
        <f t="shared" si="26"/>
        <v>9.2600000000000051</v>
      </c>
    </row>
    <row r="24" spans="1:69">
      <c r="A24" s="8" t="s">
        <v>66</v>
      </c>
      <c r="B24" s="15">
        <f>'[3]26'!B26</f>
        <v>320</v>
      </c>
      <c r="C24" s="16">
        <f>'[3]26'!C26</f>
        <v>0</v>
      </c>
      <c r="D24" s="16">
        <f>'[3]26'!D26</f>
        <v>0</v>
      </c>
      <c r="E24" s="16">
        <f>'[3]26'!E26</f>
        <v>0</v>
      </c>
      <c r="F24" s="16">
        <f>'[3]26'!F26</f>
        <v>960</v>
      </c>
      <c r="G24" s="16">
        <f>'[3]26'!G26</f>
        <v>0</v>
      </c>
      <c r="H24" s="17">
        <f t="shared" si="27"/>
        <v>1280</v>
      </c>
      <c r="I24" s="15">
        <f>'[3]26'!J26</f>
        <v>320</v>
      </c>
      <c r="J24" s="16">
        <f>'[3]26'!K26</f>
        <v>0</v>
      </c>
      <c r="K24" s="16">
        <f>'[3]26'!L26</f>
        <v>0</v>
      </c>
      <c r="L24" s="16">
        <f>'[3]26'!M26</f>
        <v>0</v>
      </c>
      <c r="M24" s="16">
        <f>'[3]26'!N26</f>
        <v>400</v>
      </c>
      <c r="N24" s="16">
        <f>'[3]26'!O26</f>
        <v>0</v>
      </c>
      <c r="O24" s="17">
        <f t="shared" si="28"/>
        <v>720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400</v>
      </c>
      <c r="V24" s="16">
        <f t="shared" si="29"/>
        <v>0</v>
      </c>
      <c r="W24" s="17">
        <f t="shared" si="30"/>
        <v>720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12.51</v>
      </c>
      <c r="AC24" s="8">
        <f t="shared" si="9"/>
        <v>0</v>
      </c>
      <c r="AD24" s="8">
        <f t="shared" si="10"/>
        <v>44.51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12.51</v>
      </c>
      <c r="AJ24" s="8">
        <f t="shared" si="16"/>
        <v>0</v>
      </c>
      <c r="AK24" s="8">
        <f t="shared" si="17"/>
        <v>44.51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374.98</v>
      </c>
      <c r="AQ24" s="8">
        <f t="shared" si="31"/>
        <v>0</v>
      </c>
      <c r="AR24" s="8">
        <f t="shared" si="18"/>
        <v>630.98</v>
      </c>
      <c r="AT24" s="8">
        <v>53.77</v>
      </c>
      <c r="AU24" s="8">
        <v>53.77</v>
      </c>
      <c r="AW24" s="200">
        <v>32</v>
      </c>
      <c r="AX24" s="200">
        <v>0</v>
      </c>
      <c r="AY24" s="200">
        <v>0</v>
      </c>
      <c r="AZ24" s="200">
        <v>0</v>
      </c>
      <c r="BA24" s="200">
        <v>12.51</v>
      </c>
      <c r="BB24" s="200">
        <v>0</v>
      </c>
      <c r="BC24" s="8">
        <f t="shared" si="19"/>
        <v>44.51</v>
      </c>
      <c r="BD24" s="200">
        <v>32</v>
      </c>
      <c r="BE24" s="200">
        <v>0</v>
      </c>
      <c r="BF24" s="200">
        <v>0</v>
      </c>
      <c r="BG24" s="200">
        <v>0</v>
      </c>
      <c r="BH24" s="200">
        <v>12.51</v>
      </c>
      <c r="BI24" s="200">
        <v>0</v>
      </c>
      <c r="BJ24" s="8">
        <f t="shared" si="20"/>
        <v>44.51</v>
      </c>
      <c r="BL24" s="8">
        <f t="shared" si="21"/>
        <v>53.77</v>
      </c>
      <c r="BM24" s="8">
        <f t="shared" si="22"/>
        <v>53.77</v>
      </c>
      <c r="BN24" s="8">
        <f t="shared" si="23"/>
        <v>44.51</v>
      </c>
      <c r="BO24" s="8">
        <f t="shared" si="24"/>
        <v>44.51</v>
      </c>
      <c r="BP24" s="182">
        <f t="shared" si="25"/>
        <v>9.2600000000000051</v>
      </c>
      <c r="BQ24" s="182">
        <f t="shared" si="26"/>
        <v>9.2600000000000051</v>
      </c>
    </row>
    <row r="25" spans="1:69">
      <c r="A25" s="8" t="s">
        <v>67</v>
      </c>
      <c r="B25" s="15">
        <f>'[3]26'!B27</f>
        <v>320</v>
      </c>
      <c r="C25" s="16">
        <f>'[3]26'!C27</f>
        <v>0</v>
      </c>
      <c r="D25" s="16">
        <f>'[3]26'!D27</f>
        <v>0</v>
      </c>
      <c r="E25" s="16">
        <f>'[3]26'!E27</f>
        <v>0</v>
      </c>
      <c r="F25" s="16">
        <f>'[3]26'!F27</f>
        <v>960</v>
      </c>
      <c r="G25" s="16">
        <f>'[3]26'!G27</f>
        <v>0</v>
      </c>
      <c r="H25" s="17">
        <f t="shared" si="27"/>
        <v>1280</v>
      </c>
      <c r="I25" s="15">
        <f>'[3]26'!J27</f>
        <v>320</v>
      </c>
      <c r="J25" s="16">
        <f>'[3]26'!K27</f>
        <v>0</v>
      </c>
      <c r="K25" s="16">
        <f>'[3]26'!L27</f>
        <v>0</v>
      </c>
      <c r="L25" s="16">
        <f>'[3]26'!M27</f>
        <v>0</v>
      </c>
      <c r="M25" s="16">
        <f>'[3]26'!N27</f>
        <v>400</v>
      </c>
      <c r="N25" s="16">
        <f>'[3]26'!O27</f>
        <v>0</v>
      </c>
      <c r="O25" s="17">
        <f t="shared" si="28"/>
        <v>720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400</v>
      </c>
      <c r="V25" s="16">
        <f t="shared" si="29"/>
        <v>0</v>
      </c>
      <c r="W25" s="17">
        <f t="shared" si="30"/>
        <v>720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11.08</v>
      </c>
      <c r="AC25" s="8">
        <f t="shared" si="9"/>
        <v>0</v>
      </c>
      <c r="AD25" s="8">
        <f t="shared" si="10"/>
        <v>43.08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11.08</v>
      </c>
      <c r="AJ25" s="8">
        <f t="shared" si="16"/>
        <v>0</v>
      </c>
      <c r="AK25" s="8">
        <f t="shared" si="17"/>
        <v>43.08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377.84000000000003</v>
      </c>
      <c r="AQ25" s="8">
        <f t="shared" si="31"/>
        <v>0</v>
      </c>
      <c r="AR25" s="8">
        <f t="shared" si="18"/>
        <v>633.84</v>
      </c>
      <c r="AT25" s="8">
        <v>53.33</v>
      </c>
      <c r="AU25" s="8">
        <v>53.33</v>
      </c>
      <c r="AW25" s="200">
        <v>32</v>
      </c>
      <c r="AX25" s="200">
        <v>0</v>
      </c>
      <c r="AY25" s="200">
        <v>0</v>
      </c>
      <c r="AZ25" s="200">
        <v>0</v>
      </c>
      <c r="BA25" s="200">
        <v>11.08</v>
      </c>
      <c r="BB25" s="200">
        <v>0</v>
      </c>
      <c r="BC25" s="8">
        <f t="shared" si="19"/>
        <v>43.08</v>
      </c>
      <c r="BD25" s="200">
        <v>32</v>
      </c>
      <c r="BE25" s="200">
        <v>0</v>
      </c>
      <c r="BF25" s="200">
        <v>0</v>
      </c>
      <c r="BG25" s="200">
        <v>0</v>
      </c>
      <c r="BH25" s="200">
        <v>11.08</v>
      </c>
      <c r="BI25" s="200">
        <v>0</v>
      </c>
      <c r="BJ25" s="8">
        <f t="shared" si="20"/>
        <v>43.08</v>
      </c>
      <c r="BL25" s="8">
        <f t="shared" si="21"/>
        <v>53.33</v>
      </c>
      <c r="BM25" s="8">
        <f t="shared" si="22"/>
        <v>53.33</v>
      </c>
      <c r="BN25" s="8">
        <f t="shared" si="23"/>
        <v>43.08</v>
      </c>
      <c r="BO25" s="8">
        <f t="shared" si="24"/>
        <v>43.08</v>
      </c>
      <c r="BP25" s="182">
        <f t="shared" si="25"/>
        <v>10.25</v>
      </c>
      <c r="BQ25" s="182">
        <f t="shared" si="26"/>
        <v>10.25</v>
      </c>
    </row>
    <row r="26" spans="1:69">
      <c r="A26" s="8" t="s">
        <v>68</v>
      </c>
      <c r="B26" s="15">
        <f>'[3]26'!B28</f>
        <v>320</v>
      </c>
      <c r="C26" s="16">
        <f>'[3]26'!C28</f>
        <v>0</v>
      </c>
      <c r="D26" s="16">
        <f>'[3]26'!D28</f>
        <v>0</v>
      </c>
      <c r="E26" s="16">
        <f>'[3]26'!E28</f>
        <v>0</v>
      </c>
      <c r="F26" s="16">
        <f>'[3]26'!F28</f>
        <v>960</v>
      </c>
      <c r="G26" s="16">
        <f>'[3]26'!G28</f>
        <v>0</v>
      </c>
      <c r="H26" s="17">
        <f t="shared" si="27"/>
        <v>1280</v>
      </c>
      <c r="I26" s="15">
        <f>'[3]26'!J28</f>
        <v>320</v>
      </c>
      <c r="J26" s="16">
        <f>'[3]26'!K28</f>
        <v>0</v>
      </c>
      <c r="K26" s="16">
        <f>'[3]26'!L28</f>
        <v>0</v>
      </c>
      <c r="L26" s="16">
        <f>'[3]26'!M28</f>
        <v>0</v>
      </c>
      <c r="M26" s="16">
        <f>'[3]26'!N28</f>
        <v>400</v>
      </c>
      <c r="N26" s="16">
        <f>'[3]26'!O28</f>
        <v>0</v>
      </c>
      <c r="O26" s="17">
        <f t="shared" si="28"/>
        <v>720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400</v>
      </c>
      <c r="V26" s="16">
        <f t="shared" si="29"/>
        <v>0</v>
      </c>
      <c r="W26" s="17">
        <f t="shared" si="30"/>
        <v>720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12.84</v>
      </c>
      <c r="AC26" s="8">
        <f t="shared" si="9"/>
        <v>0</v>
      </c>
      <c r="AD26" s="8">
        <f t="shared" si="10"/>
        <v>44.84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12.84</v>
      </c>
      <c r="AJ26" s="8">
        <f t="shared" si="16"/>
        <v>0</v>
      </c>
      <c r="AK26" s="8">
        <f t="shared" si="17"/>
        <v>44.84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374.32000000000005</v>
      </c>
      <c r="AQ26" s="8">
        <f t="shared" si="31"/>
        <v>0</v>
      </c>
      <c r="AR26" s="8">
        <f t="shared" si="18"/>
        <v>630.32000000000005</v>
      </c>
      <c r="AT26" s="8">
        <v>53.78</v>
      </c>
      <c r="AU26" s="8">
        <v>53.78</v>
      </c>
      <c r="AW26" s="200">
        <v>32</v>
      </c>
      <c r="AX26" s="200">
        <v>0</v>
      </c>
      <c r="AY26" s="200">
        <v>0</v>
      </c>
      <c r="AZ26" s="200">
        <v>0</v>
      </c>
      <c r="BA26" s="200">
        <v>12.84</v>
      </c>
      <c r="BB26" s="200">
        <v>0</v>
      </c>
      <c r="BC26" s="8">
        <f t="shared" si="19"/>
        <v>44.84</v>
      </c>
      <c r="BD26" s="200">
        <v>32</v>
      </c>
      <c r="BE26" s="200">
        <v>0</v>
      </c>
      <c r="BF26" s="200">
        <v>0</v>
      </c>
      <c r="BG26" s="200">
        <v>0</v>
      </c>
      <c r="BH26" s="200">
        <v>12.84</v>
      </c>
      <c r="BI26" s="200">
        <v>0</v>
      </c>
      <c r="BJ26" s="8">
        <f t="shared" si="20"/>
        <v>44.84</v>
      </c>
      <c r="BL26" s="8">
        <f t="shared" si="21"/>
        <v>53.78</v>
      </c>
      <c r="BM26" s="8">
        <f t="shared" si="22"/>
        <v>53.78</v>
      </c>
      <c r="BN26" s="8">
        <f t="shared" si="23"/>
        <v>44.84</v>
      </c>
      <c r="BO26" s="8">
        <f t="shared" si="24"/>
        <v>44.84</v>
      </c>
      <c r="BP26" s="182">
        <f t="shared" si="25"/>
        <v>8.9399999999999977</v>
      </c>
      <c r="BQ26" s="182">
        <f t="shared" si="26"/>
        <v>8.9399999999999977</v>
      </c>
    </row>
    <row r="27" spans="1:69">
      <c r="A27" s="8" t="s">
        <v>69</v>
      </c>
      <c r="B27" s="15">
        <f>'[3]26'!B29</f>
        <v>320</v>
      </c>
      <c r="C27" s="16">
        <f>'[3]26'!C29</f>
        <v>0</v>
      </c>
      <c r="D27" s="16">
        <f>'[3]26'!D29</f>
        <v>0</v>
      </c>
      <c r="E27" s="16">
        <f>'[3]26'!E29</f>
        <v>0</v>
      </c>
      <c r="F27" s="16">
        <f>'[3]26'!F29</f>
        <v>960</v>
      </c>
      <c r="G27" s="16">
        <f>'[3]26'!G29</f>
        <v>0</v>
      </c>
      <c r="H27" s="17">
        <f t="shared" si="27"/>
        <v>1280</v>
      </c>
      <c r="I27" s="15">
        <f>'[3]26'!J29</f>
        <v>320</v>
      </c>
      <c r="J27" s="16">
        <f>'[3]26'!K29</f>
        <v>0</v>
      </c>
      <c r="K27" s="16">
        <f>'[3]26'!L29</f>
        <v>0</v>
      </c>
      <c r="L27" s="16">
        <f>'[3]26'!M29</f>
        <v>0</v>
      </c>
      <c r="M27" s="16">
        <f>'[3]26'!N29</f>
        <v>400</v>
      </c>
      <c r="N27" s="16">
        <f>'[3]26'!O29</f>
        <v>0</v>
      </c>
      <c r="O27" s="17">
        <f t="shared" si="28"/>
        <v>720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400</v>
      </c>
      <c r="V27" s="16">
        <f t="shared" si="29"/>
        <v>0</v>
      </c>
      <c r="W27" s="17">
        <f t="shared" si="30"/>
        <v>720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12.08</v>
      </c>
      <c r="AC27" s="8">
        <f t="shared" si="9"/>
        <v>0</v>
      </c>
      <c r="AD27" s="8">
        <f t="shared" si="10"/>
        <v>44.08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12.08</v>
      </c>
      <c r="AJ27" s="8">
        <f t="shared" si="16"/>
        <v>0</v>
      </c>
      <c r="AK27" s="8">
        <f t="shared" si="17"/>
        <v>44.08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375.84000000000003</v>
      </c>
      <c r="AQ27" s="8">
        <f t="shared" si="31"/>
        <v>0</v>
      </c>
      <c r="AR27" s="8">
        <f t="shared" si="18"/>
        <v>631.84</v>
      </c>
      <c r="AT27" s="8">
        <v>53.63</v>
      </c>
      <c r="AU27" s="8">
        <v>53.63</v>
      </c>
      <c r="AW27" s="200">
        <v>32</v>
      </c>
      <c r="AX27" s="200">
        <v>0</v>
      </c>
      <c r="AY27" s="200">
        <v>0</v>
      </c>
      <c r="AZ27" s="200">
        <v>0</v>
      </c>
      <c r="BA27" s="200">
        <v>12.08</v>
      </c>
      <c r="BB27" s="200">
        <v>0</v>
      </c>
      <c r="BC27" s="8">
        <f t="shared" si="19"/>
        <v>44.08</v>
      </c>
      <c r="BD27" s="200">
        <v>32</v>
      </c>
      <c r="BE27" s="200">
        <v>0</v>
      </c>
      <c r="BF27" s="200">
        <v>0</v>
      </c>
      <c r="BG27" s="200">
        <v>0</v>
      </c>
      <c r="BH27" s="200">
        <v>12.08</v>
      </c>
      <c r="BI27" s="200">
        <v>0</v>
      </c>
      <c r="BJ27" s="8">
        <f t="shared" si="20"/>
        <v>44.08</v>
      </c>
      <c r="BL27" s="8">
        <f t="shared" si="21"/>
        <v>53.63</v>
      </c>
      <c r="BM27" s="8">
        <f t="shared" si="22"/>
        <v>53.63</v>
      </c>
      <c r="BN27" s="8">
        <f t="shared" si="23"/>
        <v>44.08</v>
      </c>
      <c r="BO27" s="8">
        <f t="shared" si="24"/>
        <v>44.08</v>
      </c>
      <c r="BP27" s="182">
        <f t="shared" si="25"/>
        <v>9.5500000000000043</v>
      </c>
      <c r="BQ27" s="182">
        <f t="shared" si="26"/>
        <v>9.5500000000000043</v>
      </c>
    </row>
    <row r="28" spans="1:69">
      <c r="A28" s="8" t="s">
        <v>70</v>
      </c>
      <c r="B28" s="15">
        <f>'[3]26'!B30</f>
        <v>320</v>
      </c>
      <c r="C28" s="16">
        <f>'[3]26'!C30</f>
        <v>0</v>
      </c>
      <c r="D28" s="16">
        <f>'[3]26'!D30</f>
        <v>0</v>
      </c>
      <c r="E28" s="16">
        <f>'[3]26'!E30</f>
        <v>0</v>
      </c>
      <c r="F28" s="16">
        <f>'[3]26'!F30</f>
        <v>960</v>
      </c>
      <c r="G28" s="16">
        <f>'[3]26'!G30</f>
        <v>0</v>
      </c>
      <c r="H28" s="17">
        <f t="shared" si="27"/>
        <v>1280</v>
      </c>
      <c r="I28" s="15">
        <f>'[3]26'!J30</f>
        <v>320</v>
      </c>
      <c r="J28" s="16">
        <f>'[3]26'!K30</f>
        <v>0</v>
      </c>
      <c r="K28" s="16">
        <f>'[3]26'!L30</f>
        <v>0</v>
      </c>
      <c r="L28" s="16">
        <f>'[3]26'!M30</f>
        <v>0</v>
      </c>
      <c r="M28" s="16">
        <f>'[3]26'!N30</f>
        <v>400</v>
      </c>
      <c r="N28" s="16">
        <f>'[3]26'!O30</f>
        <v>0</v>
      </c>
      <c r="O28" s="17">
        <f t="shared" si="28"/>
        <v>720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400</v>
      </c>
      <c r="V28" s="16">
        <f t="shared" si="29"/>
        <v>0</v>
      </c>
      <c r="W28" s="17">
        <f t="shared" si="30"/>
        <v>720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12.08</v>
      </c>
      <c r="AC28" s="8">
        <f t="shared" si="9"/>
        <v>0</v>
      </c>
      <c r="AD28" s="8">
        <f t="shared" si="10"/>
        <v>44.08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12.08</v>
      </c>
      <c r="AJ28" s="8">
        <f t="shared" si="16"/>
        <v>0</v>
      </c>
      <c r="AK28" s="8">
        <f t="shared" si="17"/>
        <v>44.08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375.84000000000003</v>
      </c>
      <c r="AQ28" s="8">
        <f t="shared" si="31"/>
        <v>0</v>
      </c>
      <c r="AR28" s="8">
        <f t="shared" si="18"/>
        <v>631.84</v>
      </c>
      <c r="AT28" s="8">
        <v>53.63</v>
      </c>
      <c r="AU28" s="8">
        <v>53.63</v>
      </c>
      <c r="AW28" s="200">
        <v>32</v>
      </c>
      <c r="AX28" s="200">
        <v>0</v>
      </c>
      <c r="AY28" s="200">
        <v>0</v>
      </c>
      <c r="AZ28" s="200">
        <v>0</v>
      </c>
      <c r="BA28" s="200">
        <v>12.08</v>
      </c>
      <c r="BB28" s="200">
        <v>0</v>
      </c>
      <c r="BC28" s="8">
        <f t="shared" si="19"/>
        <v>44.08</v>
      </c>
      <c r="BD28" s="200">
        <v>32</v>
      </c>
      <c r="BE28" s="200">
        <v>0</v>
      </c>
      <c r="BF28" s="200">
        <v>0</v>
      </c>
      <c r="BG28" s="200">
        <v>0</v>
      </c>
      <c r="BH28" s="200">
        <v>12.08</v>
      </c>
      <c r="BI28" s="200">
        <v>0</v>
      </c>
      <c r="BJ28" s="8">
        <f t="shared" si="20"/>
        <v>44.08</v>
      </c>
      <c r="BL28" s="8">
        <f t="shared" si="21"/>
        <v>53.63</v>
      </c>
      <c r="BM28" s="8">
        <f t="shared" si="22"/>
        <v>53.63</v>
      </c>
      <c r="BN28" s="8">
        <f t="shared" si="23"/>
        <v>44.08</v>
      </c>
      <c r="BO28" s="8">
        <f t="shared" si="24"/>
        <v>44.08</v>
      </c>
      <c r="BP28" s="182">
        <f t="shared" si="25"/>
        <v>9.5500000000000043</v>
      </c>
      <c r="BQ28" s="182">
        <f t="shared" si="26"/>
        <v>9.5500000000000043</v>
      </c>
    </row>
    <row r="29" spans="1:69">
      <c r="A29" s="8" t="s">
        <v>71</v>
      </c>
      <c r="B29" s="15">
        <f>'[3]26'!B31</f>
        <v>320</v>
      </c>
      <c r="C29" s="16">
        <f>'[3]26'!C31</f>
        <v>0</v>
      </c>
      <c r="D29" s="16">
        <f>'[3]26'!D31</f>
        <v>0</v>
      </c>
      <c r="E29" s="16">
        <f>'[3]26'!E31</f>
        <v>0</v>
      </c>
      <c r="F29" s="16">
        <f>'[3]26'!F31</f>
        <v>960</v>
      </c>
      <c r="G29" s="16">
        <f>'[3]26'!G31</f>
        <v>0</v>
      </c>
      <c r="H29" s="17">
        <f t="shared" si="27"/>
        <v>1280</v>
      </c>
      <c r="I29" s="15">
        <f>'[3]26'!J31</f>
        <v>320</v>
      </c>
      <c r="J29" s="16">
        <f>'[3]26'!K31</f>
        <v>0</v>
      </c>
      <c r="K29" s="16">
        <f>'[3]26'!L31</f>
        <v>0</v>
      </c>
      <c r="L29" s="16">
        <f>'[3]26'!M31</f>
        <v>0</v>
      </c>
      <c r="M29" s="16">
        <f>'[3]26'!N31</f>
        <v>400</v>
      </c>
      <c r="N29" s="16">
        <f>'[3]26'!O31</f>
        <v>0</v>
      </c>
      <c r="O29" s="17">
        <f t="shared" si="28"/>
        <v>720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400</v>
      </c>
      <c r="V29" s="16">
        <f t="shared" si="29"/>
        <v>0</v>
      </c>
      <c r="W29" s="17">
        <f t="shared" si="30"/>
        <v>720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12.08</v>
      </c>
      <c r="AC29" s="8">
        <f t="shared" si="9"/>
        <v>0</v>
      </c>
      <c r="AD29" s="8">
        <f t="shared" si="10"/>
        <v>44.08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12.08</v>
      </c>
      <c r="AJ29" s="8">
        <f t="shared" si="16"/>
        <v>0</v>
      </c>
      <c r="AK29" s="8">
        <f t="shared" si="17"/>
        <v>44.08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375.84000000000003</v>
      </c>
      <c r="AQ29" s="8">
        <f t="shared" si="31"/>
        <v>0</v>
      </c>
      <c r="AR29" s="8">
        <f t="shared" si="18"/>
        <v>631.84</v>
      </c>
      <c r="AT29" s="8">
        <v>53.63</v>
      </c>
      <c r="AU29" s="8">
        <v>53.63</v>
      </c>
      <c r="AW29" s="200">
        <v>32</v>
      </c>
      <c r="AX29" s="200">
        <v>0</v>
      </c>
      <c r="AY29" s="200">
        <v>0</v>
      </c>
      <c r="AZ29" s="200">
        <v>0</v>
      </c>
      <c r="BA29" s="200">
        <v>12.08</v>
      </c>
      <c r="BB29" s="200">
        <v>0</v>
      </c>
      <c r="BC29" s="8">
        <f t="shared" si="19"/>
        <v>44.08</v>
      </c>
      <c r="BD29" s="200">
        <v>32</v>
      </c>
      <c r="BE29" s="200">
        <v>0</v>
      </c>
      <c r="BF29" s="200">
        <v>0</v>
      </c>
      <c r="BG29" s="200">
        <v>0</v>
      </c>
      <c r="BH29" s="200">
        <v>12.08</v>
      </c>
      <c r="BI29" s="200">
        <v>0</v>
      </c>
      <c r="BJ29" s="8">
        <f t="shared" si="20"/>
        <v>44.08</v>
      </c>
      <c r="BL29" s="8">
        <f t="shared" si="21"/>
        <v>53.63</v>
      </c>
      <c r="BM29" s="8">
        <f t="shared" si="22"/>
        <v>53.63</v>
      </c>
      <c r="BN29" s="8">
        <f t="shared" si="23"/>
        <v>44.08</v>
      </c>
      <c r="BO29" s="8">
        <f t="shared" si="24"/>
        <v>44.08</v>
      </c>
      <c r="BP29" s="182">
        <f t="shared" si="25"/>
        <v>9.5500000000000043</v>
      </c>
      <c r="BQ29" s="182">
        <f t="shared" si="26"/>
        <v>9.5500000000000043</v>
      </c>
    </row>
    <row r="30" spans="1:69">
      <c r="A30" s="8" t="s">
        <v>72</v>
      </c>
      <c r="B30" s="15">
        <f>'[3]26'!B32</f>
        <v>320</v>
      </c>
      <c r="C30" s="16">
        <f>'[3]26'!C32</f>
        <v>0</v>
      </c>
      <c r="D30" s="16">
        <f>'[3]26'!D32</f>
        <v>0</v>
      </c>
      <c r="E30" s="16">
        <f>'[3]26'!E32</f>
        <v>0</v>
      </c>
      <c r="F30" s="16">
        <f>'[3]26'!F32</f>
        <v>960</v>
      </c>
      <c r="G30" s="16">
        <f>'[3]26'!G32</f>
        <v>0</v>
      </c>
      <c r="H30" s="17">
        <f t="shared" si="27"/>
        <v>1280</v>
      </c>
      <c r="I30" s="15">
        <f>'[3]26'!J32</f>
        <v>320</v>
      </c>
      <c r="J30" s="16">
        <f>'[3]26'!K32</f>
        <v>0</v>
      </c>
      <c r="K30" s="16">
        <f>'[3]26'!L32</f>
        <v>0</v>
      </c>
      <c r="L30" s="16">
        <f>'[3]26'!M32</f>
        <v>0</v>
      </c>
      <c r="M30" s="16">
        <f>'[3]26'!N32</f>
        <v>400</v>
      </c>
      <c r="N30" s="16">
        <f>'[3]26'!O32</f>
        <v>0</v>
      </c>
      <c r="O30" s="17">
        <f t="shared" si="28"/>
        <v>720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400</v>
      </c>
      <c r="V30" s="16">
        <f t="shared" si="29"/>
        <v>0</v>
      </c>
      <c r="W30" s="17">
        <f t="shared" si="30"/>
        <v>720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12.08</v>
      </c>
      <c r="AC30" s="8">
        <f t="shared" si="9"/>
        <v>0</v>
      </c>
      <c r="AD30" s="8">
        <f t="shared" si="10"/>
        <v>44.08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12.08</v>
      </c>
      <c r="AJ30" s="8">
        <f t="shared" si="16"/>
        <v>0</v>
      </c>
      <c r="AK30" s="8">
        <f t="shared" si="17"/>
        <v>44.08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375.84000000000003</v>
      </c>
      <c r="AQ30" s="8">
        <f t="shared" si="31"/>
        <v>0</v>
      </c>
      <c r="AR30" s="8">
        <f t="shared" si="18"/>
        <v>631.84</v>
      </c>
      <c r="AT30" s="8">
        <v>53.63</v>
      </c>
      <c r="AU30" s="8">
        <v>53.63</v>
      </c>
      <c r="AW30" s="200">
        <v>32</v>
      </c>
      <c r="AX30" s="200">
        <v>0</v>
      </c>
      <c r="AY30" s="200">
        <v>0</v>
      </c>
      <c r="AZ30" s="200">
        <v>0</v>
      </c>
      <c r="BA30" s="200">
        <v>12.08</v>
      </c>
      <c r="BB30" s="200">
        <v>0</v>
      </c>
      <c r="BC30" s="8">
        <f t="shared" si="19"/>
        <v>44.08</v>
      </c>
      <c r="BD30" s="200">
        <v>32</v>
      </c>
      <c r="BE30" s="200">
        <v>0</v>
      </c>
      <c r="BF30" s="200">
        <v>0</v>
      </c>
      <c r="BG30" s="200">
        <v>0</v>
      </c>
      <c r="BH30" s="200">
        <v>12.08</v>
      </c>
      <c r="BI30" s="200">
        <v>0</v>
      </c>
      <c r="BJ30" s="8">
        <f t="shared" si="20"/>
        <v>44.08</v>
      </c>
      <c r="BL30" s="8">
        <f t="shared" si="21"/>
        <v>53.63</v>
      </c>
      <c r="BM30" s="8">
        <f t="shared" si="22"/>
        <v>53.63</v>
      </c>
      <c r="BN30" s="8">
        <f t="shared" si="23"/>
        <v>44.08</v>
      </c>
      <c r="BO30" s="8">
        <f t="shared" si="24"/>
        <v>44.08</v>
      </c>
      <c r="BP30" s="182">
        <f t="shared" si="25"/>
        <v>9.5500000000000043</v>
      </c>
      <c r="BQ30" s="182">
        <f t="shared" si="26"/>
        <v>9.5500000000000043</v>
      </c>
    </row>
    <row r="31" spans="1:69">
      <c r="A31" s="8" t="s">
        <v>73</v>
      </c>
      <c r="B31" s="15">
        <f>'[3]26'!B33</f>
        <v>320</v>
      </c>
      <c r="C31" s="16">
        <f>'[3]26'!C33</f>
        <v>0</v>
      </c>
      <c r="D31" s="16">
        <f>'[3]26'!D33</f>
        <v>0</v>
      </c>
      <c r="E31" s="16">
        <f>'[3]26'!E33</f>
        <v>0</v>
      </c>
      <c r="F31" s="16">
        <f>'[3]26'!F33</f>
        <v>960</v>
      </c>
      <c r="G31" s="16">
        <f>'[3]26'!G33</f>
        <v>0</v>
      </c>
      <c r="H31" s="17">
        <f t="shared" si="27"/>
        <v>1280</v>
      </c>
      <c r="I31" s="15">
        <f>'[3]26'!J33</f>
        <v>320</v>
      </c>
      <c r="J31" s="16">
        <f>'[3]26'!K33</f>
        <v>0</v>
      </c>
      <c r="K31" s="16">
        <f>'[3]26'!L33</f>
        <v>0</v>
      </c>
      <c r="L31" s="16">
        <f>'[3]26'!M33</f>
        <v>0</v>
      </c>
      <c r="M31" s="16">
        <f>'[3]26'!N33</f>
        <v>400</v>
      </c>
      <c r="N31" s="16">
        <f>'[3]26'!O33</f>
        <v>0</v>
      </c>
      <c r="O31" s="17">
        <f t="shared" si="28"/>
        <v>720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400</v>
      </c>
      <c r="V31" s="16">
        <f t="shared" si="29"/>
        <v>0</v>
      </c>
      <c r="W31" s="17">
        <f t="shared" si="30"/>
        <v>720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10.08</v>
      </c>
      <c r="AC31" s="8">
        <f t="shared" si="9"/>
        <v>0</v>
      </c>
      <c r="AD31" s="8">
        <f t="shared" si="10"/>
        <v>42.08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10.08</v>
      </c>
      <c r="AJ31" s="8">
        <f t="shared" si="16"/>
        <v>0</v>
      </c>
      <c r="AK31" s="8">
        <f t="shared" si="17"/>
        <v>42.08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379.84000000000003</v>
      </c>
      <c r="AQ31" s="8">
        <f t="shared" si="31"/>
        <v>0</v>
      </c>
      <c r="AR31" s="8">
        <f t="shared" si="18"/>
        <v>635.84</v>
      </c>
      <c r="AT31" s="8">
        <v>53.03</v>
      </c>
      <c r="AU31" s="8">
        <v>53.03</v>
      </c>
      <c r="AW31" s="200">
        <v>32</v>
      </c>
      <c r="AX31" s="200">
        <v>0</v>
      </c>
      <c r="AY31" s="200">
        <v>0</v>
      </c>
      <c r="AZ31" s="200">
        <v>0</v>
      </c>
      <c r="BA31" s="200">
        <v>10.08</v>
      </c>
      <c r="BB31" s="200">
        <v>0</v>
      </c>
      <c r="BC31" s="8">
        <f t="shared" si="19"/>
        <v>42.08</v>
      </c>
      <c r="BD31" s="200">
        <v>32</v>
      </c>
      <c r="BE31" s="200">
        <v>0</v>
      </c>
      <c r="BF31" s="200">
        <v>0</v>
      </c>
      <c r="BG31" s="200">
        <v>0</v>
      </c>
      <c r="BH31" s="200">
        <v>10.08</v>
      </c>
      <c r="BI31" s="200">
        <v>0</v>
      </c>
      <c r="BJ31" s="8">
        <f t="shared" si="20"/>
        <v>42.08</v>
      </c>
      <c r="BL31" s="8">
        <f t="shared" si="21"/>
        <v>53.03</v>
      </c>
      <c r="BM31" s="8">
        <f t="shared" si="22"/>
        <v>53.03</v>
      </c>
      <c r="BN31" s="8">
        <f t="shared" si="23"/>
        <v>42.08</v>
      </c>
      <c r="BO31" s="8">
        <f t="shared" si="24"/>
        <v>42.08</v>
      </c>
      <c r="BP31" s="182">
        <f t="shared" si="25"/>
        <v>10.950000000000003</v>
      </c>
      <c r="BQ31" s="182">
        <f t="shared" si="26"/>
        <v>10.950000000000003</v>
      </c>
    </row>
    <row r="32" spans="1:69">
      <c r="A32" s="8" t="s">
        <v>74</v>
      </c>
      <c r="B32" s="15">
        <f>'[3]26'!B34</f>
        <v>320</v>
      </c>
      <c r="C32" s="16">
        <f>'[3]26'!C34</f>
        <v>0</v>
      </c>
      <c r="D32" s="16">
        <f>'[3]26'!D34</f>
        <v>0</v>
      </c>
      <c r="E32" s="16">
        <f>'[3]26'!E34</f>
        <v>0</v>
      </c>
      <c r="F32" s="16">
        <f>'[3]26'!F34</f>
        <v>960</v>
      </c>
      <c r="G32" s="16">
        <f>'[3]26'!G34</f>
        <v>0</v>
      </c>
      <c r="H32" s="17">
        <f t="shared" si="27"/>
        <v>1280</v>
      </c>
      <c r="I32" s="15">
        <f>'[3]26'!J34</f>
        <v>320</v>
      </c>
      <c r="J32" s="16">
        <f>'[3]26'!K34</f>
        <v>0</v>
      </c>
      <c r="K32" s="16">
        <f>'[3]26'!L34</f>
        <v>0</v>
      </c>
      <c r="L32" s="16">
        <f>'[3]26'!M34</f>
        <v>0</v>
      </c>
      <c r="M32" s="16">
        <f>'[3]26'!N34</f>
        <v>400</v>
      </c>
      <c r="N32" s="16">
        <f>'[3]26'!O34</f>
        <v>0</v>
      </c>
      <c r="O32" s="17">
        <f t="shared" si="28"/>
        <v>720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400</v>
      </c>
      <c r="V32" s="16">
        <f t="shared" si="29"/>
        <v>0</v>
      </c>
      <c r="W32" s="17">
        <f t="shared" si="30"/>
        <v>720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12.51</v>
      </c>
      <c r="AC32" s="8">
        <f t="shared" si="9"/>
        <v>0</v>
      </c>
      <c r="AD32" s="8">
        <f t="shared" si="10"/>
        <v>44.51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12.51</v>
      </c>
      <c r="AJ32" s="8">
        <f t="shared" si="16"/>
        <v>0</v>
      </c>
      <c r="AK32" s="8">
        <f t="shared" si="17"/>
        <v>44.51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374.98</v>
      </c>
      <c r="AQ32" s="8">
        <f t="shared" si="31"/>
        <v>0</v>
      </c>
      <c r="AR32" s="8">
        <f t="shared" si="18"/>
        <v>630.98</v>
      </c>
      <c r="AT32" s="8">
        <v>53.77</v>
      </c>
      <c r="AU32" s="8">
        <v>53.77</v>
      </c>
      <c r="AW32" s="200">
        <v>32</v>
      </c>
      <c r="AX32" s="200">
        <v>0</v>
      </c>
      <c r="AY32" s="200">
        <v>0</v>
      </c>
      <c r="AZ32" s="200">
        <v>0</v>
      </c>
      <c r="BA32" s="200">
        <v>12.51</v>
      </c>
      <c r="BB32" s="200">
        <v>0</v>
      </c>
      <c r="BC32" s="8">
        <f t="shared" si="19"/>
        <v>44.51</v>
      </c>
      <c r="BD32" s="200">
        <v>32</v>
      </c>
      <c r="BE32" s="200">
        <v>0</v>
      </c>
      <c r="BF32" s="200">
        <v>0</v>
      </c>
      <c r="BG32" s="200">
        <v>0</v>
      </c>
      <c r="BH32" s="200">
        <v>12.51</v>
      </c>
      <c r="BI32" s="200">
        <v>0</v>
      </c>
      <c r="BJ32" s="8">
        <f t="shared" si="20"/>
        <v>44.51</v>
      </c>
      <c r="BL32" s="8">
        <f t="shared" si="21"/>
        <v>53.77</v>
      </c>
      <c r="BM32" s="8">
        <f t="shared" si="22"/>
        <v>53.77</v>
      </c>
      <c r="BN32" s="8">
        <f t="shared" si="23"/>
        <v>44.51</v>
      </c>
      <c r="BO32" s="8">
        <f t="shared" si="24"/>
        <v>44.51</v>
      </c>
      <c r="BP32" s="182">
        <f t="shared" si="25"/>
        <v>9.2600000000000051</v>
      </c>
      <c r="BQ32" s="182">
        <f t="shared" si="26"/>
        <v>9.2600000000000051</v>
      </c>
    </row>
    <row r="33" spans="1:69">
      <c r="A33" s="8" t="s">
        <v>75</v>
      </c>
      <c r="B33" s="15">
        <f>'[3]26'!B35</f>
        <v>320</v>
      </c>
      <c r="C33" s="16">
        <f>'[3]26'!C35</f>
        <v>0</v>
      </c>
      <c r="D33" s="16">
        <f>'[3]26'!D35</f>
        <v>0</v>
      </c>
      <c r="E33" s="16">
        <f>'[3]26'!E35</f>
        <v>0</v>
      </c>
      <c r="F33" s="16">
        <f>'[3]26'!F35</f>
        <v>960</v>
      </c>
      <c r="G33" s="16">
        <f>'[3]26'!G35</f>
        <v>0</v>
      </c>
      <c r="H33" s="17">
        <f t="shared" si="27"/>
        <v>1280</v>
      </c>
      <c r="I33" s="15">
        <f>'[3]26'!J35</f>
        <v>320</v>
      </c>
      <c r="J33" s="16">
        <f>'[3]26'!K35</f>
        <v>0</v>
      </c>
      <c r="K33" s="16">
        <f>'[3]26'!L35</f>
        <v>0</v>
      </c>
      <c r="L33" s="16">
        <f>'[3]26'!M35</f>
        <v>0</v>
      </c>
      <c r="M33" s="16">
        <f>'[3]26'!N35</f>
        <v>400</v>
      </c>
      <c r="N33" s="16">
        <f>'[3]26'!O35</f>
        <v>0</v>
      </c>
      <c r="O33" s="17">
        <f t="shared" si="28"/>
        <v>720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400</v>
      </c>
      <c r="V33" s="16">
        <f t="shared" si="29"/>
        <v>0</v>
      </c>
      <c r="W33" s="17">
        <f t="shared" si="30"/>
        <v>720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11.58</v>
      </c>
      <c r="AC33" s="8">
        <f t="shared" si="9"/>
        <v>0</v>
      </c>
      <c r="AD33" s="8">
        <f t="shared" si="10"/>
        <v>43.58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11.58</v>
      </c>
      <c r="AJ33" s="8">
        <f t="shared" si="16"/>
        <v>0</v>
      </c>
      <c r="AK33" s="8">
        <f t="shared" si="17"/>
        <v>43.58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376.84000000000003</v>
      </c>
      <c r="AQ33" s="8">
        <f t="shared" si="31"/>
        <v>0</v>
      </c>
      <c r="AR33" s="8">
        <f t="shared" si="18"/>
        <v>632.84</v>
      </c>
      <c r="AT33" s="8">
        <v>53.48</v>
      </c>
      <c r="AU33" s="8">
        <v>53.48</v>
      </c>
      <c r="AW33" s="200">
        <v>32</v>
      </c>
      <c r="AX33" s="200">
        <v>0</v>
      </c>
      <c r="AY33" s="200">
        <v>0</v>
      </c>
      <c r="AZ33" s="200">
        <v>0</v>
      </c>
      <c r="BA33" s="200">
        <v>11.58</v>
      </c>
      <c r="BB33" s="200">
        <v>0</v>
      </c>
      <c r="BC33" s="8">
        <f t="shared" si="19"/>
        <v>43.58</v>
      </c>
      <c r="BD33" s="200">
        <v>32</v>
      </c>
      <c r="BE33" s="200">
        <v>0</v>
      </c>
      <c r="BF33" s="200">
        <v>0</v>
      </c>
      <c r="BG33" s="200">
        <v>0</v>
      </c>
      <c r="BH33" s="200">
        <v>11.58</v>
      </c>
      <c r="BI33" s="200">
        <v>0</v>
      </c>
      <c r="BJ33" s="8">
        <f t="shared" si="20"/>
        <v>43.58</v>
      </c>
      <c r="BL33" s="8">
        <f t="shared" si="21"/>
        <v>53.48</v>
      </c>
      <c r="BM33" s="8">
        <f t="shared" si="22"/>
        <v>53.48</v>
      </c>
      <c r="BN33" s="8">
        <f t="shared" si="23"/>
        <v>43.58</v>
      </c>
      <c r="BO33" s="8">
        <f t="shared" si="24"/>
        <v>43.58</v>
      </c>
      <c r="BP33" s="182">
        <f t="shared" si="25"/>
        <v>9.8999999999999986</v>
      </c>
      <c r="BQ33" s="182">
        <f t="shared" si="26"/>
        <v>9.8999999999999986</v>
      </c>
    </row>
    <row r="34" spans="1:69">
      <c r="A34" s="8" t="s">
        <v>76</v>
      </c>
      <c r="B34" s="15">
        <f>'[3]26'!B36</f>
        <v>320</v>
      </c>
      <c r="C34" s="16">
        <f>'[3]26'!C36</f>
        <v>0</v>
      </c>
      <c r="D34" s="16">
        <f>'[3]26'!D36</f>
        <v>0</v>
      </c>
      <c r="E34" s="16">
        <f>'[3]26'!E36</f>
        <v>0</v>
      </c>
      <c r="F34" s="16">
        <f>'[3]26'!F36</f>
        <v>960</v>
      </c>
      <c r="G34" s="16">
        <f>'[3]26'!G36</f>
        <v>0</v>
      </c>
      <c r="H34" s="17">
        <f t="shared" si="27"/>
        <v>1280</v>
      </c>
      <c r="I34" s="15">
        <f>'[3]26'!J36</f>
        <v>320</v>
      </c>
      <c r="J34" s="16">
        <f>'[3]26'!K36</f>
        <v>0</v>
      </c>
      <c r="K34" s="16">
        <f>'[3]26'!L36</f>
        <v>0</v>
      </c>
      <c r="L34" s="16">
        <f>'[3]26'!M36</f>
        <v>0</v>
      </c>
      <c r="M34" s="16">
        <f>'[3]26'!N36</f>
        <v>400</v>
      </c>
      <c r="N34" s="16">
        <f>'[3]26'!O36</f>
        <v>0</v>
      </c>
      <c r="O34" s="17">
        <f t="shared" si="28"/>
        <v>720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400</v>
      </c>
      <c r="V34" s="16">
        <f t="shared" si="29"/>
        <v>0</v>
      </c>
      <c r="W34" s="17">
        <f t="shared" si="30"/>
        <v>720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11.58</v>
      </c>
      <c r="AC34" s="8">
        <f t="shared" si="9"/>
        <v>0</v>
      </c>
      <c r="AD34" s="8">
        <f t="shared" si="10"/>
        <v>43.58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11.58</v>
      </c>
      <c r="AJ34" s="8">
        <f t="shared" si="16"/>
        <v>0</v>
      </c>
      <c r="AK34" s="8">
        <f t="shared" si="17"/>
        <v>43.58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376.84000000000003</v>
      </c>
      <c r="AQ34" s="8">
        <f t="shared" si="31"/>
        <v>0</v>
      </c>
      <c r="AR34" s="8">
        <f t="shared" si="18"/>
        <v>632.84</v>
      </c>
      <c r="AT34" s="8">
        <v>53.48</v>
      </c>
      <c r="AU34" s="8">
        <v>53.48</v>
      </c>
      <c r="AW34" s="200">
        <v>32</v>
      </c>
      <c r="AX34" s="200">
        <v>0</v>
      </c>
      <c r="AY34" s="200">
        <v>0</v>
      </c>
      <c r="AZ34" s="200">
        <v>0</v>
      </c>
      <c r="BA34" s="200">
        <v>11.58</v>
      </c>
      <c r="BB34" s="200">
        <v>0</v>
      </c>
      <c r="BC34" s="8">
        <f t="shared" si="19"/>
        <v>43.58</v>
      </c>
      <c r="BD34" s="200">
        <v>32</v>
      </c>
      <c r="BE34" s="200">
        <v>0</v>
      </c>
      <c r="BF34" s="200">
        <v>0</v>
      </c>
      <c r="BG34" s="200">
        <v>0</v>
      </c>
      <c r="BH34" s="200">
        <v>11.58</v>
      </c>
      <c r="BI34" s="200">
        <v>0</v>
      </c>
      <c r="BJ34" s="8">
        <f t="shared" si="20"/>
        <v>43.58</v>
      </c>
      <c r="BL34" s="8">
        <f t="shared" si="21"/>
        <v>53.48</v>
      </c>
      <c r="BM34" s="8">
        <f t="shared" si="22"/>
        <v>53.48</v>
      </c>
      <c r="BN34" s="8">
        <f t="shared" si="23"/>
        <v>43.58</v>
      </c>
      <c r="BO34" s="8">
        <f t="shared" si="24"/>
        <v>43.58</v>
      </c>
      <c r="BP34" s="182">
        <f t="shared" si="25"/>
        <v>9.8999999999999986</v>
      </c>
      <c r="BQ34" s="182">
        <f t="shared" si="26"/>
        <v>9.8999999999999986</v>
      </c>
    </row>
    <row r="35" spans="1:69">
      <c r="A35" s="8" t="s">
        <v>77</v>
      </c>
      <c r="B35" s="15">
        <f>'[3]26'!B37</f>
        <v>320</v>
      </c>
      <c r="C35" s="16">
        <f>'[3]26'!C37</f>
        <v>0</v>
      </c>
      <c r="D35" s="16">
        <f>'[3]26'!D37</f>
        <v>0</v>
      </c>
      <c r="E35" s="16">
        <f>'[3]26'!E37</f>
        <v>0</v>
      </c>
      <c r="F35" s="16">
        <f>'[3]26'!F37</f>
        <v>960</v>
      </c>
      <c r="G35" s="16">
        <f>'[3]26'!G37</f>
        <v>0</v>
      </c>
      <c r="H35" s="17">
        <f t="shared" si="27"/>
        <v>1280</v>
      </c>
      <c r="I35" s="15">
        <f>'[3]26'!J37</f>
        <v>320</v>
      </c>
      <c r="J35" s="16">
        <f>'[3]26'!K37</f>
        <v>0</v>
      </c>
      <c r="K35" s="16">
        <f>'[3]26'!L37</f>
        <v>0</v>
      </c>
      <c r="L35" s="16">
        <f>'[3]26'!M37</f>
        <v>0</v>
      </c>
      <c r="M35" s="16">
        <f>'[3]26'!N37</f>
        <v>400</v>
      </c>
      <c r="N35" s="16">
        <f>'[3]26'!O37</f>
        <v>0</v>
      </c>
      <c r="O35" s="17">
        <f t="shared" si="28"/>
        <v>720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400</v>
      </c>
      <c r="V35" s="16">
        <f t="shared" si="29"/>
        <v>0</v>
      </c>
      <c r="W35" s="17">
        <f t="shared" si="30"/>
        <v>720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11.58</v>
      </c>
      <c r="AC35" s="8">
        <f t="shared" si="9"/>
        <v>0</v>
      </c>
      <c r="AD35" s="8">
        <f t="shared" si="10"/>
        <v>43.58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11.58</v>
      </c>
      <c r="AJ35" s="8">
        <f t="shared" si="16"/>
        <v>0</v>
      </c>
      <c r="AK35" s="8">
        <f t="shared" si="17"/>
        <v>43.58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376.84000000000003</v>
      </c>
      <c r="AQ35" s="8">
        <f t="shared" si="31"/>
        <v>0</v>
      </c>
      <c r="AR35" s="8">
        <f t="shared" si="18"/>
        <v>632.84</v>
      </c>
      <c r="AT35" s="8">
        <v>53.48</v>
      </c>
      <c r="AU35" s="8">
        <v>53.48</v>
      </c>
      <c r="AW35" s="200">
        <v>32</v>
      </c>
      <c r="AX35" s="200">
        <v>0</v>
      </c>
      <c r="AY35" s="200">
        <v>0</v>
      </c>
      <c r="AZ35" s="200">
        <v>0</v>
      </c>
      <c r="BA35" s="200">
        <v>11.58</v>
      </c>
      <c r="BB35" s="200">
        <v>0</v>
      </c>
      <c r="BC35" s="8">
        <f t="shared" si="19"/>
        <v>43.58</v>
      </c>
      <c r="BD35" s="200">
        <v>32</v>
      </c>
      <c r="BE35" s="200">
        <v>0</v>
      </c>
      <c r="BF35" s="200">
        <v>0</v>
      </c>
      <c r="BG35" s="200">
        <v>0</v>
      </c>
      <c r="BH35" s="200">
        <v>11.58</v>
      </c>
      <c r="BI35" s="200">
        <v>0</v>
      </c>
      <c r="BJ35" s="8">
        <f t="shared" si="20"/>
        <v>43.58</v>
      </c>
      <c r="BL35" s="8">
        <f t="shared" si="21"/>
        <v>53.48</v>
      </c>
      <c r="BM35" s="8">
        <f t="shared" si="22"/>
        <v>53.48</v>
      </c>
      <c r="BN35" s="8">
        <f t="shared" si="23"/>
        <v>43.58</v>
      </c>
      <c r="BO35" s="8">
        <f t="shared" si="24"/>
        <v>43.58</v>
      </c>
      <c r="BP35" s="182">
        <f t="shared" si="25"/>
        <v>9.8999999999999986</v>
      </c>
      <c r="BQ35" s="182">
        <f t="shared" si="26"/>
        <v>9.8999999999999986</v>
      </c>
    </row>
    <row r="36" spans="1:69">
      <c r="A36" s="8" t="s">
        <v>78</v>
      </c>
      <c r="B36" s="15">
        <f>'[3]26'!B38</f>
        <v>320</v>
      </c>
      <c r="C36" s="16">
        <f>'[3]26'!C38</f>
        <v>0</v>
      </c>
      <c r="D36" s="16">
        <f>'[3]26'!D38</f>
        <v>0</v>
      </c>
      <c r="E36" s="16">
        <f>'[3]26'!E38</f>
        <v>0</v>
      </c>
      <c r="F36" s="16">
        <f>'[3]26'!F38</f>
        <v>960</v>
      </c>
      <c r="G36" s="16">
        <f>'[3]26'!G38</f>
        <v>0</v>
      </c>
      <c r="H36" s="17">
        <f t="shared" si="27"/>
        <v>1280</v>
      </c>
      <c r="I36" s="15">
        <f>'[3]26'!J38</f>
        <v>320</v>
      </c>
      <c r="J36" s="16">
        <f>'[3]26'!K38</f>
        <v>0</v>
      </c>
      <c r="K36" s="16">
        <f>'[3]26'!L38</f>
        <v>0</v>
      </c>
      <c r="L36" s="16">
        <f>'[3]26'!M38</f>
        <v>0</v>
      </c>
      <c r="M36" s="16">
        <f>'[3]26'!N38</f>
        <v>400</v>
      </c>
      <c r="N36" s="16">
        <f>'[3]26'!O38</f>
        <v>0</v>
      </c>
      <c r="O36" s="17">
        <f t="shared" si="28"/>
        <v>720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400</v>
      </c>
      <c r="V36" s="16">
        <f t="shared" si="29"/>
        <v>0</v>
      </c>
      <c r="W36" s="17">
        <f t="shared" si="30"/>
        <v>720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11.58</v>
      </c>
      <c r="AC36" s="8">
        <f t="shared" si="9"/>
        <v>0</v>
      </c>
      <c r="AD36" s="8">
        <f t="shared" si="10"/>
        <v>43.58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11.58</v>
      </c>
      <c r="AJ36" s="8">
        <f t="shared" si="16"/>
        <v>0</v>
      </c>
      <c r="AK36" s="8">
        <f t="shared" si="17"/>
        <v>43.58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376.84000000000003</v>
      </c>
      <c r="AQ36" s="8">
        <f t="shared" si="31"/>
        <v>0</v>
      </c>
      <c r="AR36" s="8">
        <f t="shared" si="18"/>
        <v>632.84</v>
      </c>
      <c r="AT36" s="8">
        <v>53.48</v>
      </c>
      <c r="AU36" s="8">
        <v>53.48</v>
      </c>
      <c r="AW36" s="200">
        <v>32</v>
      </c>
      <c r="AX36" s="200">
        <v>0</v>
      </c>
      <c r="AY36" s="200">
        <v>0</v>
      </c>
      <c r="AZ36" s="200">
        <v>0</v>
      </c>
      <c r="BA36" s="200">
        <v>11.58</v>
      </c>
      <c r="BB36" s="200">
        <v>0</v>
      </c>
      <c r="BC36" s="8">
        <f t="shared" si="19"/>
        <v>43.58</v>
      </c>
      <c r="BD36" s="200">
        <v>32</v>
      </c>
      <c r="BE36" s="200">
        <v>0</v>
      </c>
      <c r="BF36" s="200">
        <v>0</v>
      </c>
      <c r="BG36" s="200">
        <v>0</v>
      </c>
      <c r="BH36" s="200">
        <v>11.58</v>
      </c>
      <c r="BI36" s="200">
        <v>0</v>
      </c>
      <c r="BJ36" s="8">
        <f t="shared" si="20"/>
        <v>43.58</v>
      </c>
      <c r="BL36" s="8">
        <f t="shared" si="21"/>
        <v>53.48</v>
      </c>
      <c r="BM36" s="8">
        <f t="shared" si="22"/>
        <v>53.48</v>
      </c>
      <c r="BN36" s="8">
        <f t="shared" si="23"/>
        <v>43.58</v>
      </c>
      <c r="BO36" s="8">
        <f t="shared" si="24"/>
        <v>43.58</v>
      </c>
      <c r="BP36" s="182">
        <f t="shared" si="25"/>
        <v>9.8999999999999986</v>
      </c>
      <c r="BQ36" s="182">
        <f t="shared" si="26"/>
        <v>9.8999999999999986</v>
      </c>
    </row>
    <row r="37" spans="1:69">
      <c r="A37" s="8" t="s">
        <v>79</v>
      </c>
      <c r="B37" s="15">
        <f>'[3]26'!B39</f>
        <v>320</v>
      </c>
      <c r="C37" s="16">
        <f>'[3]26'!C39</f>
        <v>0</v>
      </c>
      <c r="D37" s="16">
        <f>'[3]26'!D39</f>
        <v>0</v>
      </c>
      <c r="E37" s="16">
        <f>'[3]26'!E39</f>
        <v>0</v>
      </c>
      <c r="F37" s="16">
        <f>'[3]26'!F39</f>
        <v>960</v>
      </c>
      <c r="G37" s="16">
        <f>'[3]26'!G39</f>
        <v>0</v>
      </c>
      <c r="H37" s="17">
        <f t="shared" si="27"/>
        <v>1280</v>
      </c>
      <c r="I37" s="15">
        <f>'[3]26'!J39</f>
        <v>320</v>
      </c>
      <c r="J37" s="16">
        <f>'[3]26'!K39</f>
        <v>0</v>
      </c>
      <c r="K37" s="16">
        <f>'[3]26'!L39</f>
        <v>0</v>
      </c>
      <c r="L37" s="16">
        <f>'[3]26'!M39</f>
        <v>0</v>
      </c>
      <c r="M37" s="16">
        <f>'[3]26'!N39</f>
        <v>400</v>
      </c>
      <c r="N37" s="16">
        <f>'[3]26'!O39</f>
        <v>0</v>
      </c>
      <c r="O37" s="17">
        <f t="shared" si="28"/>
        <v>720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400</v>
      </c>
      <c r="V37" s="16">
        <f t="shared" si="29"/>
        <v>0</v>
      </c>
      <c r="W37" s="17">
        <f t="shared" si="30"/>
        <v>720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1.08</v>
      </c>
      <c r="AC37" s="8">
        <f t="shared" si="9"/>
        <v>0</v>
      </c>
      <c r="AD37" s="8">
        <f t="shared" si="10"/>
        <v>33.08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1.08</v>
      </c>
      <c r="AJ37" s="8">
        <f t="shared" si="16"/>
        <v>0</v>
      </c>
      <c r="AK37" s="8">
        <f t="shared" si="17"/>
        <v>33.08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397.84000000000003</v>
      </c>
      <c r="AQ37" s="8">
        <f t="shared" si="31"/>
        <v>0</v>
      </c>
      <c r="AR37" s="8">
        <f t="shared" si="18"/>
        <v>653.84</v>
      </c>
      <c r="AT37" s="8">
        <v>33.08</v>
      </c>
      <c r="AU37" s="8">
        <v>33.08</v>
      </c>
      <c r="AW37" s="200">
        <v>32</v>
      </c>
      <c r="AX37" s="200">
        <v>0</v>
      </c>
      <c r="AY37" s="200">
        <v>0</v>
      </c>
      <c r="AZ37" s="200">
        <v>0</v>
      </c>
      <c r="BA37" s="200">
        <v>1.08</v>
      </c>
      <c r="BB37" s="200">
        <v>0</v>
      </c>
      <c r="BC37" s="8">
        <f t="shared" si="19"/>
        <v>33.08</v>
      </c>
      <c r="BD37" s="200">
        <v>32</v>
      </c>
      <c r="BE37" s="200">
        <v>0</v>
      </c>
      <c r="BF37" s="200">
        <v>0</v>
      </c>
      <c r="BG37" s="200">
        <v>0</v>
      </c>
      <c r="BH37" s="200">
        <v>1.08</v>
      </c>
      <c r="BI37" s="200">
        <v>0</v>
      </c>
      <c r="BJ37" s="8">
        <f t="shared" si="20"/>
        <v>33.08</v>
      </c>
      <c r="BL37" s="8">
        <f t="shared" si="21"/>
        <v>33.08</v>
      </c>
      <c r="BM37" s="8">
        <f t="shared" si="22"/>
        <v>33.08</v>
      </c>
      <c r="BN37" s="8">
        <f t="shared" si="23"/>
        <v>33.08</v>
      </c>
      <c r="BO37" s="8">
        <f t="shared" si="24"/>
        <v>33.08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'[3]26'!B40</f>
        <v>320</v>
      </c>
      <c r="C38" s="16">
        <f>'[3]26'!C40</f>
        <v>0</v>
      </c>
      <c r="D38" s="16">
        <f>'[3]26'!D40</f>
        <v>0</v>
      </c>
      <c r="E38" s="16">
        <f>'[3]26'!E40</f>
        <v>0</v>
      </c>
      <c r="F38" s="16">
        <f>'[3]26'!F40</f>
        <v>960</v>
      </c>
      <c r="G38" s="16">
        <f>'[3]26'!G40</f>
        <v>0</v>
      </c>
      <c r="H38" s="17">
        <f t="shared" si="27"/>
        <v>1280</v>
      </c>
      <c r="I38" s="15">
        <f>'[3]26'!J40</f>
        <v>320</v>
      </c>
      <c r="J38" s="16">
        <f>'[3]26'!K40</f>
        <v>0</v>
      </c>
      <c r="K38" s="16">
        <f>'[3]26'!L40</f>
        <v>0</v>
      </c>
      <c r="L38" s="16">
        <f>'[3]26'!M40</f>
        <v>0</v>
      </c>
      <c r="M38" s="16">
        <f>'[3]26'!N40</f>
        <v>400</v>
      </c>
      <c r="N38" s="16">
        <f>'[3]26'!O40</f>
        <v>0</v>
      </c>
      <c r="O38" s="17">
        <f t="shared" si="28"/>
        <v>720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400</v>
      </c>
      <c r="V38" s="16">
        <f t="shared" si="29"/>
        <v>0</v>
      </c>
      <c r="W38" s="17">
        <f t="shared" si="30"/>
        <v>720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5.08</v>
      </c>
      <c r="AC38" s="8">
        <f t="shared" si="9"/>
        <v>0</v>
      </c>
      <c r="AD38" s="8">
        <f t="shared" si="10"/>
        <v>37.08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5.08</v>
      </c>
      <c r="AJ38" s="8">
        <f t="shared" si="16"/>
        <v>0</v>
      </c>
      <c r="AK38" s="8">
        <f t="shared" si="17"/>
        <v>37.08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389.84000000000003</v>
      </c>
      <c r="AQ38" s="8">
        <f t="shared" si="31"/>
        <v>0</v>
      </c>
      <c r="AR38" s="8">
        <f t="shared" si="18"/>
        <v>645.84</v>
      </c>
      <c r="AT38" s="8">
        <v>37.08</v>
      </c>
      <c r="AU38" s="8">
        <v>37.08</v>
      </c>
      <c r="AW38" s="200">
        <v>32</v>
      </c>
      <c r="AX38" s="200">
        <v>0</v>
      </c>
      <c r="AY38" s="200">
        <v>0</v>
      </c>
      <c r="AZ38" s="200">
        <v>0</v>
      </c>
      <c r="BA38" s="200">
        <v>5.08</v>
      </c>
      <c r="BB38" s="200">
        <v>0</v>
      </c>
      <c r="BC38" s="8">
        <f t="shared" si="19"/>
        <v>37.08</v>
      </c>
      <c r="BD38" s="200">
        <v>32</v>
      </c>
      <c r="BE38" s="200">
        <v>0</v>
      </c>
      <c r="BF38" s="200">
        <v>0</v>
      </c>
      <c r="BG38" s="200">
        <v>0</v>
      </c>
      <c r="BH38" s="200">
        <v>5.08</v>
      </c>
      <c r="BI38" s="200">
        <v>0</v>
      </c>
      <c r="BJ38" s="8">
        <f t="shared" si="20"/>
        <v>37.08</v>
      </c>
      <c r="BL38" s="8">
        <f t="shared" si="21"/>
        <v>37.08</v>
      </c>
      <c r="BM38" s="8">
        <f t="shared" si="22"/>
        <v>37.08</v>
      </c>
      <c r="BN38" s="8">
        <f t="shared" si="23"/>
        <v>37.08</v>
      </c>
      <c r="BO38" s="8">
        <f t="shared" si="24"/>
        <v>37.08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'[3]26'!B41</f>
        <v>320</v>
      </c>
      <c r="C39" s="16">
        <f>'[3]26'!C41</f>
        <v>0</v>
      </c>
      <c r="D39" s="16">
        <f>'[3]26'!D41</f>
        <v>0</v>
      </c>
      <c r="E39" s="16">
        <f>'[3]26'!E41</f>
        <v>0</v>
      </c>
      <c r="F39" s="16">
        <f>'[3]26'!F41</f>
        <v>960</v>
      </c>
      <c r="G39" s="16">
        <f>'[3]26'!G41</f>
        <v>0</v>
      </c>
      <c r="H39" s="17">
        <f t="shared" si="27"/>
        <v>1280</v>
      </c>
      <c r="I39" s="15">
        <f>'[3]26'!J41</f>
        <v>320</v>
      </c>
      <c r="J39" s="16">
        <f>'[3]26'!K41</f>
        <v>0</v>
      </c>
      <c r="K39" s="16">
        <f>'[3]26'!L41</f>
        <v>0</v>
      </c>
      <c r="L39" s="16">
        <f>'[3]26'!M41</f>
        <v>0</v>
      </c>
      <c r="M39" s="16">
        <f>'[3]26'!N41</f>
        <v>400</v>
      </c>
      <c r="N39" s="16">
        <f>'[3]26'!O41</f>
        <v>0</v>
      </c>
      <c r="O39" s="17">
        <f t="shared" si="28"/>
        <v>720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400</v>
      </c>
      <c r="V39" s="16">
        <f t="shared" si="29"/>
        <v>0</v>
      </c>
      <c r="W39" s="17">
        <f t="shared" si="30"/>
        <v>720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2.58</v>
      </c>
      <c r="AC39" s="8">
        <f t="shared" si="9"/>
        <v>0</v>
      </c>
      <c r="AD39" s="8">
        <f t="shared" si="10"/>
        <v>34.58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2.58</v>
      </c>
      <c r="AJ39" s="8">
        <f t="shared" si="16"/>
        <v>0</v>
      </c>
      <c r="AK39" s="8">
        <f t="shared" si="17"/>
        <v>34.58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394.84000000000003</v>
      </c>
      <c r="AQ39" s="8">
        <f t="shared" si="31"/>
        <v>0</v>
      </c>
      <c r="AR39" s="8">
        <f t="shared" si="18"/>
        <v>650.84</v>
      </c>
      <c r="AT39" s="8">
        <v>34.58</v>
      </c>
      <c r="AU39" s="8">
        <v>34.58</v>
      </c>
      <c r="AW39" s="200">
        <v>32</v>
      </c>
      <c r="AX39" s="200">
        <v>0</v>
      </c>
      <c r="AY39" s="200">
        <v>0</v>
      </c>
      <c r="AZ39" s="200">
        <v>0</v>
      </c>
      <c r="BA39" s="200">
        <v>2.58</v>
      </c>
      <c r="BB39" s="200">
        <v>0</v>
      </c>
      <c r="BC39" s="8">
        <f t="shared" si="19"/>
        <v>34.58</v>
      </c>
      <c r="BD39" s="200">
        <v>32</v>
      </c>
      <c r="BE39" s="200">
        <v>0</v>
      </c>
      <c r="BF39" s="200">
        <v>0</v>
      </c>
      <c r="BG39" s="200">
        <v>0</v>
      </c>
      <c r="BH39" s="200">
        <v>2.58</v>
      </c>
      <c r="BI39" s="200">
        <v>0</v>
      </c>
      <c r="BJ39" s="8">
        <f t="shared" si="20"/>
        <v>34.58</v>
      </c>
      <c r="BL39" s="8">
        <f t="shared" si="21"/>
        <v>34.58</v>
      </c>
      <c r="BM39" s="8">
        <f t="shared" si="22"/>
        <v>34.58</v>
      </c>
      <c r="BN39" s="8">
        <f t="shared" si="23"/>
        <v>34.58</v>
      </c>
      <c r="BO39" s="8">
        <f t="shared" si="24"/>
        <v>34.58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'[3]26'!B42</f>
        <v>320</v>
      </c>
      <c r="C40" s="16">
        <f>'[3]26'!C42</f>
        <v>0</v>
      </c>
      <c r="D40" s="16">
        <f>'[3]26'!D42</f>
        <v>0</v>
      </c>
      <c r="E40" s="16">
        <f>'[3]26'!E42</f>
        <v>0</v>
      </c>
      <c r="F40" s="16">
        <f>'[3]26'!F42</f>
        <v>960</v>
      </c>
      <c r="G40" s="16">
        <f>'[3]26'!G42</f>
        <v>0</v>
      </c>
      <c r="H40" s="17">
        <f t="shared" si="27"/>
        <v>1280</v>
      </c>
      <c r="I40" s="15">
        <f>'[3]26'!J42</f>
        <v>320</v>
      </c>
      <c r="J40" s="16">
        <f>'[3]26'!K42</f>
        <v>0</v>
      </c>
      <c r="K40" s="16">
        <f>'[3]26'!L42</f>
        <v>0</v>
      </c>
      <c r="L40" s="16">
        <f>'[3]26'!M42</f>
        <v>0</v>
      </c>
      <c r="M40" s="16">
        <f>'[3]26'!N42</f>
        <v>400</v>
      </c>
      <c r="N40" s="16">
        <f>'[3]26'!O42</f>
        <v>0</v>
      </c>
      <c r="O40" s="17">
        <f t="shared" si="28"/>
        <v>720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400</v>
      </c>
      <c r="V40" s="16">
        <f t="shared" si="29"/>
        <v>0</v>
      </c>
      <c r="W40" s="17">
        <f t="shared" si="30"/>
        <v>720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2.58</v>
      </c>
      <c r="AC40" s="8">
        <f t="shared" si="9"/>
        <v>0</v>
      </c>
      <c r="AD40" s="8">
        <f t="shared" si="10"/>
        <v>34.58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2.58</v>
      </c>
      <c r="AJ40" s="8">
        <f t="shared" si="16"/>
        <v>0</v>
      </c>
      <c r="AK40" s="8">
        <f t="shared" si="17"/>
        <v>34.58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394.84000000000003</v>
      </c>
      <c r="AQ40" s="8">
        <f t="shared" si="31"/>
        <v>0</v>
      </c>
      <c r="AR40" s="8">
        <f t="shared" si="18"/>
        <v>650.84</v>
      </c>
      <c r="AT40" s="8">
        <v>34.58</v>
      </c>
      <c r="AU40" s="8">
        <v>34.58</v>
      </c>
      <c r="AW40" s="200">
        <v>32</v>
      </c>
      <c r="AX40" s="200">
        <v>0</v>
      </c>
      <c r="AY40" s="200">
        <v>0</v>
      </c>
      <c r="AZ40" s="200">
        <v>0</v>
      </c>
      <c r="BA40" s="200">
        <v>2.58</v>
      </c>
      <c r="BB40" s="200">
        <v>0</v>
      </c>
      <c r="BC40" s="8">
        <f t="shared" si="19"/>
        <v>34.58</v>
      </c>
      <c r="BD40" s="200">
        <v>32</v>
      </c>
      <c r="BE40" s="200">
        <v>0</v>
      </c>
      <c r="BF40" s="200">
        <v>0</v>
      </c>
      <c r="BG40" s="200">
        <v>0</v>
      </c>
      <c r="BH40" s="200">
        <v>2.58</v>
      </c>
      <c r="BI40" s="200">
        <v>0</v>
      </c>
      <c r="BJ40" s="8">
        <f t="shared" si="20"/>
        <v>34.58</v>
      </c>
      <c r="BL40" s="8">
        <f t="shared" si="21"/>
        <v>34.58</v>
      </c>
      <c r="BM40" s="8">
        <f t="shared" si="22"/>
        <v>34.58</v>
      </c>
      <c r="BN40" s="8">
        <f t="shared" si="23"/>
        <v>34.58</v>
      </c>
      <c r="BO40" s="8">
        <f t="shared" si="24"/>
        <v>34.58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'[3]26'!B43</f>
        <v>320</v>
      </c>
      <c r="C41" s="16">
        <f>'[3]26'!C43</f>
        <v>0</v>
      </c>
      <c r="D41" s="16">
        <f>'[3]26'!D43</f>
        <v>0</v>
      </c>
      <c r="E41" s="16">
        <f>'[3]26'!E43</f>
        <v>0</v>
      </c>
      <c r="F41" s="16">
        <f>'[3]26'!F43</f>
        <v>960</v>
      </c>
      <c r="G41" s="16">
        <f>'[3]26'!G43</f>
        <v>0</v>
      </c>
      <c r="H41" s="17">
        <f t="shared" si="27"/>
        <v>1280</v>
      </c>
      <c r="I41" s="15">
        <f>'[3]26'!J43</f>
        <v>320</v>
      </c>
      <c r="J41" s="16">
        <f>'[3]26'!K43</f>
        <v>0</v>
      </c>
      <c r="K41" s="16">
        <f>'[3]26'!L43</f>
        <v>0</v>
      </c>
      <c r="L41" s="16">
        <f>'[3]26'!M43</f>
        <v>0</v>
      </c>
      <c r="M41" s="16">
        <f>'[3]26'!N43</f>
        <v>400</v>
      </c>
      <c r="N41" s="16">
        <f>'[3]26'!O43</f>
        <v>0</v>
      </c>
      <c r="O41" s="17">
        <f t="shared" si="28"/>
        <v>720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400</v>
      </c>
      <c r="V41" s="16">
        <f t="shared" si="29"/>
        <v>0</v>
      </c>
      <c r="W41" s="17">
        <f t="shared" si="30"/>
        <v>720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11.58</v>
      </c>
      <c r="AC41" s="8">
        <f t="shared" si="9"/>
        <v>0</v>
      </c>
      <c r="AD41" s="8">
        <f t="shared" si="10"/>
        <v>43.58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11.58</v>
      </c>
      <c r="AJ41" s="8">
        <f t="shared" si="16"/>
        <v>0</v>
      </c>
      <c r="AK41" s="8">
        <f t="shared" si="17"/>
        <v>43.58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376.84000000000003</v>
      </c>
      <c r="AQ41" s="8">
        <f t="shared" si="31"/>
        <v>0</v>
      </c>
      <c r="AR41" s="8">
        <f t="shared" si="18"/>
        <v>632.84</v>
      </c>
      <c r="AT41" s="8">
        <v>43.58</v>
      </c>
      <c r="AU41" s="8">
        <v>43.58</v>
      </c>
      <c r="AW41" s="200">
        <v>32</v>
      </c>
      <c r="AX41" s="200">
        <v>0</v>
      </c>
      <c r="AY41" s="200">
        <v>0</v>
      </c>
      <c r="AZ41" s="200">
        <v>0</v>
      </c>
      <c r="BA41" s="200">
        <v>11.58</v>
      </c>
      <c r="BB41" s="200">
        <v>0</v>
      </c>
      <c r="BC41" s="8">
        <f t="shared" si="19"/>
        <v>43.58</v>
      </c>
      <c r="BD41" s="200">
        <v>32</v>
      </c>
      <c r="BE41" s="200">
        <v>0</v>
      </c>
      <c r="BF41" s="200">
        <v>0</v>
      </c>
      <c r="BG41" s="200">
        <v>0</v>
      </c>
      <c r="BH41" s="200">
        <v>11.58</v>
      </c>
      <c r="BI41" s="200">
        <v>0</v>
      </c>
      <c r="BJ41" s="8">
        <f t="shared" si="20"/>
        <v>43.58</v>
      </c>
      <c r="BL41" s="8">
        <f t="shared" si="21"/>
        <v>43.58</v>
      </c>
      <c r="BM41" s="8">
        <f t="shared" si="22"/>
        <v>43.58</v>
      </c>
      <c r="BN41" s="8">
        <f t="shared" si="23"/>
        <v>43.58</v>
      </c>
      <c r="BO41" s="8">
        <f t="shared" si="24"/>
        <v>43.58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'[3]26'!B44</f>
        <v>320</v>
      </c>
      <c r="C42" s="16">
        <f>'[3]26'!C44</f>
        <v>0</v>
      </c>
      <c r="D42" s="16">
        <f>'[3]26'!D44</f>
        <v>0</v>
      </c>
      <c r="E42" s="16">
        <f>'[3]26'!E44</f>
        <v>0</v>
      </c>
      <c r="F42" s="16">
        <f>'[3]26'!F44</f>
        <v>960</v>
      </c>
      <c r="G42" s="16">
        <f>'[3]26'!G44</f>
        <v>0</v>
      </c>
      <c r="H42" s="17">
        <f t="shared" si="27"/>
        <v>1280</v>
      </c>
      <c r="I42" s="15">
        <f>'[3]26'!J44</f>
        <v>320</v>
      </c>
      <c r="J42" s="16">
        <f>'[3]26'!K44</f>
        <v>0</v>
      </c>
      <c r="K42" s="16">
        <f>'[3]26'!L44</f>
        <v>0</v>
      </c>
      <c r="L42" s="16">
        <f>'[3]26'!M44</f>
        <v>0</v>
      </c>
      <c r="M42" s="16">
        <f>'[3]26'!N44</f>
        <v>400</v>
      </c>
      <c r="N42" s="16">
        <f>'[3]26'!O44</f>
        <v>0</v>
      </c>
      <c r="O42" s="17">
        <f t="shared" si="28"/>
        <v>720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400</v>
      </c>
      <c r="V42" s="16">
        <f t="shared" si="29"/>
        <v>0</v>
      </c>
      <c r="W42" s="17">
        <f t="shared" si="30"/>
        <v>720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2.58</v>
      </c>
      <c r="AC42" s="8">
        <f t="shared" si="9"/>
        <v>0</v>
      </c>
      <c r="AD42" s="8">
        <f t="shared" si="10"/>
        <v>34.58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2.58</v>
      </c>
      <c r="AJ42" s="8">
        <f t="shared" si="16"/>
        <v>0</v>
      </c>
      <c r="AK42" s="8">
        <f t="shared" si="17"/>
        <v>34.58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394.84000000000003</v>
      </c>
      <c r="AQ42" s="8">
        <f t="shared" si="31"/>
        <v>0</v>
      </c>
      <c r="AR42" s="8">
        <f t="shared" si="18"/>
        <v>650.84</v>
      </c>
      <c r="AT42" s="8">
        <v>34.58</v>
      </c>
      <c r="AU42" s="8">
        <v>34.58</v>
      </c>
      <c r="AW42" s="200">
        <v>32</v>
      </c>
      <c r="AX42" s="200">
        <v>0</v>
      </c>
      <c r="AY42" s="200">
        <v>0</v>
      </c>
      <c r="AZ42" s="200">
        <v>0</v>
      </c>
      <c r="BA42" s="200">
        <v>2.58</v>
      </c>
      <c r="BB42" s="200">
        <v>0</v>
      </c>
      <c r="BC42" s="8">
        <f t="shared" si="19"/>
        <v>34.58</v>
      </c>
      <c r="BD42" s="200">
        <v>32</v>
      </c>
      <c r="BE42" s="200">
        <v>0</v>
      </c>
      <c r="BF42" s="200">
        <v>0</v>
      </c>
      <c r="BG42" s="200">
        <v>0</v>
      </c>
      <c r="BH42" s="200">
        <v>2.58</v>
      </c>
      <c r="BI42" s="200">
        <v>0</v>
      </c>
      <c r="BJ42" s="8">
        <f t="shared" si="20"/>
        <v>34.58</v>
      </c>
      <c r="BL42" s="8">
        <f t="shared" si="21"/>
        <v>34.58</v>
      </c>
      <c r="BM42" s="8">
        <f t="shared" si="22"/>
        <v>34.58</v>
      </c>
      <c r="BN42" s="8">
        <f t="shared" si="23"/>
        <v>34.58</v>
      </c>
      <c r="BO42" s="8">
        <f t="shared" si="24"/>
        <v>34.58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'[3]26'!B45</f>
        <v>320</v>
      </c>
      <c r="C43" s="16">
        <f>'[3]26'!C45</f>
        <v>0</v>
      </c>
      <c r="D43" s="16">
        <f>'[3]26'!D45</f>
        <v>0</v>
      </c>
      <c r="E43" s="16">
        <f>'[3]26'!E45</f>
        <v>0</v>
      </c>
      <c r="F43" s="16">
        <f>'[3]26'!F45</f>
        <v>960</v>
      </c>
      <c r="G43" s="16">
        <f>'[3]26'!G45</f>
        <v>0</v>
      </c>
      <c r="H43" s="17">
        <f t="shared" si="27"/>
        <v>1280</v>
      </c>
      <c r="I43" s="15">
        <f>'[3]26'!J45</f>
        <v>320</v>
      </c>
      <c r="J43" s="16">
        <f>'[3]26'!K45</f>
        <v>0</v>
      </c>
      <c r="K43" s="16">
        <f>'[3]26'!L45</f>
        <v>0</v>
      </c>
      <c r="L43" s="16">
        <f>'[3]26'!M45</f>
        <v>0</v>
      </c>
      <c r="M43" s="16">
        <f>'[3]26'!N45</f>
        <v>406.32</v>
      </c>
      <c r="N43" s="16">
        <f>'[3]26'!O45</f>
        <v>0</v>
      </c>
      <c r="O43" s="17">
        <f t="shared" si="28"/>
        <v>726.31999999999994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406.32</v>
      </c>
      <c r="V43" s="16">
        <f t="shared" si="29"/>
        <v>0</v>
      </c>
      <c r="W43" s="17">
        <f t="shared" si="30"/>
        <v>726.31999999999994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406.32</v>
      </c>
      <c r="AQ43" s="8">
        <f t="shared" si="31"/>
        <v>0</v>
      </c>
      <c r="AR43" s="8">
        <f t="shared" si="18"/>
        <v>662.31999999999994</v>
      </c>
      <c r="AT43" s="8">
        <v>32</v>
      </c>
      <c r="AU43" s="8">
        <v>32</v>
      </c>
      <c r="AW43" s="200">
        <v>32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 s="8">
        <f t="shared" si="19"/>
        <v>32</v>
      </c>
      <c r="BD43" s="200">
        <v>32</v>
      </c>
      <c r="BE43" s="200">
        <v>0</v>
      </c>
      <c r="BF43" s="200">
        <v>0</v>
      </c>
      <c r="BG43" s="200">
        <v>0</v>
      </c>
      <c r="BH43" s="200">
        <v>0</v>
      </c>
      <c r="BI43" s="200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'[3]26'!B46</f>
        <v>320</v>
      </c>
      <c r="C44" s="16">
        <f>'[3]26'!C46</f>
        <v>0</v>
      </c>
      <c r="D44" s="16">
        <f>'[3]26'!D46</f>
        <v>0</v>
      </c>
      <c r="E44" s="16">
        <f>'[3]26'!E46</f>
        <v>0</v>
      </c>
      <c r="F44" s="16">
        <f>'[3]26'!F46</f>
        <v>960</v>
      </c>
      <c r="G44" s="16">
        <f>'[3]26'!G46</f>
        <v>0</v>
      </c>
      <c r="H44" s="17">
        <f t="shared" si="27"/>
        <v>1280</v>
      </c>
      <c r="I44" s="15">
        <f>'[3]26'!J46</f>
        <v>320</v>
      </c>
      <c r="J44" s="16">
        <f>'[3]26'!K46</f>
        <v>0</v>
      </c>
      <c r="K44" s="16">
        <f>'[3]26'!L46</f>
        <v>0</v>
      </c>
      <c r="L44" s="16">
        <f>'[3]26'!M46</f>
        <v>0</v>
      </c>
      <c r="M44" s="16">
        <f>'[3]26'!N46</f>
        <v>400</v>
      </c>
      <c r="N44" s="16">
        <f>'[3]26'!O46</f>
        <v>0</v>
      </c>
      <c r="O44" s="17">
        <f t="shared" si="28"/>
        <v>720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400</v>
      </c>
      <c r="V44" s="16">
        <f t="shared" si="29"/>
        <v>0</v>
      </c>
      <c r="W44" s="17">
        <f t="shared" si="30"/>
        <v>720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11.58</v>
      </c>
      <c r="AC44" s="8">
        <f t="shared" si="9"/>
        <v>0</v>
      </c>
      <c r="AD44" s="8">
        <f t="shared" si="10"/>
        <v>43.58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11.58</v>
      </c>
      <c r="AJ44" s="8">
        <f t="shared" si="16"/>
        <v>0</v>
      </c>
      <c r="AK44" s="8">
        <f t="shared" si="17"/>
        <v>43.58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376.84000000000003</v>
      </c>
      <c r="AQ44" s="8">
        <f t="shared" si="31"/>
        <v>0</v>
      </c>
      <c r="AR44" s="8">
        <f t="shared" si="18"/>
        <v>632.84</v>
      </c>
      <c r="AT44" s="8">
        <v>43.58</v>
      </c>
      <c r="AU44" s="8">
        <v>43.58</v>
      </c>
      <c r="AW44" s="200">
        <v>32</v>
      </c>
      <c r="AX44" s="200">
        <v>0</v>
      </c>
      <c r="AY44" s="200">
        <v>0</v>
      </c>
      <c r="AZ44" s="200">
        <v>0</v>
      </c>
      <c r="BA44" s="200">
        <v>11.58</v>
      </c>
      <c r="BB44" s="200">
        <v>0</v>
      </c>
      <c r="BC44" s="8">
        <f t="shared" si="19"/>
        <v>43.58</v>
      </c>
      <c r="BD44" s="200">
        <v>32</v>
      </c>
      <c r="BE44" s="200">
        <v>0</v>
      </c>
      <c r="BF44" s="200">
        <v>0</v>
      </c>
      <c r="BG44" s="200">
        <v>0</v>
      </c>
      <c r="BH44" s="200">
        <v>11.58</v>
      </c>
      <c r="BI44" s="200">
        <v>0</v>
      </c>
      <c r="BJ44" s="8">
        <f t="shared" si="20"/>
        <v>43.58</v>
      </c>
      <c r="BL44" s="8">
        <f t="shared" si="21"/>
        <v>43.58</v>
      </c>
      <c r="BM44" s="8">
        <f t="shared" si="22"/>
        <v>43.58</v>
      </c>
      <c r="BN44" s="8">
        <f t="shared" si="23"/>
        <v>43.58</v>
      </c>
      <c r="BO44" s="8">
        <f t="shared" si="24"/>
        <v>43.58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'[3]26'!B47</f>
        <v>320</v>
      </c>
      <c r="C45" s="16">
        <f>'[3]26'!C47</f>
        <v>0</v>
      </c>
      <c r="D45" s="16">
        <f>'[3]26'!D47</f>
        <v>0</v>
      </c>
      <c r="E45" s="16">
        <f>'[3]26'!E47</f>
        <v>0</v>
      </c>
      <c r="F45" s="16">
        <f>'[3]26'!F47</f>
        <v>960</v>
      </c>
      <c r="G45" s="16">
        <f>'[3]26'!G47</f>
        <v>0</v>
      </c>
      <c r="H45" s="17">
        <f t="shared" si="27"/>
        <v>1280</v>
      </c>
      <c r="I45" s="15">
        <f>'[3]26'!J47</f>
        <v>320</v>
      </c>
      <c r="J45" s="16">
        <f>'[3]26'!K47</f>
        <v>0</v>
      </c>
      <c r="K45" s="16">
        <f>'[3]26'!L47</f>
        <v>0</v>
      </c>
      <c r="L45" s="16">
        <f>'[3]26'!M47</f>
        <v>0</v>
      </c>
      <c r="M45" s="16">
        <f>'[3]26'!N47</f>
        <v>400</v>
      </c>
      <c r="N45" s="16">
        <f>'[3]26'!O47</f>
        <v>0</v>
      </c>
      <c r="O45" s="17">
        <f t="shared" si="28"/>
        <v>720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400</v>
      </c>
      <c r="V45" s="16">
        <f t="shared" si="29"/>
        <v>0</v>
      </c>
      <c r="W45" s="17">
        <f t="shared" si="30"/>
        <v>720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11.58</v>
      </c>
      <c r="AC45" s="8">
        <f t="shared" si="9"/>
        <v>0</v>
      </c>
      <c r="AD45" s="8">
        <f t="shared" si="10"/>
        <v>43.58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11.58</v>
      </c>
      <c r="AJ45" s="8">
        <f t="shared" si="16"/>
        <v>0</v>
      </c>
      <c r="AK45" s="8">
        <f t="shared" si="17"/>
        <v>43.58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376.84000000000003</v>
      </c>
      <c r="AQ45" s="8">
        <f t="shared" si="31"/>
        <v>0</v>
      </c>
      <c r="AR45" s="8">
        <f t="shared" si="18"/>
        <v>632.84</v>
      </c>
      <c r="AT45" s="8">
        <v>43.58</v>
      </c>
      <c r="AU45" s="8">
        <v>43.58</v>
      </c>
      <c r="AW45" s="200">
        <v>32</v>
      </c>
      <c r="AX45" s="200">
        <v>0</v>
      </c>
      <c r="AY45" s="200">
        <v>0</v>
      </c>
      <c r="AZ45" s="200">
        <v>0</v>
      </c>
      <c r="BA45" s="200">
        <v>11.58</v>
      </c>
      <c r="BB45" s="200">
        <v>0</v>
      </c>
      <c r="BC45" s="8">
        <f t="shared" si="19"/>
        <v>43.58</v>
      </c>
      <c r="BD45" s="200">
        <v>32</v>
      </c>
      <c r="BE45" s="200">
        <v>0</v>
      </c>
      <c r="BF45" s="200">
        <v>0</v>
      </c>
      <c r="BG45" s="200">
        <v>0</v>
      </c>
      <c r="BH45" s="200">
        <v>11.58</v>
      </c>
      <c r="BI45" s="200">
        <v>0</v>
      </c>
      <c r="BJ45" s="8">
        <f t="shared" si="20"/>
        <v>43.58</v>
      </c>
      <c r="BL45" s="8">
        <f t="shared" si="21"/>
        <v>43.58</v>
      </c>
      <c r="BM45" s="8">
        <f t="shared" si="22"/>
        <v>43.58</v>
      </c>
      <c r="BN45" s="8">
        <f t="shared" si="23"/>
        <v>43.58</v>
      </c>
      <c r="BO45" s="8">
        <f t="shared" si="24"/>
        <v>43.58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'[3]26'!B48</f>
        <v>320</v>
      </c>
      <c r="C46" s="16">
        <f>'[3]26'!C48</f>
        <v>0</v>
      </c>
      <c r="D46" s="16">
        <f>'[3]26'!D48</f>
        <v>0</v>
      </c>
      <c r="E46" s="16">
        <f>'[3]26'!E48</f>
        <v>0</v>
      </c>
      <c r="F46" s="16">
        <f>'[3]26'!F48</f>
        <v>960</v>
      </c>
      <c r="G46" s="16">
        <f>'[3]26'!G48</f>
        <v>0</v>
      </c>
      <c r="H46" s="17">
        <f t="shared" si="27"/>
        <v>1280</v>
      </c>
      <c r="I46" s="15">
        <f>'[3]26'!J48</f>
        <v>320</v>
      </c>
      <c r="J46" s="16">
        <f>'[3]26'!K48</f>
        <v>0</v>
      </c>
      <c r="K46" s="16">
        <f>'[3]26'!L48</f>
        <v>0</v>
      </c>
      <c r="L46" s="16">
        <f>'[3]26'!M48</f>
        <v>0</v>
      </c>
      <c r="M46" s="16">
        <f>'[3]26'!N48</f>
        <v>400</v>
      </c>
      <c r="N46" s="16">
        <f>'[3]26'!O48</f>
        <v>0</v>
      </c>
      <c r="O46" s="17">
        <f t="shared" si="28"/>
        <v>720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400</v>
      </c>
      <c r="V46" s="16">
        <f t="shared" si="29"/>
        <v>0</v>
      </c>
      <c r="W46" s="17">
        <f t="shared" si="30"/>
        <v>720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11.58</v>
      </c>
      <c r="AC46" s="8">
        <f t="shared" si="9"/>
        <v>0</v>
      </c>
      <c r="AD46" s="8">
        <f t="shared" si="10"/>
        <v>43.58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11.58</v>
      </c>
      <c r="AJ46" s="8">
        <f t="shared" si="16"/>
        <v>0</v>
      </c>
      <c r="AK46" s="8">
        <f t="shared" si="17"/>
        <v>43.58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376.84000000000003</v>
      </c>
      <c r="AQ46" s="8">
        <f t="shared" si="31"/>
        <v>0</v>
      </c>
      <c r="AR46" s="8">
        <f t="shared" si="18"/>
        <v>632.84</v>
      </c>
      <c r="AT46" s="8">
        <v>43.58</v>
      </c>
      <c r="AU46" s="8">
        <v>43.58</v>
      </c>
      <c r="AW46" s="200">
        <v>32</v>
      </c>
      <c r="AX46" s="200">
        <v>0</v>
      </c>
      <c r="AY46" s="200">
        <v>0</v>
      </c>
      <c r="AZ46" s="200">
        <v>0</v>
      </c>
      <c r="BA46" s="200">
        <v>11.58</v>
      </c>
      <c r="BB46" s="200">
        <v>0</v>
      </c>
      <c r="BC46" s="8">
        <f t="shared" si="19"/>
        <v>43.58</v>
      </c>
      <c r="BD46" s="200">
        <v>32</v>
      </c>
      <c r="BE46" s="200">
        <v>0</v>
      </c>
      <c r="BF46" s="200">
        <v>0</v>
      </c>
      <c r="BG46" s="200">
        <v>0</v>
      </c>
      <c r="BH46" s="200">
        <v>11.58</v>
      </c>
      <c r="BI46" s="200">
        <v>0</v>
      </c>
      <c r="BJ46" s="8">
        <f t="shared" si="20"/>
        <v>43.58</v>
      </c>
      <c r="BL46" s="8">
        <f t="shared" si="21"/>
        <v>43.58</v>
      </c>
      <c r="BM46" s="8">
        <f t="shared" si="22"/>
        <v>43.58</v>
      </c>
      <c r="BN46" s="8">
        <f t="shared" si="23"/>
        <v>43.58</v>
      </c>
      <c r="BO46" s="8">
        <f t="shared" si="24"/>
        <v>43.58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'[3]26'!B49</f>
        <v>320</v>
      </c>
      <c r="C47" s="16">
        <f>'[3]26'!C49</f>
        <v>0</v>
      </c>
      <c r="D47" s="16">
        <f>'[3]26'!D49</f>
        <v>0</v>
      </c>
      <c r="E47" s="16">
        <f>'[3]26'!E49</f>
        <v>0</v>
      </c>
      <c r="F47" s="16">
        <f>'[3]26'!F49</f>
        <v>960</v>
      </c>
      <c r="G47" s="16">
        <f>'[3]26'!G49</f>
        <v>0</v>
      </c>
      <c r="H47" s="17">
        <f t="shared" si="27"/>
        <v>1280</v>
      </c>
      <c r="I47" s="15">
        <f>'[3]26'!J49</f>
        <v>320</v>
      </c>
      <c r="J47" s="16">
        <f>'[3]26'!K49</f>
        <v>0</v>
      </c>
      <c r="K47" s="16">
        <f>'[3]26'!L49</f>
        <v>0</v>
      </c>
      <c r="L47" s="16">
        <f>'[3]26'!M49</f>
        <v>0</v>
      </c>
      <c r="M47" s="16">
        <f>'[3]26'!N49</f>
        <v>400</v>
      </c>
      <c r="N47" s="16">
        <f>'[3]26'!O49</f>
        <v>0</v>
      </c>
      <c r="O47" s="17">
        <f t="shared" si="28"/>
        <v>720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400</v>
      </c>
      <c r="V47" s="16">
        <f t="shared" si="29"/>
        <v>0</v>
      </c>
      <c r="W47" s="17">
        <f t="shared" si="30"/>
        <v>720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11.58</v>
      </c>
      <c r="AC47" s="8">
        <f t="shared" si="9"/>
        <v>0</v>
      </c>
      <c r="AD47" s="8">
        <f t="shared" si="10"/>
        <v>43.58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11.58</v>
      </c>
      <c r="AJ47" s="8">
        <f t="shared" si="16"/>
        <v>0</v>
      </c>
      <c r="AK47" s="8">
        <f t="shared" si="17"/>
        <v>43.58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376.84000000000003</v>
      </c>
      <c r="AQ47" s="8">
        <f t="shared" si="31"/>
        <v>0</v>
      </c>
      <c r="AR47" s="8">
        <f t="shared" si="18"/>
        <v>632.84</v>
      </c>
      <c r="AT47" s="8">
        <v>43.58</v>
      </c>
      <c r="AU47" s="8">
        <v>43.58</v>
      </c>
      <c r="AW47" s="200">
        <v>32</v>
      </c>
      <c r="AX47" s="200">
        <v>0</v>
      </c>
      <c r="AY47" s="200">
        <v>0</v>
      </c>
      <c r="AZ47" s="200">
        <v>0</v>
      </c>
      <c r="BA47" s="200">
        <v>11.58</v>
      </c>
      <c r="BB47" s="200">
        <v>0</v>
      </c>
      <c r="BC47" s="8">
        <f t="shared" si="19"/>
        <v>43.58</v>
      </c>
      <c r="BD47" s="200">
        <v>32</v>
      </c>
      <c r="BE47" s="200">
        <v>0</v>
      </c>
      <c r="BF47" s="200">
        <v>0</v>
      </c>
      <c r="BG47" s="200">
        <v>0</v>
      </c>
      <c r="BH47" s="200">
        <v>11.58</v>
      </c>
      <c r="BI47" s="200">
        <v>0</v>
      </c>
      <c r="BJ47" s="8">
        <f t="shared" si="20"/>
        <v>43.58</v>
      </c>
      <c r="BL47" s="8">
        <f t="shared" si="21"/>
        <v>43.58</v>
      </c>
      <c r="BM47" s="8">
        <f t="shared" si="22"/>
        <v>43.58</v>
      </c>
      <c r="BN47" s="8">
        <f t="shared" si="23"/>
        <v>43.58</v>
      </c>
      <c r="BO47" s="8">
        <f t="shared" si="24"/>
        <v>43.58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'[3]26'!B50</f>
        <v>320</v>
      </c>
      <c r="C48" s="16">
        <f>'[3]26'!C50</f>
        <v>0</v>
      </c>
      <c r="D48" s="16">
        <f>'[3]26'!D50</f>
        <v>0</v>
      </c>
      <c r="E48" s="16">
        <f>'[3]26'!E50</f>
        <v>0</v>
      </c>
      <c r="F48" s="16">
        <f>'[3]26'!F50</f>
        <v>960</v>
      </c>
      <c r="G48" s="16">
        <f>'[3]26'!G50</f>
        <v>0</v>
      </c>
      <c r="H48" s="17">
        <f t="shared" si="27"/>
        <v>1280</v>
      </c>
      <c r="I48" s="15">
        <f>'[3]26'!J50</f>
        <v>320</v>
      </c>
      <c r="J48" s="16">
        <f>'[3]26'!K50</f>
        <v>0</v>
      </c>
      <c r="K48" s="16">
        <f>'[3]26'!L50</f>
        <v>0</v>
      </c>
      <c r="L48" s="16">
        <f>'[3]26'!M50</f>
        <v>0</v>
      </c>
      <c r="M48" s="16">
        <f>'[3]26'!N50</f>
        <v>400</v>
      </c>
      <c r="N48" s="16">
        <f>'[3]26'!O50</f>
        <v>0</v>
      </c>
      <c r="O48" s="17">
        <f t="shared" si="28"/>
        <v>720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400</v>
      </c>
      <c r="V48" s="16">
        <f t="shared" si="29"/>
        <v>0</v>
      </c>
      <c r="W48" s="17">
        <f t="shared" si="30"/>
        <v>720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11.58</v>
      </c>
      <c r="AC48" s="8">
        <f t="shared" si="9"/>
        <v>0</v>
      </c>
      <c r="AD48" s="8">
        <f t="shared" si="10"/>
        <v>43.58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11.58</v>
      </c>
      <c r="AJ48" s="8">
        <f t="shared" si="16"/>
        <v>0</v>
      </c>
      <c r="AK48" s="8">
        <f t="shared" si="17"/>
        <v>43.58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376.84000000000003</v>
      </c>
      <c r="AQ48" s="8">
        <f t="shared" si="31"/>
        <v>0</v>
      </c>
      <c r="AR48" s="8">
        <f t="shared" si="18"/>
        <v>632.84</v>
      </c>
      <c r="AT48" s="8">
        <v>43.58</v>
      </c>
      <c r="AU48" s="8">
        <v>43.58</v>
      </c>
      <c r="AW48" s="200">
        <v>32</v>
      </c>
      <c r="AX48" s="200">
        <v>0</v>
      </c>
      <c r="AY48" s="200">
        <v>0</v>
      </c>
      <c r="AZ48" s="200">
        <v>0</v>
      </c>
      <c r="BA48" s="200">
        <v>11.58</v>
      </c>
      <c r="BB48" s="200">
        <v>0</v>
      </c>
      <c r="BC48" s="8">
        <f t="shared" si="19"/>
        <v>43.58</v>
      </c>
      <c r="BD48" s="200">
        <v>32</v>
      </c>
      <c r="BE48" s="200">
        <v>0</v>
      </c>
      <c r="BF48" s="200">
        <v>0</v>
      </c>
      <c r="BG48" s="200">
        <v>0</v>
      </c>
      <c r="BH48" s="200">
        <v>11.58</v>
      </c>
      <c r="BI48" s="200">
        <v>0</v>
      </c>
      <c r="BJ48" s="8">
        <f t="shared" si="20"/>
        <v>43.58</v>
      </c>
      <c r="BL48" s="8">
        <f t="shared" si="21"/>
        <v>43.58</v>
      </c>
      <c r="BM48" s="8">
        <f t="shared" si="22"/>
        <v>43.58</v>
      </c>
      <c r="BN48" s="8">
        <f t="shared" si="23"/>
        <v>43.58</v>
      </c>
      <c r="BO48" s="8">
        <f t="shared" si="24"/>
        <v>43.58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'[3]26'!B51</f>
        <v>320</v>
      </c>
      <c r="C49" s="16">
        <f>'[3]26'!C51</f>
        <v>0</v>
      </c>
      <c r="D49" s="16">
        <f>'[3]26'!D51</f>
        <v>0</v>
      </c>
      <c r="E49" s="16">
        <f>'[3]26'!E51</f>
        <v>0</v>
      </c>
      <c r="F49" s="16">
        <f>'[3]26'!F51</f>
        <v>960</v>
      </c>
      <c r="G49" s="16">
        <f>'[3]26'!G51</f>
        <v>0</v>
      </c>
      <c r="H49" s="17">
        <f t="shared" si="27"/>
        <v>1280</v>
      </c>
      <c r="I49" s="15">
        <f>'[3]26'!J51</f>
        <v>320</v>
      </c>
      <c r="J49" s="16">
        <f>'[3]26'!K51</f>
        <v>0</v>
      </c>
      <c r="K49" s="16">
        <f>'[3]26'!L51</f>
        <v>0</v>
      </c>
      <c r="L49" s="16">
        <f>'[3]26'!M51</f>
        <v>0</v>
      </c>
      <c r="M49" s="16">
        <f>'[3]26'!N51</f>
        <v>400</v>
      </c>
      <c r="N49" s="16">
        <f>'[3]26'!O51</f>
        <v>0</v>
      </c>
      <c r="O49" s="17">
        <f t="shared" si="28"/>
        <v>720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400</v>
      </c>
      <c r="V49" s="16">
        <f t="shared" si="29"/>
        <v>0</v>
      </c>
      <c r="W49" s="17">
        <f t="shared" si="30"/>
        <v>720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5.84</v>
      </c>
      <c r="AC49" s="8">
        <f t="shared" si="9"/>
        <v>0</v>
      </c>
      <c r="AD49" s="8">
        <f t="shared" si="10"/>
        <v>37.840000000000003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5.84</v>
      </c>
      <c r="AJ49" s="8">
        <f t="shared" si="16"/>
        <v>0</v>
      </c>
      <c r="AK49" s="8">
        <f t="shared" si="17"/>
        <v>37.840000000000003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388.32000000000005</v>
      </c>
      <c r="AQ49" s="8">
        <f t="shared" si="31"/>
        <v>0</v>
      </c>
      <c r="AR49" s="8">
        <f t="shared" si="18"/>
        <v>644.32000000000005</v>
      </c>
      <c r="AT49" s="8">
        <v>37.840000000000003</v>
      </c>
      <c r="AU49" s="8">
        <v>37.840000000000003</v>
      </c>
      <c r="AW49" s="200">
        <v>32</v>
      </c>
      <c r="AX49" s="200">
        <v>0</v>
      </c>
      <c r="AY49" s="200">
        <v>0</v>
      </c>
      <c r="AZ49" s="200">
        <v>0</v>
      </c>
      <c r="BA49" s="200">
        <v>5.84</v>
      </c>
      <c r="BB49" s="200">
        <v>0</v>
      </c>
      <c r="BC49" s="8">
        <f t="shared" si="19"/>
        <v>37.840000000000003</v>
      </c>
      <c r="BD49" s="200">
        <v>32</v>
      </c>
      <c r="BE49" s="200">
        <v>0</v>
      </c>
      <c r="BF49" s="200">
        <v>0</v>
      </c>
      <c r="BG49" s="200">
        <v>0</v>
      </c>
      <c r="BH49" s="200">
        <v>5.84</v>
      </c>
      <c r="BI49" s="200">
        <v>0</v>
      </c>
      <c r="BJ49" s="8">
        <f t="shared" si="20"/>
        <v>37.840000000000003</v>
      </c>
      <c r="BL49" s="8">
        <f t="shared" si="21"/>
        <v>37.840000000000003</v>
      </c>
      <c r="BM49" s="8">
        <f t="shared" si="22"/>
        <v>37.840000000000003</v>
      </c>
      <c r="BN49" s="8">
        <f t="shared" si="23"/>
        <v>37.840000000000003</v>
      </c>
      <c r="BO49" s="8">
        <f t="shared" si="24"/>
        <v>37.840000000000003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'[3]26'!B52</f>
        <v>320</v>
      </c>
      <c r="C50" s="16">
        <f>'[3]26'!C52</f>
        <v>0</v>
      </c>
      <c r="D50" s="16">
        <f>'[3]26'!D52</f>
        <v>0</v>
      </c>
      <c r="E50" s="16">
        <f>'[3]26'!E52</f>
        <v>0</v>
      </c>
      <c r="F50" s="16">
        <f>'[3]26'!F52</f>
        <v>960</v>
      </c>
      <c r="G50" s="16">
        <f>'[3]26'!G52</f>
        <v>0</v>
      </c>
      <c r="H50" s="17">
        <f t="shared" si="27"/>
        <v>1280</v>
      </c>
      <c r="I50" s="15">
        <f>'[3]26'!J52</f>
        <v>320</v>
      </c>
      <c r="J50" s="16">
        <f>'[3]26'!K52</f>
        <v>0</v>
      </c>
      <c r="K50" s="16">
        <f>'[3]26'!L52</f>
        <v>0</v>
      </c>
      <c r="L50" s="16">
        <f>'[3]26'!M52</f>
        <v>0</v>
      </c>
      <c r="M50" s="16">
        <f>'[3]26'!N52</f>
        <v>400</v>
      </c>
      <c r="N50" s="16">
        <f>'[3]26'!O52</f>
        <v>0</v>
      </c>
      <c r="O50" s="17">
        <f t="shared" si="28"/>
        <v>720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400</v>
      </c>
      <c r="V50" s="16">
        <f t="shared" si="29"/>
        <v>0</v>
      </c>
      <c r="W50" s="17">
        <f t="shared" si="30"/>
        <v>720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11.58</v>
      </c>
      <c r="AC50" s="8">
        <f t="shared" si="9"/>
        <v>0</v>
      </c>
      <c r="AD50" s="8">
        <f t="shared" si="10"/>
        <v>43.58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11.58</v>
      </c>
      <c r="AJ50" s="8">
        <f t="shared" si="16"/>
        <v>0</v>
      </c>
      <c r="AK50" s="8">
        <f t="shared" si="17"/>
        <v>43.58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376.84000000000003</v>
      </c>
      <c r="AQ50" s="8">
        <f t="shared" si="31"/>
        <v>0</v>
      </c>
      <c r="AR50" s="8">
        <f t="shared" si="18"/>
        <v>632.84</v>
      </c>
      <c r="AT50" s="8">
        <v>43.58</v>
      </c>
      <c r="AU50" s="8">
        <v>43.58</v>
      </c>
      <c r="AW50" s="200">
        <v>32</v>
      </c>
      <c r="AX50" s="200">
        <v>0</v>
      </c>
      <c r="AY50" s="200">
        <v>0</v>
      </c>
      <c r="AZ50" s="200">
        <v>0</v>
      </c>
      <c r="BA50" s="200">
        <v>11.58</v>
      </c>
      <c r="BB50" s="200">
        <v>0</v>
      </c>
      <c r="BC50" s="8">
        <f t="shared" si="19"/>
        <v>43.58</v>
      </c>
      <c r="BD50" s="200">
        <v>32</v>
      </c>
      <c r="BE50" s="200">
        <v>0</v>
      </c>
      <c r="BF50" s="200">
        <v>0</v>
      </c>
      <c r="BG50" s="200">
        <v>0</v>
      </c>
      <c r="BH50" s="200">
        <v>11.58</v>
      </c>
      <c r="BI50" s="200">
        <v>0</v>
      </c>
      <c r="BJ50" s="8">
        <f t="shared" si="20"/>
        <v>43.58</v>
      </c>
      <c r="BL50" s="8">
        <f t="shared" si="21"/>
        <v>43.58</v>
      </c>
      <c r="BM50" s="8">
        <f t="shared" si="22"/>
        <v>43.58</v>
      </c>
      <c r="BN50" s="8">
        <f t="shared" si="23"/>
        <v>43.58</v>
      </c>
      <c r="BO50" s="8">
        <f t="shared" si="24"/>
        <v>43.58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'[3]26'!B53</f>
        <v>320</v>
      </c>
      <c r="C51" s="16">
        <f>'[3]26'!C53</f>
        <v>0</v>
      </c>
      <c r="D51" s="16">
        <f>'[3]26'!D53</f>
        <v>0</v>
      </c>
      <c r="E51" s="16">
        <f>'[3]26'!E53</f>
        <v>0</v>
      </c>
      <c r="F51" s="16">
        <f>'[3]26'!F53</f>
        <v>920</v>
      </c>
      <c r="G51" s="16">
        <f>'[3]26'!G53</f>
        <v>0</v>
      </c>
      <c r="H51" s="17">
        <f t="shared" si="27"/>
        <v>1240</v>
      </c>
      <c r="I51" s="15">
        <f>'[3]26'!J53</f>
        <v>320</v>
      </c>
      <c r="J51" s="16">
        <f>'[3]26'!K53</f>
        <v>0</v>
      </c>
      <c r="K51" s="16">
        <f>'[3]26'!L53</f>
        <v>0</v>
      </c>
      <c r="L51" s="16">
        <f>'[3]26'!M53</f>
        <v>0</v>
      </c>
      <c r="M51" s="16">
        <f>'[3]26'!N53</f>
        <v>400</v>
      </c>
      <c r="N51" s="16">
        <f>'[3]26'!O53</f>
        <v>0</v>
      </c>
      <c r="O51" s="17">
        <f t="shared" si="28"/>
        <v>720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400</v>
      </c>
      <c r="V51" s="16">
        <f t="shared" si="29"/>
        <v>0</v>
      </c>
      <c r="W51" s="17">
        <f t="shared" si="30"/>
        <v>720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14.56</v>
      </c>
      <c r="AC51" s="8">
        <f t="shared" si="9"/>
        <v>0</v>
      </c>
      <c r="AD51" s="8">
        <f t="shared" si="10"/>
        <v>46.56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14.56</v>
      </c>
      <c r="AJ51" s="8">
        <f t="shared" si="16"/>
        <v>0</v>
      </c>
      <c r="AK51" s="8">
        <f t="shared" si="17"/>
        <v>46.56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370.88</v>
      </c>
      <c r="AQ51" s="8">
        <f t="shared" si="31"/>
        <v>0</v>
      </c>
      <c r="AR51" s="8">
        <f t="shared" si="18"/>
        <v>626.88</v>
      </c>
      <c r="AT51" s="8">
        <v>46.56</v>
      </c>
      <c r="AU51" s="8">
        <v>46.56</v>
      </c>
      <c r="AW51" s="200">
        <v>32</v>
      </c>
      <c r="AX51" s="200">
        <v>0</v>
      </c>
      <c r="AY51" s="200">
        <v>0</v>
      </c>
      <c r="AZ51" s="200">
        <v>0</v>
      </c>
      <c r="BA51" s="200">
        <v>14.56</v>
      </c>
      <c r="BB51" s="200">
        <v>0</v>
      </c>
      <c r="BC51" s="8">
        <f t="shared" si="19"/>
        <v>46.56</v>
      </c>
      <c r="BD51" s="200">
        <v>32</v>
      </c>
      <c r="BE51" s="200">
        <v>0</v>
      </c>
      <c r="BF51" s="200">
        <v>0</v>
      </c>
      <c r="BG51" s="200">
        <v>0</v>
      </c>
      <c r="BH51" s="200">
        <v>14.56</v>
      </c>
      <c r="BI51" s="200">
        <v>0</v>
      </c>
      <c r="BJ51" s="8">
        <f t="shared" si="20"/>
        <v>46.56</v>
      </c>
      <c r="BL51" s="8">
        <f t="shared" si="21"/>
        <v>46.56</v>
      </c>
      <c r="BM51" s="8">
        <f t="shared" si="22"/>
        <v>46.56</v>
      </c>
      <c r="BN51" s="8">
        <f t="shared" si="23"/>
        <v>46.56</v>
      </c>
      <c r="BO51" s="8">
        <f t="shared" si="24"/>
        <v>46.56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'[3]26'!B54</f>
        <v>320</v>
      </c>
      <c r="C52" s="16">
        <f>'[3]26'!C54</f>
        <v>0</v>
      </c>
      <c r="D52" s="16">
        <f>'[3]26'!D54</f>
        <v>0</v>
      </c>
      <c r="E52" s="16">
        <f>'[3]26'!E54</f>
        <v>0</v>
      </c>
      <c r="F52" s="16">
        <f>'[3]26'!F54</f>
        <v>920</v>
      </c>
      <c r="G52" s="16">
        <f>'[3]26'!G54</f>
        <v>0</v>
      </c>
      <c r="H52" s="17">
        <f t="shared" si="27"/>
        <v>1240</v>
      </c>
      <c r="I52" s="15">
        <f>'[3]26'!J54</f>
        <v>320</v>
      </c>
      <c r="J52" s="16">
        <f>'[3]26'!K54</f>
        <v>0</v>
      </c>
      <c r="K52" s="16">
        <f>'[3]26'!L54</f>
        <v>0</v>
      </c>
      <c r="L52" s="16">
        <f>'[3]26'!M54</f>
        <v>0</v>
      </c>
      <c r="M52" s="16">
        <f>'[3]26'!N54</f>
        <v>400</v>
      </c>
      <c r="N52" s="16">
        <f>'[3]26'!O54</f>
        <v>0</v>
      </c>
      <c r="O52" s="17">
        <f t="shared" si="28"/>
        <v>720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400</v>
      </c>
      <c r="V52" s="16">
        <f t="shared" si="29"/>
        <v>0</v>
      </c>
      <c r="W52" s="17">
        <f t="shared" si="30"/>
        <v>720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14.56</v>
      </c>
      <c r="AC52" s="8">
        <f t="shared" si="9"/>
        <v>0</v>
      </c>
      <c r="AD52" s="8">
        <f t="shared" si="10"/>
        <v>46.56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14.56</v>
      </c>
      <c r="AJ52" s="8">
        <f t="shared" si="16"/>
        <v>0</v>
      </c>
      <c r="AK52" s="8">
        <f t="shared" si="17"/>
        <v>46.56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370.88</v>
      </c>
      <c r="AQ52" s="8">
        <f t="shared" si="31"/>
        <v>0</v>
      </c>
      <c r="AR52" s="8">
        <f t="shared" si="18"/>
        <v>626.88</v>
      </c>
      <c r="AT52" s="8">
        <v>46.56</v>
      </c>
      <c r="AU52" s="8">
        <v>46.56</v>
      </c>
      <c r="AW52" s="200">
        <v>32</v>
      </c>
      <c r="AX52" s="200">
        <v>0</v>
      </c>
      <c r="AY52" s="200">
        <v>0</v>
      </c>
      <c r="AZ52" s="200">
        <v>0</v>
      </c>
      <c r="BA52" s="200">
        <v>14.56</v>
      </c>
      <c r="BB52" s="200">
        <v>0</v>
      </c>
      <c r="BC52" s="8">
        <f t="shared" si="19"/>
        <v>46.56</v>
      </c>
      <c r="BD52" s="200">
        <v>32</v>
      </c>
      <c r="BE52" s="200">
        <v>0</v>
      </c>
      <c r="BF52" s="200">
        <v>0</v>
      </c>
      <c r="BG52" s="200">
        <v>0</v>
      </c>
      <c r="BH52" s="200">
        <v>14.56</v>
      </c>
      <c r="BI52" s="200">
        <v>0</v>
      </c>
      <c r="BJ52" s="8">
        <f t="shared" si="20"/>
        <v>46.56</v>
      </c>
      <c r="BL52" s="8">
        <f t="shared" si="21"/>
        <v>46.56</v>
      </c>
      <c r="BM52" s="8">
        <f t="shared" si="22"/>
        <v>46.56</v>
      </c>
      <c r="BN52" s="8">
        <f t="shared" si="23"/>
        <v>46.56</v>
      </c>
      <c r="BO52" s="8">
        <f t="shared" si="24"/>
        <v>46.56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'[3]26'!B55</f>
        <v>320</v>
      </c>
      <c r="C53" s="16">
        <f>'[3]26'!C55</f>
        <v>0</v>
      </c>
      <c r="D53" s="16">
        <f>'[3]26'!D55</f>
        <v>0</v>
      </c>
      <c r="E53" s="16">
        <f>'[3]26'!E55</f>
        <v>0</v>
      </c>
      <c r="F53" s="16">
        <f>'[3]26'!F55</f>
        <v>920</v>
      </c>
      <c r="G53" s="16">
        <f>'[3]26'!G55</f>
        <v>0</v>
      </c>
      <c r="H53" s="17">
        <f t="shared" si="27"/>
        <v>1240</v>
      </c>
      <c r="I53" s="15">
        <f>'[3]26'!J55</f>
        <v>320</v>
      </c>
      <c r="J53" s="16">
        <f>'[3]26'!K55</f>
        <v>0</v>
      </c>
      <c r="K53" s="16">
        <f>'[3]26'!L55</f>
        <v>0</v>
      </c>
      <c r="L53" s="16">
        <f>'[3]26'!M55</f>
        <v>0</v>
      </c>
      <c r="M53" s="16">
        <f>'[3]26'!N55</f>
        <v>400</v>
      </c>
      <c r="N53" s="16">
        <f>'[3]26'!O55</f>
        <v>0</v>
      </c>
      <c r="O53" s="17">
        <f t="shared" si="28"/>
        <v>720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400</v>
      </c>
      <c r="V53" s="16">
        <f t="shared" si="29"/>
        <v>0</v>
      </c>
      <c r="W53" s="17">
        <f t="shared" si="30"/>
        <v>720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14.56</v>
      </c>
      <c r="AC53" s="8">
        <f t="shared" si="9"/>
        <v>0</v>
      </c>
      <c r="AD53" s="8">
        <f t="shared" si="10"/>
        <v>46.56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14.56</v>
      </c>
      <c r="AJ53" s="8">
        <f t="shared" si="16"/>
        <v>0</v>
      </c>
      <c r="AK53" s="8">
        <f t="shared" si="17"/>
        <v>46.56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370.88</v>
      </c>
      <c r="AQ53" s="8">
        <f t="shared" si="31"/>
        <v>0</v>
      </c>
      <c r="AR53" s="8">
        <f t="shared" si="18"/>
        <v>626.88</v>
      </c>
      <c r="AT53" s="8">
        <v>46.56</v>
      </c>
      <c r="AU53" s="8">
        <v>46.56</v>
      </c>
      <c r="AW53" s="200">
        <v>32</v>
      </c>
      <c r="AX53" s="200">
        <v>0</v>
      </c>
      <c r="AY53" s="200">
        <v>0</v>
      </c>
      <c r="AZ53" s="200">
        <v>0</v>
      </c>
      <c r="BA53" s="200">
        <v>14.56</v>
      </c>
      <c r="BB53" s="200">
        <v>0</v>
      </c>
      <c r="BC53" s="8">
        <f t="shared" si="19"/>
        <v>46.56</v>
      </c>
      <c r="BD53" s="200">
        <v>32</v>
      </c>
      <c r="BE53" s="200">
        <v>0</v>
      </c>
      <c r="BF53" s="200">
        <v>0</v>
      </c>
      <c r="BG53" s="200">
        <v>0</v>
      </c>
      <c r="BH53" s="200">
        <v>14.56</v>
      </c>
      <c r="BI53" s="200">
        <v>0</v>
      </c>
      <c r="BJ53" s="8">
        <f t="shared" si="20"/>
        <v>46.56</v>
      </c>
      <c r="BL53" s="8">
        <f t="shared" si="21"/>
        <v>46.56</v>
      </c>
      <c r="BM53" s="8">
        <f t="shared" si="22"/>
        <v>46.56</v>
      </c>
      <c r="BN53" s="8">
        <f t="shared" si="23"/>
        <v>46.56</v>
      </c>
      <c r="BO53" s="8">
        <f t="shared" si="24"/>
        <v>46.56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'[3]26'!B56</f>
        <v>320</v>
      </c>
      <c r="C54" s="16">
        <f>'[3]26'!C56</f>
        <v>0</v>
      </c>
      <c r="D54" s="16">
        <f>'[3]26'!D56</f>
        <v>0</v>
      </c>
      <c r="E54" s="16">
        <f>'[3]26'!E56</f>
        <v>0</v>
      </c>
      <c r="F54" s="16">
        <f>'[3]26'!F56</f>
        <v>920</v>
      </c>
      <c r="G54" s="16">
        <f>'[3]26'!G56</f>
        <v>0</v>
      </c>
      <c r="H54" s="17">
        <f t="shared" si="27"/>
        <v>1240</v>
      </c>
      <c r="I54" s="15">
        <f>'[3]26'!J56</f>
        <v>320</v>
      </c>
      <c r="J54" s="16">
        <f>'[3]26'!K56</f>
        <v>0</v>
      </c>
      <c r="K54" s="16">
        <f>'[3]26'!L56</f>
        <v>0</v>
      </c>
      <c r="L54" s="16">
        <f>'[3]26'!M56</f>
        <v>0</v>
      </c>
      <c r="M54" s="16">
        <f>'[3]26'!N56</f>
        <v>400</v>
      </c>
      <c r="N54" s="16">
        <f>'[3]26'!O56</f>
        <v>0</v>
      </c>
      <c r="O54" s="17">
        <f t="shared" si="28"/>
        <v>720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400</v>
      </c>
      <c r="V54" s="16">
        <f t="shared" si="29"/>
        <v>0</v>
      </c>
      <c r="W54" s="17">
        <f t="shared" si="30"/>
        <v>720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14.56</v>
      </c>
      <c r="AC54" s="8">
        <f t="shared" si="9"/>
        <v>0</v>
      </c>
      <c r="AD54" s="8">
        <f t="shared" si="10"/>
        <v>46.56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14.56</v>
      </c>
      <c r="AJ54" s="8">
        <f t="shared" si="16"/>
        <v>0</v>
      </c>
      <c r="AK54" s="8">
        <f t="shared" si="17"/>
        <v>46.56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370.88</v>
      </c>
      <c r="AQ54" s="8">
        <f t="shared" si="31"/>
        <v>0</v>
      </c>
      <c r="AR54" s="8">
        <f t="shared" si="18"/>
        <v>626.88</v>
      </c>
      <c r="AT54" s="8">
        <v>46.56</v>
      </c>
      <c r="AU54" s="8">
        <v>46.56</v>
      </c>
      <c r="AW54" s="200">
        <v>32</v>
      </c>
      <c r="AX54" s="200">
        <v>0</v>
      </c>
      <c r="AY54" s="200">
        <v>0</v>
      </c>
      <c r="AZ54" s="200">
        <v>0</v>
      </c>
      <c r="BA54" s="200">
        <v>14.56</v>
      </c>
      <c r="BB54" s="200">
        <v>0</v>
      </c>
      <c r="BC54" s="8">
        <f t="shared" si="19"/>
        <v>46.56</v>
      </c>
      <c r="BD54" s="200">
        <v>32</v>
      </c>
      <c r="BE54" s="200">
        <v>0</v>
      </c>
      <c r="BF54" s="200">
        <v>0</v>
      </c>
      <c r="BG54" s="200">
        <v>0</v>
      </c>
      <c r="BH54" s="200">
        <v>14.56</v>
      </c>
      <c r="BI54" s="200">
        <v>0</v>
      </c>
      <c r="BJ54" s="8">
        <f t="shared" si="20"/>
        <v>46.56</v>
      </c>
      <c r="BL54" s="8">
        <f t="shared" si="21"/>
        <v>46.56</v>
      </c>
      <c r="BM54" s="8">
        <f t="shared" si="22"/>
        <v>46.56</v>
      </c>
      <c r="BN54" s="8">
        <f t="shared" si="23"/>
        <v>46.56</v>
      </c>
      <c r="BO54" s="8">
        <f t="shared" si="24"/>
        <v>46.56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'[3]26'!B57</f>
        <v>320</v>
      </c>
      <c r="C55" s="16">
        <f>'[3]26'!C57</f>
        <v>0</v>
      </c>
      <c r="D55" s="16">
        <f>'[3]26'!D57</f>
        <v>0</v>
      </c>
      <c r="E55" s="16">
        <f>'[3]26'!E57</f>
        <v>0</v>
      </c>
      <c r="F55" s="16">
        <f>'[3]26'!F57</f>
        <v>920</v>
      </c>
      <c r="G55" s="16">
        <f>'[3]26'!G57</f>
        <v>0</v>
      </c>
      <c r="H55" s="17">
        <f t="shared" si="27"/>
        <v>1240</v>
      </c>
      <c r="I55" s="15">
        <f>'[3]26'!J57</f>
        <v>320</v>
      </c>
      <c r="J55" s="16">
        <f>'[3]26'!K57</f>
        <v>0</v>
      </c>
      <c r="K55" s="16">
        <f>'[3]26'!L57</f>
        <v>0</v>
      </c>
      <c r="L55" s="16">
        <f>'[3]26'!M57</f>
        <v>0</v>
      </c>
      <c r="M55" s="16">
        <f>'[3]26'!N57</f>
        <v>400</v>
      </c>
      <c r="N55" s="16">
        <f>'[3]26'!O57</f>
        <v>0</v>
      </c>
      <c r="O55" s="17">
        <f t="shared" si="28"/>
        <v>720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400</v>
      </c>
      <c r="V55" s="16">
        <f t="shared" si="29"/>
        <v>0</v>
      </c>
      <c r="W55" s="17">
        <f t="shared" si="30"/>
        <v>720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14.45</v>
      </c>
      <c r="AC55" s="8">
        <f t="shared" si="9"/>
        <v>0</v>
      </c>
      <c r="AD55" s="8">
        <f t="shared" si="10"/>
        <v>46.45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14.45</v>
      </c>
      <c r="AJ55" s="8">
        <f t="shared" si="16"/>
        <v>0</v>
      </c>
      <c r="AK55" s="8">
        <f t="shared" si="17"/>
        <v>46.45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371.1</v>
      </c>
      <c r="AQ55" s="8">
        <f t="shared" si="31"/>
        <v>0</v>
      </c>
      <c r="AR55" s="8">
        <f t="shared" si="18"/>
        <v>627.1</v>
      </c>
      <c r="AT55" s="8">
        <v>44.41</v>
      </c>
      <c r="AU55" s="8">
        <v>44.41</v>
      </c>
      <c r="AW55" s="200">
        <v>32</v>
      </c>
      <c r="AX55" s="200">
        <v>0</v>
      </c>
      <c r="AY55" s="200">
        <v>0</v>
      </c>
      <c r="AZ55" s="200">
        <v>0</v>
      </c>
      <c r="BA55" s="200">
        <v>14.45</v>
      </c>
      <c r="BB55" s="200">
        <v>0</v>
      </c>
      <c r="BC55" s="8">
        <f t="shared" si="19"/>
        <v>46.45</v>
      </c>
      <c r="BD55" s="200">
        <v>32</v>
      </c>
      <c r="BE55" s="200">
        <v>0</v>
      </c>
      <c r="BF55" s="200">
        <v>0</v>
      </c>
      <c r="BG55" s="200">
        <v>0</v>
      </c>
      <c r="BH55" s="200">
        <v>14.45</v>
      </c>
      <c r="BI55" s="200">
        <v>0</v>
      </c>
      <c r="BJ55" s="8">
        <f t="shared" si="20"/>
        <v>46.45</v>
      </c>
      <c r="BL55" s="8">
        <f t="shared" si="21"/>
        <v>44.41</v>
      </c>
      <c r="BM55" s="8">
        <f t="shared" si="22"/>
        <v>44.41</v>
      </c>
      <c r="BN55" s="8">
        <f t="shared" si="23"/>
        <v>46.45</v>
      </c>
      <c r="BO55" s="8">
        <f t="shared" si="24"/>
        <v>46.45</v>
      </c>
      <c r="BP55" s="182">
        <f t="shared" si="25"/>
        <v>-2.0400000000000063</v>
      </c>
      <c r="BQ55" s="182">
        <f t="shared" si="26"/>
        <v>-2.0400000000000063</v>
      </c>
    </row>
    <row r="56" spans="1:69">
      <c r="A56" s="8" t="s">
        <v>98</v>
      </c>
      <c r="B56" s="15">
        <f>'[3]26'!B58</f>
        <v>320</v>
      </c>
      <c r="C56" s="16">
        <f>'[3]26'!C58</f>
        <v>0</v>
      </c>
      <c r="D56" s="16">
        <f>'[3]26'!D58</f>
        <v>0</v>
      </c>
      <c r="E56" s="16">
        <f>'[3]26'!E58</f>
        <v>0</v>
      </c>
      <c r="F56" s="16">
        <f>'[3]26'!F58</f>
        <v>920</v>
      </c>
      <c r="G56" s="16">
        <f>'[3]26'!G58</f>
        <v>0</v>
      </c>
      <c r="H56" s="17">
        <f t="shared" si="27"/>
        <v>1240</v>
      </c>
      <c r="I56" s="15">
        <f>'[3]26'!J58</f>
        <v>320</v>
      </c>
      <c r="J56" s="16">
        <f>'[3]26'!K58</f>
        <v>0</v>
      </c>
      <c r="K56" s="16">
        <f>'[3]26'!L58</f>
        <v>0</v>
      </c>
      <c r="L56" s="16">
        <f>'[3]26'!M58</f>
        <v>0</v>
      </c>
      <c r="M56" s="16">
        <f>'[3]26'!N58</f>
        <v>400</v>
      </c>
      <c r="N56" s="16">
        <f>'[3]26'!O58</f>
        <v>0</v>
      </c>
      <c r="O56" s="17">
        <f t="shared" si="28"/>
        <v>720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400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720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16.05</v>
      </c>
      <c r="AC56" s="8">
        <f t="shared" si="9"/>
        <v>0</v>
      </c>
      <c r="AD56" s="8">
        <f t="shared" si="10"/>
        <v>48.05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16.05</v>
      </c>
      <c r="AJ56" s="8">
        <f t="shared" si="16"/>
        <v>0</v>
      </c>
      <c r="AK56" s="8">
        <f t="shared" si="17"/>
        <v>48.05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367.9</v>
      </c>
      <c r="AQ56" s="8">
        <f t="shared" si="31"/>
        <v>0</v>
      </c>
      <c r="AR56" s="8">
        <f t="shared" si="18"/>
        <v>623.9</v>
      </c>
      <c r="AT56" s="8">
        <v>46.56</v>
      </c>
      <c r="AU56" s="8">
        <v>46.56</v>
      </c>
      <c r="AW56" s="200">
        <v>32</v>
      </c>
      <c r="AX56" s="200">
        <v>0</v>
      </c>
      <c r="AY56" s="200">
        <v>0</v>
      </c>
      <c r="AZ56" s="200">
        <v>0</v>
      </c>
      <c r="BA56" s="200">
        <v>16.05</v>
      </c>
      <c r="BB56" s="200">
        <v>0</v>
      </c>
      <c r="BC56" s="8">
        <f t="shared" si="19"/>
        <v>48.05</v>
      </c>
      <c r="BD56" s="200">
        <v>32</v>
      </c>
      <c r="BE56" s="200">
        <v>0</v>
      </c>
      <c r="BF56" s="200">
        <v>0</v>
      </c>
      <c r="BG56" s="200">
        <v>0</v>
      </c>
      <c r="BH56" s="200">
        <v>16.05</v>
      </c>
      <c r="BI56" s="200">
        <v>0</v>
      </c>
      <c r="BJ56" s="8">
        <f t="shared" si="20"/>
        <v>48.05</v>
      </c>
      <c r="BL56" s="8">
        <f t="shared" si="21"/>
        <v>46.56</v>
      </c>
      <c r="BM56" s="8">
        <f t="shared" si="22"/>
        <v>46.56</v>
      </c>
      <c r="BN56" s="8">
        <f t="shared" si="23"/>
        <v>48.05</v>
      </c>
      <c r="BO56" s="8">
        <f t="shared" si="24"/>
        <v>48.05</v>
      </c>
      <c r="BP56" s="182">
        <f t="shared" si="25"/>
        <v>-1.4899999999999949</v>
      </c>
      <c r="BQ56" s="182">
        <f t="shared" si="26"/>
        <v>-1.4899999999999949</v>
      </c>
    </row>
    <row r="57" spans="1:69">
      <c r="A57" s="8" t="s">
        <v>99</v>
      </c>
      <c r="B57" s="15">
        <f>'[3]26'!B59</f>
        <v>320</v>
      </c>
      <c r="C57" s="16">
        <f>'[3]26'!C59</f>
        <v>0</v>
      </c>
      <c r="D57" s="16">
        <f>'[3]26'!D59</f>
        <v>0</v>
      </c>
      <c r="E57" s="16">
        <f>'[3]26'!E59</f>
        <v>0</v>
      </c>
      <c r="F57" s="16">
        <f>'[3]26'!F59</f>
        <v>920</v>
      </c>
      <c r="G57" s="16">
        <f>'[3]26'!G59</f>
        <v>0</v>
      </c>
      <c r="H57" s="17">
        <f t="shared" si="27"/>
        <v>1240</v>
      </c>
      <c r="I57" s="15">
        <f>'[3]26'!J59</f>
        <v>320</v>
      </c>
      <c r="J57" s="16">
        <f>'[3]26'!K59</f>
        <v>0</v>
      </c>
      <c r="K57" s="16">
        <f>'[3]26'!L59</f>
        <v>0</v>
      </c>
      <c r="L57" s="16">
        <f>'[3]26'!M59</f>
        <v>0</v>
      </c>
      <c r="M57" s="16">
        <f>'[3]26'!N59</f>
        <v>400</v>
      </c>
      <c r="N57" s="16">
        <f>'[3]26'!O59</f>
        <v>0</v>
      </c>
      <c r="O57" s="17">
        <f t="shared" si="28"/>
        <v>720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400</v>
      </c>
      <c r="V57" s="16">
        <f t="shared" si="32"/>
        <v>0</v>
      </c>
      <c r="W57" s="17">
        <f t="shared" si="30"/>
        <v>720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16.05</v>
      </c>
      <c r="AC57" s="8">
        <f t="shared" si="9"/>
        <v>0</v>
      </c>
      <c r="AD57" s="8">
        <f t="shared" si="10"/>
        <v>48.05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16.05</v>
      </c>
      <c r="AJ57" s="8">
        <f t="shared" si="16"/>
        <v>0</v>
      </c>
      <c r="AK57" s="8">
        <f t="shared" si="17"/>
        <v>48.05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367.9</v>
      </c>
      <c r="AQ57" s="8">
        <f t="shared" si="31"/>
        <v>0</v>
      </c>
      <c r="AR57" s="8">
        <f t="shared" si="18"/>
        <v>623.9</v>
      </c>
      <c r="AT57" s="8">
        <v>46.56</v>
      </c>
      <c r="AU57" s="8">
        <v>46.56</v>
      </c>
      <c r="AW57" s="200">
        <v>32</v>
      </c>
      <c r="AX57" s="200">
        <v>0</v>
      </c>
      <c r="AY57" s="200">
        <v>0</v>
      </c>
      <c r="AZ57" s="200">
        <v>0</v>
      </c>
      <c r="BA57" s="200">
        <v>16.05</v>
      </c>
      <c r="BB57" s="200">
        <v>0</v>
      </c>
      <c r="BC57" s="8">
        <f t="shared" si="19"/>
        <v>48.05</v>
      </c>
      <c r="BD57" s="200">
        <v>32</v>
      </c>
      <c r="BE57" s="200">
        <v>0</v>
      </c>
      <c r="BF57" s="200">
        <v>0</v>
      </c>
      <c r="BG57" s="200">
        <v>0</v>
      </c>
      <c r="BH57" s="200">
        <v>16.05</v>
      </c>
      <c r="BI57" s="200">
        <v>0</v>
      </c>
      <c r="BJ57" s="8">
        <f t="shared" si="20"/>
        <v>48.05</v>
      </c>
      <c r="BL57" s="8">
        <f t="shared" si="21"/>
        <v>46.56</v>
      </c>
      <c r="BM57" s="8">
        <f t="shared" si="22"/>
        <v>46.56</v>
      </c>
      <c r="BN57" s="8">
        <f t="shared" si="23"/>
        <v>48.05</v>
      </c>
      <c r="BO57" s="8">
        <f t="shared" si="24"/>
        <v>48.05</v>
      </c>
      <c r="BP57" s="182">
        <f t="shared" si="25"/>
        <v>-1.4899999999999949</v>
      </c>
      <c r="BQ57" s="182">
        <f t="shared" si="26"/>
        <v>-1.4899999999999949</v>
      </c>
    </row>
    <row r="58" spans="1:69">
      <c r="A58" s="8" t="s">
        <v>100</v>
      </c>
      <c r="B58" s="15">
        <f>'[3]26'!B60</f>
        <v>320</v>
      </c>
      <c r="C58" s="16">
        <f>'[3]26'!C60</f>
        <v>0</v>
      </c>
      <c r="D58" s="16">
        <f>'[3]26'!D60</f>
        <v>0</v>
      </c>
      <c r="E58" s="16">
        <f>'[3]26'!E60</f>
        <v>0</v>
      </c>
      <c r="F58" s="16">
        <f>'[3]26'!F60</f>
        <v>920</v>
      </c>
      <c r="G58" s="16">
        <f>'[3]26'!G60</f>
        <v>0</v>
      </c>
      <c r="H58" s="17">
        <f t="shared" si="27"/>
        <v>1240</v>
      </c>
      <c r="I58" s="15">
        <f>'[3]26'!J60</f>
        <v>320</v>
      </c>
      <c r="J58" s="16">
        <f>'[3]26'!K60</f>
        <v>0</v>
      </c>
      <c r="K58" s="16">
        <f>'[3]26'!L60</f>
        <v>0</v>
      </c>
      <c r="L58" s="16">
        <f>'[3]26'!M60</f>
        <v>0</v>
      </c>
      <c r="M58" s="16">
        <f>'[3]26'!N60</f>
        <v>400</v>
      </c>
      <c r="N58" s="16">
        <f>'[3]26'!O60</f>
        <v>0</v>
      </c>
      <c r="O58" s="17">
        <f t="shared" si="28"/>
        <v>720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400</v>
      </c>
      <c r="V58" s="16">
        <f t="shared" si="32"/>
        <v>0</v>
      </c>
      <c r="W58" s="17">
        <f t="shared" si="30"/>
        <v>720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16.05</v>
      </c>
      <c r="AC58" s="8">
        <f t="shared" si="9"/>
        <v>0</v>
      </c>
      <c r="AD58" s="8">
        <f t="shared" si="10"/>
        <v>48.05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16.05</v>
      </c>
      <c r="AJ58" s="8">
        <f t="shared" si="16"/>
        <v>0</v>
      </c>
      <c r="AK58" s="8">
        <f t="shared" si="17"/>
        <v>48.05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367.9</v>
      </c>
      <c r="AQ58" s="8">
        <f t="shared" si="31"/>
        <v>0</v>
      </c>
      <c r="AR58" s="8">
        <f t="shared" si="18"/>
        <v>623.9</v>
      </c>
      <c r="AT58" s="8">
        <v>46.56</v>
      </c>
      <c r="AU58" s="8">
        <v>46.56</v>
      </c>
      <c r="AW58" s="200">
        <v>32</v>
      </c>
      <c r="AX58" s="200">
        <v>0</v>
      </c>
      <c r="AY58" s="200">
        <v>0</v>
      </c>
      <c r="AZ58" s="200">
        <v>0</v>
      </c>
      <c r="BA58" s="200">
        <v>16.05</v>
      </c>
      <c r="BB58" s="200">
        <v>0</v>
      </c>
      <c r="BC58" s="8">
        <f t="shared" si="19"/>
        <v>48.05</v>
      </c>
      <c r="BD58" s="200">
        <v>32</v>
      </c>
      <c r="BE58" s="200">
        <v>0</v>
      </c>
      <c r="BF58" s="200">
        <v>0</v>
      </c>
      <c r="BG58" s="200">
        <v>0</v>
      </c>
      <c r="BH58" s="200">
        <v>16.05</v>
      </c>
      <c r="BI58" s="200">
        <v>0</v>
      </c>
      <c r="BJ58" s="8">
        <f t="shared" si="20"/>
        <v>48.05</v>
      </c>
      <c r="BL58" s="8">
        <f t="shared" si="21"/>
        <v>46.56</v>
      </c>
      <c r="BM58" s="8">
        <f t="shared" si="22"/>
        <v>46.56</v>
      </c>
      <c r="BN58" s="8">
        <f t="shared" si="23"/>
        <v>48.05</v>
      </c>
      <c r="BO58" s="8">
        <f t="shared" si="24"/>
        <v>48.05</v>
      </c>
      <c r="BP58" s="182">
        <f t="shared" si="25"/>
        <v>-1.4899999999999949</v>
      </c>
      <c r="BQ58" s="182">
        <f t="shared" si="26"/>
        <v>-1.4899999999999949</v>
      </c>
    </row>
    <row r="59" spans="1:69">
      <c r="A59" s="8" t="s">
        <v>101</v>
      </c>
      <c r="B59" s="15">
        <f>'[3]26'!B61</f>
        <v>320</v>
      </c>
      <c r="C59" s="16">
        <f>'[3]26'!C61</f>
        <v>0</v>
      </c>
      <c r="D59" s="16">
        <f>'[3]26'!D61</f>
        <v>0</v>
      </c>
      <c r="E59" s="16">
        <f>'[3]26'!E61</f>
        <v>0</v>
      </c>
      <c r="F59" s="16">
        <f>'[3]26'!F61</f>
        <v>920</v>
      </c>
      <c r="G59" s="16">
        <f>'[3]26'!G61</f>
        <v>0</v>
      </c>
      <c r="H59" s="17">
        <f t="shared" si="27"/>
        <v>1240</v>
      </c>
      <c r="I59" s="15">
        <f>'[3]26'!J61</f>
        <v>320</v>
      </c>
      <c r="J59" s="16">
        <f>'[3]26'!K61</f>
        <v>0</v>
      </c>
      <c r="K59" s="16">
        <f>'[3]26'!L61</f>
        <v>0</v>
      </c>
      <c r="L59" s="16">
        <f>'[3]26'!M61</f>
        <v>0</v>
      </c>
      <c r="M59" s="16">
        <f>'[3]26'!N61</f>
        <v>403.4</v>
      </c>
      <c r="N59" s="16">
        <f>'[3]26'!O61</f>
        <v>0</v>
      </c>
      <c r="O59" s="17">
        <f t="shared" si="28"/>
        <v>723.4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403.4</v>
      </c>
      <c r="V59" s="16">
        <f t="shared" si="32"/>
        <v>0</v>
      </c>
      <c r="W59" s="17">
        <f t="shared" si="30"/>
        <v>723.4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403.4</v>
      </c>
      <c r="AQ59" s="8">
        <f t="shared" si="31"/>
        <v>0</v>
      </c>
      <c r="AR59" s="8">
        <f t="shared" si="18"/>
        <v>659.4</v>
      </c>
      <c r="AT59" s="8">
        <v>46.56</v>
      </c>
      <c r="AU59" s="8">
        <v>46.56</v>
      </c>
      <c r="AW59" s="200">
        <v>32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 s="8">
        <f t="shared" si="19"/>
        <v>32</v>
      </c>
      <c r="BD59" s="200">
        <v>32</v>
      </c>
      <c r="BE59" s="200">
        <v>0</v>
      </c>
      <c r="BF59" s="200">
        <v>0</v>
      </c>
      <c r="BG59" s="200">
        <v>0</v>
      </c>
      <c r="BH59" s="200">
        <v>0</v>
      </c>
      <c r="BI59" s="200">
        <v>0</v>
      </c>
      <c r="BJ59" s="8">
        <f t="shared" si="20"/>
        <v>32</v>
      </c>
      <c r="BL59" s="8">
        <f t="shared" si="21"/>
        <v>46.56</v>
      </c>
      <c r="BM59" s="8">
        <f t="shared" si="22"/>
        <v>46.56</v>
      </c>
      <c r="BN59" s="8">
        <f t="shared" si="23"/>
        <v>32</v>
      </c>
      <c r="BO59" s="8">
        <f t="shared" si="24"/>
        <v>32</v>
      </c>
      <c r="BP59" s="182">
        <f t="shared" si="25"/>
        <v>14.560000000000002</v>
      </c>
      <c r="BQ59" s="182">
        <f t="shared" si="26"/>
        <v>14.560000000000002</v>
      </c>
    </row>
    <row r="60" spans="1:69">
      <c r="A60" s="8" t="s">
        <v>102</v>
      </c>
      <c r="B60" s="15">
        <f>'[3]26'!B62</f>
        <v>320</v>
      </c>
      <c r="C60" s="16">
        <f>'[3]26'!C62</f>
        <v>0</v>
      </c>
      <c r="D60" s="16">
        <f>'[3]26'!D62</f>
        <v>0</v>
      </c>
      <c r="E60" s="16">
        <f>'[3]26'!E62</f>
        <v>0</v>
      </c>
      <c r="F60" s="16">
        <f>'[3]26'!F62</f>
        <v>920</v>
      </c>
      <c r="G60" s="16">
        <f>'[3]26'!G62</f>
        <v>0</v>
      </c>
      <c r="H60" s="17">
        <f t="shared" si="27"/>
        <v>1240</v>
      </c>
      <c r="I60" s="15">
        <f>'[3]26'!J62</f>
        <v>320</v>
      </c>
      <c r="J60" s="16">
        <f>'[3]26'!K62</f>
        <v>0</v>
      </c>
      <c r="K60" s="16">
        <f>'[3]26'!L62</f>
        <v>0</v>
      </c>
      <c r="L60" s="16">
        <f>'[3]26'!M62</f>
        <v>0</v>
      </c>
      <c r="M60" s="16">
        <f>'[3]26'!N62</f>
        <v>440.4</v>
      </c>
      <c r="N60" s="16">
        <f>'[3]26'!O62</f>
        <v>0</v>
      </c>
      <c r="O60" s="17">
        <f t="shared" si="28"/>
        <v>760.4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440.4</v>
      </c>
      <c r="V60" s="16">
        <f t="shared" si="32"/>
        <v>0</v>
      </c>
      <c r="W60" s="17">
        <f t="shared" si="30"/>
        <v>760.4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440.4</v>
      </c>
      <c r="AQ60" s="8">
        <f t="shared" si="31"/>
        <v>0</v>
      </c>
      <c r="AR60" s="8">
        <f t="shared" si="18"/>
        <v>696.4</v>
      </c>
      <c r="AT60" s="8">
        <v>46.56</v>
      </c>
      <c r="AU60" s="8">
        <v>46.56</v>
      </c>
      <c r="AW60" s="200">
        <v>32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 s="8">
        <f t="shared" si="19"/>
        <v>32</v>
      </c>
      <c r="BD60" s="200">
        <v>32</v>
      </c>
      <c r="BE60" s="200">
        <v>0</v>
      </c>
      <c r="BF60" s="200">
        <v>0</v>
      </c>
      <c r="BG60" s="200">
        <v>0</v>
      </c>
      <c r="BH60" s="200">
        <v>0</v>
      </c>
      <c r="BI60" s="200">
        <v>0</v>
      </c>
      <c r="BJ60" s="8">
        <f t="shared" si="20"/>
        <v>32</v>
      </c>
      <c r="BL60" s="8">
        <f t="shared" si="21"/>
        <v>46.56</v>
      </c>
      <c r="BM60" s="8">
        <f t="shared" si="22"/>
        <v>46.56</v>
      </c>
      <c r="BN60" s="8">
        <f t="shared" si="23"/>
        <v>32</v>
      </c>
      <c r="BO60" s="8">
        <f t="shared" si="24"/>
        <v>32</v>
      </c>
      <c r="BP60" s="182">
        <f t="shared" si="25"/>
        <v>14.560000000000002</v>
      </c>
      <c r="BQ60" s="182">
        <f t="shared" si="26"/>
        <v>14.560000000000002</v>
      </c>
    </row>
    <row r="61" spans="1:69">
      <c r="A61" s="8" t="s">
        <v>103</v>
      </c>
      <c r="B61" s="15">
        <f>'[3]26'!B63</f>
        <v>320</v>
      </c>
      <c r="C61" s="16">
        <f>'[3]26'!C63</f>
        <v>0</v>
      </c>
      <c r="D61" s="16">
        <f>'[3]26'!D63</f>
        <v>0</v>
      </c>
      <c r="E61" s="16">
        <f>'[3]26'!E63</f>
        <v>0</v>
      </c>
      <c r="F61" s="16">
        <f>'[3]26'!F63</f>
        <v>920</v>
      </c>
      <c r="G61" s="16">
        <f>'[3]26'!G63</f>
        <v>0</v>
      </c>
      <c r="H61" s="17">
        <f t="shared" si="27"/>
        <v>1240</v>
      </c>
      <c r="I61" s="15">
        <f>'[3]26'!J63</f>
        <v>320</v>
      </c>
      <c r="J61" s="16">
        <f>'[3]26'!K63</f>
        <v>0</v>
      </c>
      <c r="K61" s="16">
        <f>'[3]26'!L63</f>
        <v>0</v>
      </c>
      <c r="L61" s="16">
        <f>'[3]26'!M63</f>
        <v>0</v>
      </c>
      <c r="M61" s="16">
        <f>'[3]26'!N63</f>
        <v>539.14</v>
      </c>
      <c r="N61" s="16">
        <f>'[3]26'!O63</f>
        <v>0</v>
      </c>
      <c r="O61" s="17">
        <f t="shared" si="28"/>
        <v>859.14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539.14</v>
      </c>
      <c r="V61" s="16">
        <f t="shared" si="32"/>
        <v>0</v>
      </c>
      <c r="W61" s="17">
        <f t="shared" si="30"/>
        <v>859.14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539.14</v>
      </c>
      <c r="AQ61" s="8">
        <f t="shared" si="34"/>
        <v>0</v>
      </c>
      <c r="AR61" s="8">
        <f t="shared" si="18"/>
        <v>795.14</v>
      </c>
      <c r="AT61" s="8">
        <v>44.41</v>
      </c>
      <c r="AU61" s="8">
        <v>44.41</v>
      </c>
      <c r="AW61" s="200">
        <v>32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 s="8">
        <f t="shared" si="19"/>
        <v>32</v>
      </c>
      <c r="BD61" s="200">
        <v>32</v>
      </c>
      <c r="BE61" s="200">
        <v>0</v>
      </c>
      <c r="BF61" s="200">
        <v>0</v>
      </c>
      <c r="BG61" s="200">
        <v>0</v>
      </c>
      <c r="BH61" s="200">
        <v>0</v>
      </c>
      <c r="BI61" s="200">
        <v>0</v>
      </c>
      <c r="BJ61" s="8">
        <f t="shared" si="20"/>
        <v>32</v>
      </c>
      <c r="BL61" s="8">
        <f t="shared" si="21"/>
        <v>44.41</v>
      </c>
      <c r="BM61" s="8">
        <f t="shared" si="22"/>
        <v>44.41</v>
      </c>
      <c r="BN61" s="8">
        <f t="shared" si="23"/>
        <v>32</v>
      </c>
      <c r="BO61" s="8">
        <f t="shared" si="24"/>
        <v>32</v>
      </c>
      <c r="BP61" s="182">
        <f t="shared" si="25"/>
        <v>12.409999999999997</v>
      </c>
      <c r="BQ61" s="182">
        <f t="shared" si="26"/>
        <v>12.409999999999997</v>
      </c>
    </row>
    <row r="62" spans="1:69">
      <c r="A62" s="8" t="s">
        <v>104</v>
      </c>
      <c r="B62" s="15">
        <f>'[3]26'!B64</f>
        <v>320</v>
      </c>
      <c r="C62" s="16">
        <f>'[3]26'!C64</f>
        <v>0</v>
      </c>
      <c r="D62" s="16">
        <f>'[3]26'!D64</f>
        <v>0</v>
      </c>
      <c r="E62" s="16">
        <f>'[3]26'!E64</f>
        <v>0</v>
      </c>
      <c r="F62" s="16">
        <f>'[3]26'!F64</f>
        <v>920</v>
      </c>
      <c r="G62" s="16">
        <f>'[3]26'!G64</f>
        <v>0</v>
      </c>
      <c r="H62" s="17">
        <f t="shared" si="27"/>
        <v>1240</v>
      </c>
      <c r="I62" s="15">
        <f>'[3]26'!J64</f>
        <v>320</v>
      </c>
      <c r="J62" s="16">
        <f>'[3]26'!K64</f>
        <v>0</v>
      </c>
      <c r="K62" s="16">
        <f>'[3]26'!L64</f>
        <v>0</v>
      </c>
      <c r="L62" s="16">
        <f>'[3]26'!M64</f>
        <v>0</v>
      </c>
      <c r="M62" s="16">
        <f>'[3]26'!N64</f>
        <v>561.4</v>
      </c>
      <c r="N62" s="16">
        <f>'[3]26'!O64</f>
        <v>0</v>
      </c>
      <c r="O62" s="17">
        <f t="shared" si="28"/>
        <v>881.4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561.4</v>
      </c>
      <c r="V62" s="16">
        <f t="shared" si="32"/>
        <v>0</v>
      </c>
      <c r="W62" s="17">
        <f t="shared" si="30"/>
        <v>881.4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561.4</v>
      </c>
      <c r="AQ62" s="8">
        <f t="shared" si="34"/>
        <v>0</v>
      </c>
      <c r="AR62" s="8">
        <f t="shared" si="18"/>
        <v>817.4</v>
      </c>
      <c r="AT62" s="8">
        <v>46.56</v>
      </c>
      <c r="AU62" s="8">
        <v>46.56</v>
      </c>
      <c r="AW62" s="200">
        <v>32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 s="8">
        <f t="shared" si="19"/>
        <v>32</v>
      </c>
      <c r="BD62" s="200">
        <v>32</v>
      </c>
      <c r="BE62" s="200">
        <v>0</v>
      </c>
      <c r="BF62" s="200">
        <v>0</v>
      </c>
      <c r="BG62" s="200">
        <v>0</v>
      </c>
      <c r="BH62" s="200">
        <v>0</v>
      </c>
      <c r="BI62" s="200">
        <v>0</v>
      </c>
      <c r="BJ62" s="8">
        <f t="shared" si="20"/>
        <v>32</v>
      </c>
      <c r="BL62" s="8">
        <f t="shared" si="21"/>
        <v>46.56</v>
      </c>
      <c r="BM62" s="8">
        <f t="shared" si="22"/>
        <v>46.56</v>
      </c>
      <c r="BN62" s="8">
        <f t="shared" si="23"/>
        <v>32</v>
      </c>
      <c r="BO62" s="8">
        <f t="shared" si="24"/>
        <v>32</v>
      </c>
      <c r="BP62" s="182">
        <f t="shared" si="25"/>
        <v>14.560000000000002</v>
      </c>
      <c r="BQ62" s="182">
        <f t="shared" si="26"/>
        <v>14.560000000000002</v>
      </c>
    </row>
    <row r="63" spans="1:69">
      <c r="A63" s="8" t="s">
        <v>105</v>
      </c>
      <c r="B63" s="15">
        <f>'[3]26'!B65</f>
        <v>320</v>
      </c>
      <c r="C63" s="16">
        <f>'[3]26'!C65</f>
        <v>0</v>
      </c>
      <c r="D63" s="16">
        <f>'[3]26'!D65</f>
        <v>0</v>
      </c>
      <c r="E63" s="16">
        <f>'[3]26'!E65</f>
        <v>0</v>
      </c>
      <c r="F63" s="16">
        <f>'[3]26'!F65</f>
        <v>920</v>
      </c>
      <c r="G63" s="16">
        <f>'[3]26'!G65</f>
        <v>0</v>
      </c>
      <c r="H63" s="17">
        <f t="shared" si="27"/>
        <v>1240</v>
      </c>
      <c r="I63" s="15">
        <f>'[3]26'!J65</f>
        <v>320</v>
      </c>
      <c r="J63" s="16">
        <f>'[3]26'!K65</f>
        <v>0</v>
      </c>
      <c r="K63" s="16">
        <f>'[3]26'!L65</f>
        <v>0</v>
      </c>
      <c r="L63" s="16">
        <f>'[3]26'!M65</f>
        <v>0</v>
      </c>
      <c r="M63" s="16">
        <f>'[3]26'!N65</f>
        <v>528.4</v>
      </c>
      <c r="N63" s="16">
        <f>'[3]26'!O65</f>
        <v>0</v>
      </c>
      <c r="O63" s="17">
        <f t="shared" si="28"/>
        <v>848.4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528.4</v>
      </c>
      <c r="V63" s="16">
        <f t="shared" si="32"/>
        <v>0</v>
      </c>
      <c r="W63" s="17">
        <f t="shared" si="30"/>
        <v>848.4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528.4</v>
      </c>
      <c r="AQ63" s="8">
        <f t="shared" si="34"/>
        <v>0</v>
      </c>
      <c r="AR63" s="8">
        <f t="shared" si="18"/>
        <v>784.4</v>
      </c>
      <c r="AT63" s="8">
        <v>32</v>
      </c>
      <c r="AU63" s="8">
        <v>32</v>
      </c>
      <c r="AW63" s="200">
        <v>32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 s="8">
        <f t="shared" si="19"/>
        <v>32</v>
      </c>
      <c r="BD63" s="200">
        <v>32</v>
      </c>
      <c r="BE63" s="200">
        <v>0</v>
      </c>
      <c r="BF63" s="200">
        <v>0</v>
      </c>
      <c r="BG63" s="200">
        <v>0</v>
      </c>
      <c r="BH63" s="200">
        <v>0</v>
      </c>
      <c r="BI63" s="200">
        <v>0</v>
      </c>
      <c r="BJ63" s="8">
        <f t="shared" si="20"/>
        <v>32</v>
      </c>
      <c r="BL63" s="8">
        <f t="shared" si="21"/>
        <v>32</v>
      </c>
      <c r="BM63" s="8">
        <f t="shared" si="22"/>
        <v>32</v>
      </c>
      <c r="BN63" s="8">
        <f t="shared" si="23"/>
        <v>32</v>
      </c>
      <c r="BO63" s="8">
        <f t="shared" si="24"/>
        <v>32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'[3]26'!B66</f>
        <v>320</v>
      </c>
      <c r="C64" s="16">
        <f>'[3]26'!C66</f>
        <v>0</v>
      </c>
      <c r="D64" s="16">
        <f>'[3]26'!D66</f>
        <v>0</v>
      </c>
      <c r="E64" s="16">
        <f>'[3]26'!E66</f>
        <v>0</v>
      </c>
      <c r="F64" s="16">
        <f>'[3]26'!F66</f>
        <v>920</v>
      </c>
      <c r="G64" s="16">
        <f>'[3]26'!G66</f>
        <v>0</v>
      </c>
      <c r="H64" s="17">
        <f t="shared" si="27"/>
        <v>1240</v>
      </c>
      <c r="I64" s="15">
        <f>'[3]26'!J66</f>
        <v>320</v>
      </c>
      <c r="J64" s="16">
        <f>'[3]26'!K66</f>
        <v>0</v>
      </c>
      <c r="K64" s="16">
        <f>'[3]26'!L66</f>
        <v>0</v>
      </c>
      <c r="L64" s="16">
        <f>'[3]26'!M66</f>
        <v>0</v>
      </c>
      <c r="M64" s="16">
        <f>'[3]26'!N66</f>
        <v>600</v>
      </c>
      <c r="N64" s="16">
        <f>'[3]26'!O66</f>
        <v>0</v>
      </c>
      <c r="O64" s="17">
        <f t="shared" si="28"/>
        <v>920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600</v>
      </c>
      <c r="V64" s="16">
        <f t="shared" si="32"/>
        <v>0</v>
      </c>
      <c r="W64" s="17">
        <f t="shared" si="30"/>
        <v>920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600</v>
      </c>
      <c r="AQ64" s="8">
        <f t="shared" si="34"/>
        <v>0</v>
      </c>
      <c r="AR64" s="8">
        <f t="shared" si="18"/>
        <v>856</v>
      </c>
      <c r="AT64" s="8">
        <v>32</v>
      </c>
      <c r="AU64" s="8">
        <v>32</v>
      </c>
      <c r="AW64" s="200">
        <v>32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 s="8">
        <f t="shared" si="19"/>
        <v>32</v>
      </c>
      <c r="BD64" s="200">
        <v>32</v>
      </c>
      <c r="BE64" s="200">
        <v>0</v>
      </c>
      <c r="BF64" s="200">
        <v>0</v>
      </c>
      <c r="BG64" s="200">
        <v>0</v>
      </c>
      <c r="BH64" s="200">
        <v>0</v>
      </c>
      <c r="BI64" s="200">
        <v>0</v>
      </c>
      <c r="BJ64" s="8">
        <f t="shared" si="20"/>
        <v>32</v>
      </c>
      <c r="BL64" s="8">
        <f t="shared" si="21"/>
        <v>32</v>
      </c>
      <c r="BM64" s="8">
        <f t="shared" si="22"/>
        <v>32</v>
      </c>
      <c r="BN64" s="8">
        <f t="shared" si="23"/>
        <v>32</v>
      </c>
      <c r="BO64" s="8">
        <f t="shared" si="24"/>
        <v>32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'[3]26'!B67</f>
        <v>320</v>
      </c>
      <c r="C65" s="16">
        <f>'[3]26'!C67</f>
        <v>0</v>
      </c>
      <c r="D65" s="16">
        <f>'[3]26'!D67</f>
        <v>0</v>
      </c>
      <c r="E65" s="16">
        <f>'[3]26'!E67</f>
        <v>0</v>
      </c>
      <c r="F65" s="16">
        <f>'[3]26'!F67</f>
        <v>920</v>
      </c>
      <c r="G65" s="16">
        <f>'[3]26'!G67</f>
        <v>0</v>
      </c>
      <c r="H65" s="17">
        <f t="shared" si="27"/>
        <v>1240</v>
      </c>
      <c r="I65" s="15">
        <f>'[3]26'!J67</f>
        <v>320</v>
      </c>
      <c r="J65" s="16">
        <f>'[3]26'!K67</f>
        <v>0</v>
      </c>
      <c r="K65" s="16">
        <f>'[3]26'!L67</f>
        <v>0</v>
      </c>
      <c r="L65" s="16">
        <f>'[3]26'!M67</f>
        <v>0</v>
      </c>
      <c r="M65" s="16">
        <f>'[3]26'!N67</f>
        <v>600</v>
      </c>
      <c r="N65" s="16">
        <f>'[3]26'!O67</f>
        <v>0</v>
      </c>
      <c r="O65" s="17">
        <f t="shared" si="28"/>
        <v>920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600</v>
      </c>
      <c r="V65" s="16">
        <f t="shared" si="32"/>
        <v>0</v>
      </c>
      <c r="W65" s="17">
        <f t="shared" si="30"/>
        <v>920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600</v>
      </c>
      <c r="AQ65" s="8">
        <f t="shared" si="34"/>
        <v>0</v>
      </c>
      <c r="AR65" s="8">
        <f t="shared" si="18"/>
        <v>856</v>
      </c>
      <c r="AT65" s="8">
        <v>32</v>
      </c>
      <c r="AU65" s="8">
        <v>32</v>
      </c>
      <c r="AW65" s="200">
        <v>32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 s="8">
        <f t="shared" si="19"/>
        <v>32</v>
      </c>
      <c r="BD65" s="200">
        <v>32</v>
      </c>
      <c r="BE65" s="200">
        <v>0</v>
      </c>
      <c r="BF65" s="200">
        <v>0</v>
      </c>
      <c r="BG65" s="200">
        <v>0</v>
      </c>
      <c r="BH65" s="200">
        <v>0</v>
      </c>
      <c r="BI65" s="200">
        <v>0</v>
      </c>
      <c r="BJ65" s="8">
        <f t="shared" si="20"/>
        <v>32</v>
      </c>
      <c r="BL65" s="8">
        <f t="shared" si="21"/>
        <v>32</v>
      </c>
      <c r="BM65" s="8">
        <f t="shared" si="22"/>
        <v>32</v>
      </c>
      <c r="BN65" s="8">
        <f t="shared" si="23"/>
        <v>32</v>
      </c>
      <c r="BO65" s="8">
        <f t="shared" si="24"/>
        <v>32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'[3]26'!B68</f>
        <v>320</v>
      </c>
      <c r="C66" s="16">
        <f>'[3]26'!C68</f>
        <v>0</v>
      </c>
      <c r="D66" s="16">
        <f>'[3]26'!D68</f>
        <v>0</v>
      </c>
      <c r="E66" s="16">
        <f>'[3]26'!E68</f>
        <v>0</v>
      </c>
      <c r="F66" s="16">
        <f>'[3]26'!F68</f>
        <v>920</v>
      </c>
      <c r="G66" s="16">
        <f>'[3]26'!G68</f>
        <v>0</v>
      </c>
      <c r="H66" s="17">
        <f t="shared" si="27"/>
        <v>1240</v>
      </c>
      <c r="I66" s="15">
        <f>'[3]26'!J68</f>
        <v>320</v>
      </c>
      <c r="J66" s="16">
        <f>'[3]26'!K68</f>
        <v>0</v>
      </c>
      <c r="K66" s="16">
        <f>'[3]26'!L68</f>
        <v>0</v>
      </c>
      <c r="L66" s="16">
        <f>'[3]26'!M68</f>
        <v>0</v>
      </c>
      <c r="M66" s="16">
        <f>'[3]26'!N68</f>
        <v>600</v>
      </c>
      <c r="N66" s="16">
        <f>'[3]26'!O68</f>
        <v>0</v>
      </c>
      <c r="O66" s="17">
        <f t="shared" si="28"/>
        <v>920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600</v>
      </c>
      <c r="V66" s="16">
        <f t="shared" si="32"/>
        <v>0</v>
      </c>
      <c r="W66" s="17">
        <f t="shared" si="30"/>
        <v>920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600</v>
      </c>
      <c r="AQ66" s="8">
        <f t="shared" si="34"/>
        <v>0</v>
      </c>
      <c r="AR66" s="8">
        <f t="shared" si="18"/>
        <v>856</v>
      </c>
      <c r="AT66" s="8">
        <v>32</v>
      </c>
      <c r="AU66" s="8">
        <v>32</v>
      </c>
      <c r="AW66" s="200">
        <v>32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 s="8">
        <f t="shared" si="19"/>
        <v>32</v>
      </c>
      <c r="BD66" s="200">
        <v>32</v>
      </c>
      <c r="BE66" s="200">
        <v>0</v>
      </c>
      <c r="BF66" s="200">
        <v>0</v>
      </c>
      <c r="BG66" s="200">
        <v>0</v>
      </c>
      <c r="BH66" s="200">
        <v>0</v>
      </c>
      <c r="BI66" s="200">
        <v>0</v>
      </c>
      <c r="BJ66" s="8">
        <f t="shared" si="20"/>
        <v>32</v>
      </c>
      <c r="BL66" s="8">
        <f t="shared" si="21"/>
        <v>32</v>
      </c>
      <c r="BM66" s="8">
        <f t="shared" si="22"/>
        <v>32</v>
      </c>
      <c r="BN66" s="8">
        <f t="shared" si="23"/>
        <v>32</v>
      </c>
      <c r="BO66" s="8">
        <f t="shared" si="24"/>
        <v>32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'[3]26'!B69</f>
        <v>320</v>
      </c>
      <c r="C67" s="16">
        <f>'[3]26'!C69</f>
        <v>0</v>
      </c>
      <c r="D67" s="16">
        <f>'[3]26'!D69</f>
        <v>0</v>
      </c>
      <c r="E67" s="16">
        <f>'[3]26'!E69</f>
        <v>0</v>
      </c>
      <c r="F67" s="16">
        <f>'[3]26'!F69</f>
        <v>920</v>
      </c>
      <c r="G67" s="16">
        <f>'[3]26'!G69</f>
        <v>0</v>
      </c>
      <c r="H67" s="17">
        <f t="shared" si="27"/>
        <v>1240</v>
      </c>
      <c r="I67" s="15">
        <f>'[3]26'!J69</f>
        <v>320</v>
      </c>
      <c r="J67" s="16">
        <f>'[3]26'!K69</f>
        <v>0</v>
      </c>
      <c r="K67" s="16">
        <f>'[3]26'!L69</f>
        <v>0</v>
      </c>
      <c r="L67" s="16">
        <f>'[3]26'!M69</f>
        <v>0</v>
      </c>
      <c r="M67" s="16">
        <f>'[3]26'!N69</f>
        <v>600</v>
      </c>
      <c r="N67" s="16">
        <f>'[3]26'!O69</f>
        <v>0</v>
      </c>
      <c r="O67" s="17">
        <f t="shared" si="28"/>
        <v>920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600</v>
      </c>
      <c r="V67" s="16">
        <f t="shared" si="32"/>
        <v>0</v>
      </c>
      <c r="W67" s="17">
        <f t="shared" si="30"/>
        <v>920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600</v>
      </c>
      <c r="AQ67" s="8">
        <f t="shared" si="34"/>
        <v>0</v>
      </c>
      <c r="AR67" s="8">
        <f t="shared" si="18"/>
        <v>856</v>
      </c>
      <c r="AT67" s="8">
        <v>32</v>
      </c>
      <c r="AU67" s="8">
        <v>32</v>
      </c>
      <c r="AW67" s="200">
        <v>32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 s="8">
        <f t="shared" si="19"/>
        <v>32</v>
      </c>
      <c r="BD67" s="200">
        <v>32</v>
      </c>
      <c r="BE67" s="200">
        <v>0</v>
      </c>
      <c r="BF67" s="200">
        <v>0</v>
      </c>
      <c r="BG67" s="200">
        <v>0</v>
      </c>
      <c r="BH67" s="200">
        <v>0</v>
      </c>
      <c r="BI67" s="200">
        <v>0</v>
      </c>
      <c r="BJ67" s="8">
        <f t="shared" si="20"/>
        <v>32</v>
      </c>
      <c r="BL67" s="8">
        <f t="shared" si="21"/>
        <v>32</v>
      </c>
      <c r="BM67" s="8">
        <f t="shared" si="22"/>
        <v>32</v>
      </c>
      <c r="BN67" s="8">
        <f t="shared" si="23"/>
        <v>32</v>
      </c>
      <c r="BO67" s="8">
        <f t="shared" si="24"/>
        <v>32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'[3]26'!B70</f>
        <v>320</v>
      </c>
      <c r="C68" s="16">
        <f>'[3]26'!C70</f>
        <v>0</v>
      </c>
      <c r="D68" s="16">
        <f>'[3]26'!D70</f>
        <v>0</v>
      </c>
      <c r="E68" s="16">
        <f>'[3]26'!E70</f>
        <v>0</v>
      </c>
      <c r="F68" s="16">
        <f>'[3]26'!F70</f>
        <v>920</v>
      </c>
      <c r="G68" s="16">
        <f>'[3]26'!G70</f>
        <v>0</v>
      </c>
      <c r="H68" s="17">
        <f t="shared" si="27"/>
        <v>1240</v>
      </c>
      <c r="I68" s="15">
        <f>'[3]26'!J70</f>
        <v>320</v>
      </c>
      <c r="J68" s="16">
        <f>'[3]26'!K70</f>
        <v>0</v>
      </c>
      <c r="K68" s="16">
        <f>'[3]26'!L70</f>
        <v>0</v>
      </c>
      <c r="L68" s="16">
        <f>'[3]26'!M70</f>
        <v>0</v>
      </c>
      <c r="M68" s="16">
        <f>'[3]26'!N70</f>
        <v>600</v>
      </c>
      <c r="N68" s="16">
        <f>'[3]26'!O70</f>
        <v>0</v>
      </c>
      <c r="O68" s="17">
        <f t="shared" si="28"/>
        <v>920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600</v>
      </c>
      <c r="V68" s="16">
        <f t="shared" si="32"/>
        <v>0</v>
      </c>
      <c r="W68" s="17">
        <f t="shared" si="30"/>
        <v>920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600</v>
      </c>
      <c r="AQ68" s="8">
        <f t="shared" si="34"/>
        <v>0</v>
      </c>
      <c r="AR68" s="8">
        <f t="shared" ref="AR68:AR98" si="50">SUM(AL68:AQ68)</f>
        <v>856</v>
      </c>
      <c r="AT68" s="8">
        <v>32</v>
      </c>
      <c r="AU68" s="8">
        <v>32</v>
      </c>
      <c r="AW68" s="200">
        <v>32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 s="8">
        <f t="shared" ref="BC68:BC98" si="51">SUM(AW68:BB68)</f>
        <v>32</v>
      </c>
      <c r="BD68" s="200">
        <v>32</v>
      </c>
      <c r="BE68" s="200">
        <v>0</v>
      </c>
      <c r="BF68" s="200">
        <v>0</v>
      </c>
      <c r="BG68" s="200">
        <v>0</v>
      </c>
      <c r="BH68" s="200">
        <v>0</v>
      </c>
      <c r="BI68" s="200">
        <v>0</v>
      </c>
      <c r="BJ68" s="8">
        <f t="shared" ref="BJ68:BJ98" si="52">SUM(BD68:BI68)</f>
        <v>32</v>
      </c>
      <c r="BL68" s="8">
        <f t="shared" ref="BL68:BL98" si="53">AT68</f>
        <v>32</v>
      </c>
      <c r="BM68" s="8">
        <f t="shared" ref="BM68:BM98" si="54">AU68</f>
        <v>32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'[3]26'!B71</f>
        <v>320</v>
      </c>
      <c r="C69" s="16">
        <f>'[3]26'!C71</f>
        <v>0</v>
      </c>
      <c r="D69" s="16">
        <f>'[3]26'!D71</f>
        <v>0</v>
      </c>
      <c r="E69" s="16">
        <f>'[3]26'!E71</f>
        <v>0</v>
      </c>
      <c r="F69" s="16">
        <f>'[3]26'!F71</f>
        <v>920</v>
      </c>
      <c r="G69" s="16">
        <f>'[3]26'!G71</f>
        <v>0</v>
      </c>
      <c r="H69" s="17">
        <f t="shared" ref="H69:H98" si="59">SUM(B69:G69)</f>
        <v>1240</v>
      </c>
      <c r="I69" s="15">
        <f>'[3]26'!J71</f>
        <v>320</v>
      </c>
      <c r="J69" s="16">
        <f>'[3]26'!K71</f>
        <v>0</v>
      </c>
      <c r="K69" s="16">
        <f>'[3]26'!L71</f>
        <v>0</v>
      </c>
      <c r="L69" s="16">
        <f>'[3]26'!M71</f>
        <v>0</v>
      </c>
      <c r="M69" s="16">
        <f>'[3]26'!N71</f>
        <v>600</v>
      </c>
      <c r="N69" s="16">
        <f>'[3]26'!O71</f>
        <v>0</v>
      </c>
      <c r="O69" s="17">
        <f t="shared" ref="O69:O98" si="60">SUM(I69:N69)</f>
        <v>920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600</v>
      </c>
      <c r="V69" s="16">
        <f t="shared" si="32"/>
        <v>0</v>
      </c>
      <c r="W69" s="17">
        <f t="shared" ref="W69:W98" si="61">SUM(Q69:V69)</f>
        <v>920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600</v>
      </c>
      <c r="AQ69" s="8">
        <f t="shared" si="34"/>
        <v>0</v>
      </c>
      <c r="AR69" s="8">
        <f t="shared" si="50"/>
        <v>856</v>
      </c>
      <c r="AT69" s="8">
        <v>32</v>
      </c>
      <c r="AU69" s="8">
        <v>32</v>
      </c>
      <c r="AW69" s="200">
        <v>32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 s="8">
        <f t="shared" si="51"/>
        <v>32</v>
      </c>
      <c r="BD69" s="200">
        <v>32</v>
      </c>
      <c r="BE69" s="200">
        <v>0</v>
      </c>
      <c r="BF69" s="200">
        <v>0</v>
      </c>
      <c r="BG69" s="200">
        <v>0</v>
      </c>
      <c r="BH69" s="200">
        <v>0</v>
      </c>
      <c r="BI69" s="200">
        <v>0</v>
      </c>
      <c r="BJ69" s="8">
        <f t="shared" si="52"/>
        <v>32</v>
      </c>
      <c r="BL69" s="8">
        <f t="shared" si="53"/>
        <v>32</v>
      </c>
      <c r="BM69" s="8">
        <f t="shared" si="54"/>
        <v>32</v>
      </c>
      <c r="BN69" s="8">
        <f t="shared" si="55"/>
        <v>32</v>
      </c>
      <c r="BO69" s="8">
        <f t="shared" si="56"/>
        <v>32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'[3]26'!B72</f>
        <v>320</v>
      </c>
      <c r="C70" s="16">
        <f>'[3]26'!C72</f>
        <v>0</v>
      </c>
      <c r="D70" s="16">
        <f>'[3]26'!D72</f>
        <v>0</v>
      </c>
      <c r="E70" s="16">
        <f>'[3]26'!E72</f>
        <v>0</v>
      </c>
      <c r="F70" s="16">
        <f>'[3]26'!F72</f>
        <v>920</v>
      </c>
      <c r="G70" s="16">
        <f>'[3]26'!G72</f>
        <v>0</v>
      </c>
      <c r="H70" s="17">
        <f t="shared" si="59"/>
        <v>1240</v>
      </c>
      <c r="I70" s="15">
        <f>'[3]26'!J72</f>
        <v>320</v>
      </c>
      <c r="J70" s="16">
        <f>'[3]26'!K72</f>
        <v>0</v>
      </c>
      <c r="K70" s="16">
        <f>'[3]26'!L72</f>
        <v>0</v>
      </c>
      <c r="L70" s="16">
        <f>'[3]26'!M72</f>
        <v>0</v>
      </c>
      <c r="M70" s="16">
        <f>'[3]26'!N72</f>
        <v>600</v>
      </c>
      <c r="N70" s="16">
        <f>'[3]26'!O72</f>
        <v>0</v>
      </c>
      <c r="O70" s="17">
        <f t="shared" si="60"/>
        <v>920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600</v>
      </c>
      <c r="V70" s="16">
        <f t="shared" si="32"/>
        <v>0</v>
      </c>
      <c r="W70" s="17">
        <f t="shared" si="61"/>
        <v>920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600</v>
      </c>
      <c r="AQ70" s="8">
        <f t="shared" si="34"/>
        <v>0</v>
      </c>
      <c r="AR70" s="8">
        <f t="shared" si="50"/>
        <v>856</v>
      </c>
      <c r="AT70" s="8">
        <v>32</v>
      </c>
      <c r="AU70" s="8">
        <v>32</v>
      </c>
      <c r="AW70" s="200">
        <v>32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 s="8">
        <f t="shared" si="51"/>
        <v>32</v>
      </c>
      <c r="BD70" s="200">
        <v>32</v>
      </c>
      <c r="BE70" s="200">
        <v>0</v>
      </c>
      <c r="BF70" s="200">
        <v>0</v>
      </c>
      <c r="BG70" s="200">
        <v>0</v>
      </c>
      <c r="BH70" s="200">
        <v>0</v>
      </c>
      <c r="BI70" s="200">
        <v>0</v>
      </c>
      <c r="BJ70" s="8">
        <f t="shared" si="52"/>
        <v>32</v>
      </c>
      <c r="BL70" s="8">
        <f t="shared" si="53"/>
        <v>32</v>
      </c>
      <c r="BM70" s="8">
        <f t="shared" si="54"/>
        <v>32</v>
      </c>
      <c r="BN70" s="8">
        <f t="shared" si="55"/>
        <v>32</v>
      </c>
      <c r="BO70" s="8">
        <f t="shared" si="56"/>
        <v>32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'[3]26'!B73</f>
        <v>320</v>
      </c>
      <c r="C71" s="16">
        <f>'[3]26'!C73</f>
        <v>0</v>
      </c>
      <c r="D71" s="16">
        <f>'[3]26'!D73</f>
        <v>0</v>
      </c>
      <c r="E71" s="16">
        <f>'[3]26'!E73</f>
        <v>0</v>
      </c>
      <c r="F71" s="16">
        <f>'[3]26'!F73</f>
        <v>920</v>
      </c>
      <c r="G71" s="16">
        <f>'[3]26'!G73</f>
        <v>0</v>
      </c>
      <c r="H71" s="17">
        <f t="shared" si="59"/>
        <v>1240</v>
      </c>
      <c r="I71" s="15">
        <f>'[3]26'!J73</f>
        <v>320</v>
      </c>
      <c r="J71" s="16">
        <f>'[3]26'!K73</f>
        <v>0</v>
      </c>
      <c r="K71" s="16">
        <f>'[3]26'!L73</f>
        <v>0</v>
      </c>
      <c r="L71" s="16">
        <f>'[3]26'!M73</f>
        <v>0</v>
      </c>
      <c r="M71" s="16">
        <f>'[3]26'!N73</f>
        <v>600</v>
      </c>
      <c r="N71" s="16">
        <f>'[3]26'!O73</f>
        <v>0</v>
      </c>
      <c r="O71" s="17">
        <f t="shared" si="60"/>
        <v>920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600</v>
      </c>
      <c r="V71" s="16">
        <f t="shared" si="32"/>
        <v>0</v>
      </c>
      <c r="W71" s="17">
        <f t="shared" si="61"/>
        <v>920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600</v>
      </c>
      <c r="AQ71" s="8">
        <f t="shared" si="34"/>
        <v>0</v>
      </c>
      <c r="AR71" s="8">
        <f t="shared" si="50"/>
        <v>856</v>
      </c>
      <c r="AT71" s="8">
        <v>32</v>
      </c>
      <c r="AU71" s="8">
        <v>32</v>
      </c>
      <c r="AW71" s="200">
        <v>32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 s="8">
        <f t="shared" si="51"/>
        <v>32</v>
      </c>
      <c r="BD71" s="200">
        <v>32</v>
      </c>
      <c r="BE71" s="200">
        <v>0</v>
      </c>
      <c r="BF71" s="200">
        <v>0</v>
      </c>
      <c r="BG71" s="200">
        <v>0</v>
      </c>
      <c r="BH71" s="200">
        <v>0</v>
      </c>
      <c r="BI71" s="200">
        <v>0</v>
      </c>
      <c r="BJ71" s="8">
        <f t="shared" si="52"/>
        <v>32</v>
      </c>
      <c r="BL71" s="8">
        <f t="shared" si="53"/>
        <v>32</v>
      </c>
      <c r="BM71" s="8">
        <f t="shared" si="54"/>
        <v>32</v>
      </c>
      <c r="BN71" s="8">
        <f t="shared" si="55"/>
        <v>32</v>
      </c>
      <c r="BO71" s="8">
        <f t="shared" si="56"/>
        <v>32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'[3]26'!B74</f>
        <v>320</v>
      </c>
      <c r="C72" s="16">
        <f>'[3]26'!C74</f>
        <v>0</v>
      </c>
      <c r="D72" s="16">
        <f>'[3]26'!D74</f>
        <v>0</v>
      </c>
      <c r="E72" s="16">
        <f>'[3]26'!E74</f>
        <v>0</v>
      </c>
      <c r="F72" s="16">
        <f>'[3]26'!F74</f>
        <v>920</v>
      </c>
      <c r="G72" s="16">
        <f>'[3]26'!G74</f>
        <v>0</v>
      </c>
      <c r="H72" s="17">
        <f t="shared" si="59"/>
        <v>1240</v>
      </c>
      <c r="I72" s="15">
        <f>'[3]26'!J74</f>
        <v>320</v>
      </c>
      <c r="J72" s="16">
        <f>'[3]26'!K74</f>
        <v>0</v>
      </c>
      <c r="K72" s="16">
        <f>'[3]26'!L74</f>
        <v>0</v>
      </c>
      <c r="L72" s="16">
        <f>'[3]26'!M74</f>
        <v>0</v>
      </c>
      <c r="M72" s="16">
        <f>'[3]26'!N74</f>
        <v>600</v>
      </c>
      <c r="N72" s="16">
        <f>'[3]26'!O74</f>
        <v>0</v>
      </c>
      <c r="O72" s="17">
        <f t="shared" si="60"/>
        <v>920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600</v>
      </c>
      <c r="V72" s="16">
        <f t="shared" si="32"/>
        <v>0</v>
      </c>
      <c r="W72" s="17">
        <f t="shared" si="61"/>
        <v>920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600</v>
      </c>
      <c r="AQ72" s="8">
        <f t="shared" si="34"/>
        <v>0</v>
      </c>
      <c r="AR72" s="8">
        <f t="shared" si="50"/>
        <v>856</v>
      </c>
      <c r="AT72" s="8">
        <v>32</v>
      </c>
      <c r="AU72" s="8">
        <v>32</v>
      </c>
      <c r="AW72" s="200">
        <v>32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 s="8">
        <f t="shared" si="51"/>
        <v>32</v>
      </c>
      <c r="BD72" s="200">
        <v>32</v>
      </c>
      <c r="BE72" s="200">
        <v>0</v>
      </c>
      <c r="BF72" s="200">
        <v>0</v>
      </c>
      <c r="BG72" s="200">
        <v>0</v>
      </c>
      <c r="BH72" s="200">
        <v>0</v>
      </c>
      <c r="BI72" s="200">
        <v>0</v>
      </c>
      <c r="BJ72" s="8">
        <f t="shared" si="52"/>
        <v>32</v>
      </c>
      <c r="BL72" s="8">
        <f t="shared" si="53"/>
        <v>32</v>
      </c>
      <c r="BM72" s="8">
        <f t="shared" si="54"/>
        <v>32</v>
      </c>
      <c r="BN72" s="8">
        <f t="shared" si="55"/>
        <v>32</v>
      </c>
      <c r="BO72" s="8">
        <f t="shared" si="56"/>
        <v>32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'[3]26'!B75</f>
        <v>320</v>
      </c>
      <c r="C73" s="16">
        <f>'[3]26'!C75</f>
        <v>0</v>
      </c>
      <c r="D73" s="16">
        <f>'[3]26'!D75</f>
        <v>0</v>
      </c>
      <c r="E73" s="16">
        <f>'[3]26'!E75</f>
        <v>0</v>
      </c>
      <c r="F73" s="16">
        <f>'[3]26'!F75</f>
        <v>910</v>
      </c>
      <c r="G73" s="16">
        <f>'[3]26'!G75</f>
        <v>0</v>
      </c>
      <c r="H73" s="17">
        <f t="shared" si="59"/>
        <v>1230</v>
      </c>
      <c r="I73" s="15">
        <f>'[3]26'!J75</f>
        <v>320</v>
      </c>
      <c r="J73" s="16">
        <f>'[3]26'!K75</f>
        <v>0</v>
      </c>
      <c r="K73" s="16">
        <f>'[3]26'!L75</f>
        <v>0</v>
      </c>
      <c r="L73" s="16">
        <f>'[3]26'!M75</f>
        <v>0</v>
      </c>
      <c r="M73" s="16">
        <f>'[3]26'!N75</f>
        <v>590</v>
      </c>
      <c r="N73" s="16">
        <f>'[3]26'!O75</f>
        <v>0</v>
      </c>
      <c r="O73" s="17">
        <f t="shared" si="60"/>
        <v>910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590</v>
      </c>
      <c r="V73" s="16">
        <f t="shared" si="32"/>
        <v>0</v>
      </c>
      <c r="W73" s="17">
        <f t="shared" si="61"/>
        <v>910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590</v>
      </c>
      <c r="AQ73" s="8">
        <f t="shared" si="34"/>
        <v>0</v>
      </c>
      <c r="AR73" s="8">
        <f t="shared" si="50"/>
        <v>846</v>
      </c>
      <c r="AT73" s="8">
        <v>32</v>
      </c>
      <c r="AU73" s="8">
        <v>32</v>
      </c>
      <c r="AW73" s="200">
        <v>32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 s="8">
        <f t="shared" si="51"/>
        <v>32</v>
      </c>
      <c r="BD73" s="200">
        <v>32</v>
      </c>
      <c r="BE73" s="200">
        <v>0</v>
      </c>
      <c r="BF73" s="200">
        <v>0</v>
      </c>
      <c r="BG73" s="200">
        <v>0</v>
      </c>
      <c r="BH73" s="200">
        <v>0</v>
      </c>
      <c r="BI73" s="200">
        <v>0</v>
      </c>
      <c r="BJ73" s="8">
        <f t="shared" si="52"/>
        <v>32</v>
      </c>
      <c r="BL73" s="8">
        <f t="shared" si="53"/>
        <v>32</v>
      </c>
      <c r="BM73" s="8">
        <f t="shared" si="54"/>
        <v>32</v>
      </c>
      <c r="BN73" s="8">
        <f t="shared" si="55"/>
        <v>32</v>
      </c>
      <c r="BO73" s="8">
        <f t="shared" si="56"/>
        <v>32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'[3]26'!B76</f>
        <v>320</v>
      </c>
      <c r="C74" s="16">
        <f>'[3]26'!C76</f>
        <v>0</v>
      </c>
      <c r="D74" s="16">
        <f>'[3]26'!D76</f>
        <v>0</v>
      </c>
      <c r="E74" s="16">
        <f>'[3]26'!E76</f>
        <v>0</v>
      </c>
      <c r="F74" s="16">
        <f>'[3]26'!F76</f>
        <v>910</v>
      </c>
      <c r="G74" s="16">
        <f>'[3]26'!G76</f>
        <v>0</v>
      </c>
      <c r="H74" s="17">
        <f t="shared" si="59"/>
        <v>1230</v>
      </c>
      <c r="I74" s="15">
        <f>'[3]26'!J76</f>
        <v>320</v>
      </c>
      <c r="J74" s="16">
        <f>'[3]26'!K76</f>
        <v>0</v>
      </c>
      <c r="K74" s="16">
        <f>'[3]26'!L76</f>
        <v>0</v>
      </c>
      <c r="L74" s="16">
        <f>'[3]26'!M76</f>
        <v>0</v>
      </c>
      <c r="M74" s="16">
        <f>'[3]26'!N76</f>
        <v>590</v>
      </c>
      <c r="N74" s="16">
        <f>'[3]26'!O76</f>
        <v>0</v>
      </c>
      <c r="O74" s="17">
        <f t="shared" si="60"/>
        <v>910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590</v>
      </c>
      <c r="V74" s="16">
        <f t="shared" si="32"/>
        <v>0</v>
      </c>
      <c r="W74" s="17">
        <f t="shared" si="61"/>
        <v>910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590</v>
      </c>
      <c r="AQ74" s="8">
        <f t="shared" si="34"/>
        <v>0</v>
      </c>
      <c r="AR74" s="8">
        <f t="shared" si="50"/>
        <v>846</v>
      </c>
      <c r="AT74" s="8">
        <v>32</v>
      </c>
      <c r="AU74" s="8">
        <v>32</v>
      </c>
      <c r="AW74" s="200">
        <v>32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 s="8">
        <f t="shared" si="51"/>
        <v>32</v>
      </c>
      <c r="BD74" s="200">
        <v>32</v>
      </c>
      <c r="BE74" s="200">
        <v>0</v>
      </c>
      <c r="BF74" s="200">
        <v>0</v>
      </c>
      <c r="BG74" s="200">
        <v>0</v>
      </c>
      <c r="BH74" s="200">
        <v>0</v>
      </c>
      <c r="BI74" s="200">
        <v>0</v>
      </c>
      <c r="BJ74" s="8">
        <f t="shared" si="52"/>
        <v>32</v>
      </c>
      <c r="BL74" s="8">
        <f t="shared" si="53"/>
        <v>32</v>
      </c>
      <c r="BM74" s="8">
        <f t="shared" si="54"/>
        <v>32</v>
      </c>
      <c r="BN74" s="8">
        <f t="shared" si="55"/>
        <v>32</v>
      </c>
      <c r="BO74" s="8">
        <f t="shared" si="56"/>
        <v>32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'[3]26'!B77</f>
        <v>320</v>
      </c>
      <c r="C75" s="16">
        <f>'[3]26'!C77</f>
        <v>0</v>
      </c>
      <c r="D75" s="16">
        <f>'[3]26'!D77</f>
        <v>0</v>
      </c>
      <c r="E75" s="16">
        <f>'[3]26'!E77</f>
        <v>0</v>
      </c>
      <c r="F75" s="16">
        <f>'[3]26'!F77</f>
        <v>940</v>
      </c>
      <c r="G75" s="16">
        <f>'[3]26'!G77</f>
        <v>0</v>
      </c>
      <c r="H75" s="17">
        <f t="shared" si="59"/>
        <v>1260</v>
      </c>
      <c r="I75" s="15">
        <f>'[3]26'!J77</f>
        <v>320</v>
      </c>
      <c r="J75" s="16">
        <f>'[3]26'!K77</f>
        <v>0</v>
      </c>
      <c r="K75" s="16">
        <f>'[3]26'!L77</f>
        <v>0</v>
      </c>
      <c r="L75" s="16">
        <f>'[3]26'!M77</f>
        <v>0</v>
      </c>
      <c r="M75" s="16">
        <f>'[3]26'!N77</f>
        <v>590</v>
      </c>
      <c r="N75" s="16">
        <f>'[3]26'!O77</f>
        <v>0</v>
      </c>
      <c r="O75" s="17">
        <f t="shared" si="60"/>
        <v>910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590</v>
      </c>
      <c r="V75" s="16">
        <f t="shared" si="32"/>
        <v>0</v>
      </c>
      <c r="W75" s="17">
        <f t="shared" si="61"/>
        <v>910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590</v>
      </c>
      <c r="AQ75" s="8">
        <f t="shared" si="34"/>
        <v>0</v>
      </c>
      <c r="AR75" s="8">
        <f t="shared" si="50"/>
        <v>846</v>
      </c>
      <c r="AT75" s="8">
        <v>32</v>
      </c>
      <c r="AU75" s="8">
        <v>32</v>
      </c>
      <c r="AW75" s="200">
        <v>32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 s="8">
        <f t="shared" si="51"/>
        <v>32</v>
      </c>
      <c r="BD75" s="200">
        <v>32</v>
      </c>
      <c r="BE75" s="200">
        <v>0</v>
      </c>
      <c r="BF75" s="200">
        <v>0</v>
      </c>
      <c r="BG75" s="200">
        <v>0</v>
      </c>
      <c r="BH75" s="200">
        <v>0</v>
      </c>
      <c r="BI75" s="200">
        <v>0</v>
      </c>
      <c r="BJ75" s="8">
        <f t="shared" si="52"/>
        <v>32</v>
      </c>
      <c r="BL75" s="8">
        <f t="shared" si="53"/>
        <v>32</v>
      </c>
      <c r="BM75" s="8">
        <f t="shared" si="54"/>
        <v>32</v>
      </c>
      <c r="BN75" s="8">
        <f t="shared" si="55"/>
        <v>32</v>
      </c>
      <c r="BO75" s="8">
        <f t="shared" si="56"/>
        <v>32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'[3]26'!B78</f>
        <v>320</v>
      </c>
      <c r="C76" s="16">
        <f>'[3]26'!C78</f>
        <v>0</v>
      </c>
      <c r="D76" s="16">
        <f>'[3]26'!D78</f>
        <v>0</v>
      </c>
      <c r="E76" s="16">
        <f>'[3]26'!E78</f>
        <v>0</v>
      </c>
      <c r="F76" s="16">
        <f>'[3]26'!F78</f>
        <v>940</v>
      </c>
      <c r="G76" s="16">
        <f>'[3]26'!G78</f>
        <v>0</v>
      </c>
      <c r="H76" s="17">
        <f t="shared" si="59"/>
        <v>1260</v>
      </c>
      <c r="I76" s="15">
        <f>'[3]26'!J78</f>
        <v>320</v>
      </c>
      <c r="J76" s="16">
        <f>'[3]26'!K78</f>
        <v>0</v>
      </c>
      <c r="K76" s="16">
        <f>'[3]26'!L78</f>
        <v>0</v>
      </c>
      <c r="L76" s="16">
        <f>'[3]26'!M78</f>
        <v>0</v>
      </c>
      <c r="M76" s="16">
        <f>'[3]26'!N78</f>
        <v>590</v>
      </c>
      <c r="N76" s="16">
        <f>'[3]26'!O78</f>
        <v>0</v>
      </c>
      <c r="O76" s="17">
        <f t="shared" si="60"/>
        <v>910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590</v>
      </c>
      <c r="V76" s="16">
        <f t="shared" si="32"/>
        <v>0</v>
      </c>
      <c r="W76" s="17">
        <f t="shared" si="61"/>
        <v>910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590</v>
      </c>
      <c r="AQ76" s="8">
        <f t="shared" si="34"/>
        <v>0</v>
      </c>
      <c r="AR76" s="8">
        <f t="shared" si="50"/>
        <v>846</v>
      </c>
      <c r="AT76" s="8">
        <v>32</v>
      </c>
      <c r="AU76" s="8">
        <v>32</v>
      </c>
      <c r="AW76" s="200">
        <v>32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 s="8">
        <f t="shared" si="51"/>
        <v>32</v>
      </c>
      <c r="BD76" s="200">
        <v>32</v>
      </c>
      <c r="BE76" s="200">
        <v>0</v>
      </c>
      <c r="BF76" s="200">
        <v>0</v>
      </c>
      <c r="BG76" s="200">
        <v>0</v>
      </c>
      <c r="BH76" s="200">
        <v>0</v>
      </c>
      <c r="BI76" s="200">
        <v>0</v>
      </c>
      <c r="BJ76" s="8">
        <f t="shared" si="52"/>
        <v>32</v>
      </c>
      <c r="BL76" s="8">
        <f t="shared" si="53"/>
        <v>32</v>
      </c>
      <c r="BM76" s="8">
        <f t="shared" si="54"/>
        <v>32</v>
      </c>
      <c r="BN76" s="8">
        <f t="shared" si="55"/>
        <v>32</v>
      </c>
      <c r="BO76" s="8">
        <f t="shared" si="56"/>
        <v>32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'[3]26'!B79</f>
        <v>320</v>
      </c>
      <c r="C77" s="16">
        <f>'[3]26'!C79</f>
        <v>0</v>
      </c>
      <c r="D77" s="16">
        <f>'[3]26'!D79</f>
        <v>0</v>
      </c>
      <c r="E77" s="16">
        <f>'[3]26'!E79</f>
        <v>0</v>
      </c>
      <c r="F77" s="16">
        <f>'[3]26'!F79</f>
        <v>940</v>
      </c>
      <c r="G77" s="16">
        <f>'[3]26'!G79</f>
        <v>0</v>
      </c>
      <c r="H77" s="17">
        <f t="shared" si="59"/>
        <v>1260</v>
      </c>
      <c r="I77" s="15">
        <f>'[3]26'!J79</f>
        <v>320</v>
      </c>
      <c r="J77" s="16">
        <f>'[3]26'!K79</f>
        <v>0</v>
      </c>
      <c r="K77" s="16">
        <f>'[3]26'!L79</f>
        <v>0</v>
      </c>
      <c r="L77" s="16">
        <f>'[3]26'!M79</f>
        <v>0</v>
      </c>
      <c r="M77" s="16">
        <f>'[3]26'!N79</f>
        <v>590</v>
      </c>
      <c r="N77" s="16">
        <f>'[3]26'!O79</f>
        <v>0</v>
      </c>
      <c r="O77" s="17">
        <f t="shared" si="60"/>
        <v>910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590</v>
      </c>
      <c r="V77" s="16">
        <f t="shared" si="32"/>
        <v>0</v>
      </c>
      <c r="W77" s="17">
        <f t="shared" si="61"/>
        <v>910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590</v>
      </c>
      <c r="AQ77" s="8">
        <f t="shared" si="34"/>
        <v>0</v>
      </c>
      <c r="AR77" s="8">
        <f t="shared" si="50"/>
        <v>846</v>
      </c>
      <c r="AT77" s="8">
        <v>32</v>
      </c>
      <c r="AU77" s="8">
        <v>32</v>
      </c>
      <c r="AW77" s="200">
        <v>32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 s="8">
        <f t="shared" si="51"/>
        <v>32</v>
      </c>
      <c r="BD77" s="200">
        <v>32</v>
      </c>
      <c r="BE77" s="200">
        <v>0</v>
      </c>
      <c r="BF77" s="200">
        <v>0</v>
      </c>
      <c r="BG77" s="200">
        <v>0</v>
      </c>
      <c r="BH77" s="200">
        <v>0</v>
      </c>
      <c r="BI77" s="200">
        <v>0</v>
      </c>
      <c r="BJ77" s="8">
        <f t="shared" si="52"/>
        <v>32</v>
      </c>
      <c r="BL77" s="8">
        <f t="shared" si="53"/>
        <v>32</v>
      </c>
      <c r="BM77" s="8">
        <f t="shared" si="54"/>
        <v>32</v>
      </c>
      <c r="BN77" s="8">
        <f t="shared" si="55"/>
        <v>32</v>
      </c>
      <c r="BO77" s="8">
        <f t="shared" si="56"/>
        <v>32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'[3]26'!B80</f>
        <v>320</v>
      </c>
      <c r="C78" s="16">
        <f>'[3]26'!C80</f>
        <v>0</v>
      </c>
      <c r="D78" s="16">
        <f>'[3]26'!D80</f>
        <v>0</v>
      </c>
      <c r="E78" s="16">
        <f>'[3]26'!E80</f>
        <v>0</v>
      </c>
      <c r="F78" s="16">
        <f>'[3]26'!F80</f>
        <v>940</v>
      </c>
      <c r="G78" s="16">
        <f>'[3]26'!G80</f>
        <v>0</v>
      </c>
      <c r="H78" s="17">
        <f t="shared" si="59"/>
        <v>1260</v>
      </c>
      <c r="I78" s="15">
        <f>'[3]26'!J80</f>
        <v>320</v>
      </c>
      <c r="J78" s="16">
        <f>'[3]26'!K80</f>
        <v>0</v>
      </c>
      <c r="K78" s="16">
        <f>'[3]26'!L80</f>
        <v>0</v>
      </c>
      <c r="L78" s="16">
        <f>'[3]26'!M80</f>
        <v>0</v>
      </c>
      <c r="M78" s="16">
        <f>'[3]26'!N80</f>
        <v>590</v>
      </c>
      <c r="N78" s="16">
        <f>'[3]26'!O80</f>
        <v>0</v>
      </c>
      <c r="O78" s="17">
        <f t="shared" si="60"/>
        <v>910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590</v>
      </c>
      <c r="V78" s="16">
        <f t="shared" si="32"/>
        <v>0</v>
      </c>
      <c r="W78" s="17">
        <f t="shared" si="61"/>
        <v>910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590</v>
      </c>
      <c r="AQ78" s="8">
        <f t="shared" si="34"/>
        <v>0</v>
      </c>
      <c r="AR78" s="8">
        <f t="shared" si="50"/>
        <v>846</v>
      </c>
      <c r="AT78" s="8">
        <v>32</v>
      </c>
      <c r="AU78" s="8">
        <v>32</v>
      </c>
      <c r="AW78" s="200">
        <v>32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 s="8">
        <f t="shared" si="51"/>
        <v>32</v>
      </c>
      <c r="BD78" s="200">
        <v>32</v>
      </c>
      <c r="BE78" s="200">
        <v>0</v>
      </c>
      <c r="BF78" s="200">
        <v>0</v>
      </c>
      <c r="BG78" s="200">
        <v>0</v>
      </c>
      <c r="BH78" s="200">
        <v>0</v>
      </c>
      <c r="BI78" s="200">
        <v>0</v>
      </c>
      <c r="BJ78" s="8">
        <f t="shared" si="52"/>
        <v>32</v>
      </c>
      <c r="BL78" s="8">
        <f t="shared" si="53"/>
        <v>32</v>
      </c>
      <c r="BM78" s="8">
        <f t="shared" si="54"/>
        <v>32</v>
      </c>
      <c r="BN78" s="8">
        <f t="shared" si="55"/>
        <v>32</v>
      </c>
      <c r="BO78" s="8">
        <f t="shared" si="56"/>
        <v>32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'[3]26'!B81</f>
        <v>320</v>
      </c>
      <c r="C79" s="16">
        <f>'[3]26'!C81</f>
        <v>0</v>
      </c>
      <c r="D79" s="16">
        <f>'[3]26'!D81</f>
        <v>0</v>
      </c>
      <c r="E79" s="16">
        <f>'[3]26'!E81</f>
        <v>0</v>
      </c>
      <c r="F79" s="16">
        <f>'[3]26'!F81</f>
        <v>940</v>
      </c>
      <c r="G79" s="16">
        <f>'[3]26'!G81</f>
        <v>0</v>
      </c>
      <c r="H79" s="17">
        <f t="shared" si="59"/>
        <v>1260</v>
      </c>
      <c r="I79" s="15">
        <f>'[3]26'!J81</f>
        <v>320</v>
      </c>
      <c r="J79" s="16">
        <f>'[3]26'!K81</f>
        <v>0</v>
      </c>
      <c r="K79" s="16">
        <f>'[3]26'!L81</f>
        <v>0</v>
      </c>
      <c r="L79" s="16">
        <f>'[3]26'!M81</f>
        <v>0</v>
      </c>
      <c r="M79" s="16">
        <f>'[3]26'!N81</f>
        <v>590</v>
      </c>
      <c r="N79" s="16">
        <f>'[3]26'!O81</f>
        <v>0</v>
      </c>
      <c r="O79" s="17">
        <f t="shared" si="60"/>
        <v>910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590</v>
      </c>
      <c r="V79" s="16">
        <f t="shared" si="32"/>
        <v>0</v>
      </c>
      <c r="W79" s="17">
        <f t="shared" si="61"/>
        <v>910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590</v>
      </c>
      <c r="AQ79" s="8">
        <f t="shared" si="34"/>
        <v>0</v>
      </c>
      <c r="AR79" s="8">
        <f t="shared" si="50"/>
        <v>846</v>
      </c>
      <c r="AT79" s="8">
        <v>32</v>
      </c>
      <c r="AU79" s="8">
        <v>32</v>
      </c>
      <c r="AW79" s="200">
        <v>32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 s="8">
        <f t="shared" si="51"/>
        <v>32</v>
      </c>
      <c r="BD79" s="200">
        <v>32</v>
      </c>
      <c r="BE79" s="200">
        <v>0</v>
      </c>
      <c r="BF79" s="200">
        <v>0</v>
      </c>
      <c r="BG79" s="200">
        <v>0</v>
      </c>
      <c r="BH79" s="200">
        <v>0</v>
      </c>
      <c r="BI79" s="200">
        <v>0</v>
      </c>
      <c r="BJ79" s="8">
        <f t="shared" si="52"/>
        <v>32</v>
      </c>
      <c r="BL79" s="8">
        <f t="shared" si="53"/>
        <v>32</v>
      </c>
      <c r="BM79" s="8">
        <f t="shared" si="54"/>
        <v>32</v>
      </c>
      <c r="BN79" s="8">
        <f t="shared" si="55"/>
        <v>32</v>
      </c>
      <c r="BO79" s="8">
        <f t="shared" si="56"/>
        <v>32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'[3]26'!B82</f>
        <v>320</v>
      </c>
      <c r="C80" s="16">
        <f>'[3]26'!C82</f>
        <v>0</v>
      </c>
      <c r="D80" s="16">
        <f>'[3]26'!D82</f>
        <v>0</v>
      </c>
      <c r="E80" s="16">
        <f>'[3]26'!E82</f>
        <v>0</v>
      </c>
      <c r="F80" s="16">
        <f>'[3]26'!F82</f>
        <v>940</v>
      </c>
      <c r="G80" s="16">
        <f>'[3]26'!G82</f>
        <v>0</v>
      </c>
      <c r="H80" s="17">
        <f t="shared" si="59"/>
        <v>1260</v>
      </c>
      <c r="I80" s="15">
        <f>'[3]26'!J82</f>
        <v>320</v>
      </c>
      <c r="J80" s="16">
        <f>'[3]26'!K82</f>
        <v>0</v>
      </c>
      <c r="K80" s="16">
        <f>'[3]26'!L82</f>
        <v>0</v>
      </c>
      <c r="L80" s="16">
        <f>'[3]26'!M82</f>
        <v>0</v>
      </c>
      <c r="M80" s="16">
        <f>'[3]26'!N82</f>
        <v>581.6</v>
      </c>
      <c r="N80" s="16">
        <f>'[3]26'!O82</f>
        <v>0</v>
      </c>
      <c r="O80" s="17">
        <f t="shared" si="60"/>
        <v>901.6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581.6</v>
      </c>
      <c r="V80" s="16">
        <f t="shared" si="32"/>
        <v>0</v>
      </c>
      <c r="W80" s="17">
        <f t="shared" si="61"/>
        <v>901.6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581.6</v>
      </c>
      <c r="AQ80" s="8">
        <f t="shared" si="34"/>
        <v>0</v>
      </c>
      <c r="AR80" s="8">
        <f t="shared" si="50"/>
        <v>837.6</v>
      </c>
      <c r="AT80" s="8">
        <v>32</v>
      </c>
      <c r="AU80" s="8">
        <v>32</v>
      </c>
      <c r="AW80" s="200">
        <v>32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 s="8">
        <f t="shared" si="51"/>
        <v>32</v>
      </c>
      <c r="BD80" s="200">
        <v>32</v>
      </c>
      <c r="BE80" s="200">
        <v>0</v>
      </c>
      <c r="BF80" s="200">
        <v>0</v>
      </c>
      <c r="BG80" s="200">
        <v>0</v>
      </c>
      <c r="BH80" s="200">
        <v>0</v>
      </c>
      <c r="BI80" s="200">
        <v>0</v>
      </c>
      <c r="BJ80" s="8">
        <f t="shared" si="52"/>
        <v>32</v>
      </c>
      <c r="BL80" s="8">
        <f t="shared" si="53"/>
        <v>32</v>
      </c>
      <c r="BM80" s="8">
        <f t="shared" si="54"/>
        <v>32</v>
      </c>
      <c r="BN80" s="8">
        <f t="shared" si="55"/>
        <v>32</v>
      </c>
      <c r="BO80" s="8">
        <f t="shared" si="56"/>
        <v>32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'[3]26'!B83</f>
        <v>320</v>
      </c>
      <c r="C81" s="16">
        <f>'[3]26'!C83</f>
        <v>0</v>
      </c>
      <c r="D81" s="16">
        <f>'[3]26'!D83</f>
        <v>0</v>
      </c>
      <c r="E81" s="16">
        <f>'[3]26'!E83</f>
        <v>0</v>
      </c>
      <c r="F81" s="16">
        <f>'[3]26'!F83</f>
        <v>940</v>
      </c>
      <c r="G81" s="16">
        <f>'[3]26'!G83</f>
        <v>0</v>
      </c>
      <c r="H81" s="17">
        <f t="shared" si="59"/>
        <v>1260</v>
      </c>
      <c r="I81" s="15">
        <f>'[3]26'!J83</f>
        <v>320</v>
      </c>
      <c r="J81" s="16">
        <f>'[3]26'!K83</f>
        <v>0</v>
      </c>
      <c r="K81" s="16">
        <f>'[3]26'!L83</f>
        <v>0</v>
      </c>
      <c r="L81" s="16">
        <f>'[3]26'!M83</f>
        <v>0</v>
      </c>
      <c r="M81" s="16">
        <f>'[3]26'!N83</f>
        <v>590</v>
      </c>
      <c r="N81" s="16">
        <f>'[3]26'!O83</f>
        <v>0</v>
      </c>
      <c r="O81" s="17">
        <f t="shared" si="60"/>
        <v>910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590</v>
      </c>
      <c r="V81" s="16">
        <f t="shared" si="32"/>
        <v>0</v>
      </c>
      <c r="W81" s="17">
        <f t="shared" si="61"/>
        <v>910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590</v>
      </c>
      <c r="AQ81" s="8">
        <f t="shared" si="34"/>
        <v>0</v>
      </c>
      <c r="AR81" s="8">
        <f t="shared" si="50"/>
        <v>846</v>
      </c>
      <c r="AT81" s="8">
        <v>32</v>
      </c>
      <c r="AU81" s="8">
        <v>32</v>
      </c>
      <c r="AW81" s="200">
        <v>32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 s="8">
        <f t="shared" si="51"/>
        <v>32</v>
      </c>
      <c r="BD81" s="200">
        <v>32</v>
      </c>
      <c r="BE81" s="200">
        <v>0</v>
      </c>
      <c r="BF81" s="200">
        <v>0</v>
      </c>
      <c r="BG81" s="200">
        <v>0</v>
      </c>
      <c r="BH81" s="200">
        <v>0</v>
      </c>
      <c r="BI81" s="200">
        <v>0</v>
      </c>
      <c r="BJ81" s="8">
        <f t="shared" si="52"/>
        <v>32</v>
      </c>
      <c r="BL81" s="8">
        <f t="shared" si="53"/>
        <v>32</v>
      </c>
      <c r="BM81" s="8">
        <f t="shared" si="54"/>
        <v>32</v>
      </c>
      <c r="BN81" s="8">
        <f t="shared" si="55"/>
        <v>32</v>
      </c>
      <c r="BO81" s="8">
        <f t="shared" si="56"/>
        <v>32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'[3]26'!B84</f>
        <v>320</v>
      </c>
      <c r="C82" s="16">
        <f>'[3]26'!C84</f>
        <v>0</v>
      </c>
      <c r="D82" s="16">
        <f>'[3]26'!D84</f>
        <v>0</v>
      </c>
      <c r="E82" s="16">
        <f>'[3]26'!E84</f>
        <v>0</v>
      </c>
      <c r="F82" s="16">
        <f>'[3]26'!F84</f>
        <v>940</v>
      </c>
      <c r="G82" s="16">
        <f>'[3]26'!G84</f>
        <v>0</v>
      </c>
      <c r="H82" s="17">
        <f t="shared" si="59"/>
        <v>1260</v>
      </c>
      <c r="I82" s="15">
        <f>'[3]26'!J84</f>
        <v>320</v>
      </c>
      <c r="J82" s="16">
        <f>'[3]26'!K84</f>
        <v>0</v>
      </c>
      <c r="K82" s="16">
        <f>'[3]26'!L84</f>
        <v>0</v>
      </c>
      <c r="L82" s="16">
        <f>'[3]26'!M84</f>
        <v>0</v>
      </c>
      <c r="M82" s="16">
        <f>'[3]26'!N84</f>
        <v>590</v>
      </c>
      <c r="N82" s="16">
        <f>'[3]26'!O84</f>
        <v>0</v>
      </c>
      <c r="O82" s="17">
        <f t="shared" si="60"/>
        <v>910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590</v>
      </c>
      <c r="V82" s="16">
        <f t="shared" si="32"/>
        <v>0</v>
      </c>
      <c r="W82" s="17">
        <f t="shared" si="61"/>
        <v>910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590</v>
      </c>
      <c r="AQ82" s="8">
        <f t="shared" si="34"/>
        <v>0</v>
      </c>
      <c r="AR82" s="8">
        <f t="shared" si="50"/>
        <v>846</v>
      </c>
      <c r="AT82" s="8">
        <v>32</v>
      </c>
      <c r="AU82" s="8">
        <v>32</v>
      </c>
      <c r="AW82" s="200">
        <v>32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 s="8">
        <f t="shared" si="51"/>
        <v>32</v>
      </c>
      <c r="BD82" s="200">
        <v>32</v>
      </c>
      <c r="BE82" s="200">
        <v>0</v>
      </c>
      <c r="BF82" s="200">
        <v>0</v>
      </c>
      <c r="BG82" s="200">
        <v>0</v>
      </c>
      <c r="BH82" s="200">
        <v>0</v>
      </c>
      <c r="BI82" s="200">
        <v>0</v>
      </c>
      <c r="BJ82" s="8">
        <f t="shared" si="52"/>
        <v>32</v>
      </c>
      <c r="BL82" s="8">
        <f t="shared" si="53"/>
        <v>32</v>
      </c>
      <c r="BM82" s="8">
        <f t="shared" si="54"/>
        <v>32</v>
      </c>
      <c r="BN82" s="8">
        <f t="shared" si="55"/>
        <v>32</v>
      </c>
      <c r="BO82" s="8">
        <f t="shared" si="56"/>
        <v>32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'[3]26'!B85</f>
        <v>320</v>
      </c>
      <c r="C83" s="16">
        <f>'[3]26'!C85</f>
        <v>0</v>
      </c>
      <c r="D83" s="16">
        <f>'[3]26'!D85</f>
        <v>0</v>
      </c>
      <c r="E83" s="16">
        <f>'[3]26'!E85</f>
        <v>0</v>
      </c>
      <c r="F83" s="16">
        <f>'[3]26'!F85</f>
        <v>940</v>
      </c>
      <c r="G83" s="16">
        <f>'[3]26'!G85</f>
        <v>0</v>
      </c>
      <c r="H83" s="17">
        <f t="shared" si="59"/>
        <v>1260</v>
      </c>
      <c r="I83" s="15">
        <f>'[3]26'!J85</f>
        <v>320</v>
      </c>
      <c r="J83" s="16">
        <f>'[3]26'!K85</f>
        <v>0</v>
      </c>
      <c r="K83" s="16">
        <f>'[3]26'!L85</f>
        <v>0</v>
      </c>
      <c r="L83" s="16">
        <f>'[3]26'!M85</f>
        <v>0</v>
      </c>
      <c r="M83" s="16">
        <f>'[3]26'!N85</f>
        <v>513.41999999999996</v>
      </c>
      <c r="N83" s="16">
        <f>'[3]26'!O85</f>
        <v>0</v>
      </c>
      <c r="O83" s="17">
        <f t="shared" si="60"/>
        <v>833.42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513.41999999999996</v>
      </c>
      <c r="V83" s="16">
        <f t="shared" si="32"/>
        <v>0</v>
      </c>
      <c r="W83" s="17">
        <f t="shared" si="61"/>
        <v>833.42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513.41999999999996</v>
      </c>
      <c r="AQ83" s="8">
        <f t="shared" si="34"/>
        <v>0</v>
      </c>
      <c r="AR83" s="8">
        <f t="shared" si="50"/>
        <v>769.42</v>
      </c>
      <c r="AT83" s="8">
        <v>32</v>
      </c>
      <c r="AU83" s="8">
        <v>32</v>
      </c>
      <c r="AW83" s="200">
        <v>32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 s="8">
        <f t="shared" si="51"/>
        <v>32</v>
      </c>
      <c r="BD83" s="200">
        <v>32</v>
      </c>
      <c r="BE83" s="200">
        <v>0</v>
      </c>
      <c r="BF83" s="200">
        <v>0</v>
      </c>
      <c r="BG83" s="200">
        <v>0</v>
      </c>
      <c r="BH83" s="200">
        <v>0</v>
      </c>
      <c r="BI83" s="200">
        <v>0</v>
      </c>
      <c r="BJ83" s="8">
        <f t="shared" si="52"/>
        <v>32</v>
      </c>
      <c r="BL83" s="8">
        <f t="shared" si="53"/>
        <v>32</v>
      </c>
      <c r="BM83" s="8">
        <f t="shared" si="54"/>
        <v>32</v>
      </c>
      <c r="BN83" s="8">
        <f t="shared" si="55"/>
        <v>32</v>
      </c>
      <c r="BO83" s="8">
        <f t="shared" si="56"/>
        <v>32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'[3]26'!B86</f>
        <v>320</v>
      </c>
      <c r="C84" s="16">
        <f>'[3]26'!C86</f>
        <v>0</v>
      </c>
      <c r="D84" s="16">
        <f>'[3]26'!D86</f>
        <v>0</v>
      </c>
      <c r="E84" s="16">
        <f>'[3]26'!E86</f>
        <v>0</v>
      </c>
      <c r="F84" s="16">
        <f>'[3]26'!F86</f>
        <v>940</v>
      </c>
      <c r="G84" s="16">
        <f>'[3]26'!G86</f>
        <v>0</v>
      </c>
      <c r="H84" s="17">
        <f t="shared" si="59"/>
        <v>1260</v>
      </c>
      <c r="I84" s="15">
        <f>'[3]26'!J86</f>
        <v>320</v>
      </c>
      <c r="J84" s="16">
        <f>'[3]26'!K86</f>
        <v>0</v>
      </c>
      <c r="K84" s="16">
        <f>'[3]26'!L86</f>
        <v>0</v>
      </c>
      <c r="L84" s="16">
        <f>'[3]26'!M86</f>
        <v>0</v>
      </c>
      <c r="M84" s="16">
        <f>'[3]26'!N86</f>
        <v>500.42</v>
      </c>
      <c r="N84" s="16">
        <f>'[3]26'!O86</f>
        <v>0</v>
      </c>
      <c r="O84" s="17">
        <f t="shared" si="60"/>
        <v>820.42000000000007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500.42</v>
      </c>
      <c r="V84" s="16">
        <f t="shared" si="32"/>
        <v>0</v>
      </c>
      <c r="W84" s="17">
        <f t="shared" si="61"/>
        <v>820.42000000000007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500.42</v>
      </c>
      <c r="AQ84" s="8">
        <f t="shared" si="34"/>
        <v>0</v>
      </c>
      <c r="AR84" s="8">
        <f t="shared" si="50"/>
        <v>756.42000000000007</v>
      </c>
      <c r="AT84" s="8">
        <v>32</v>
      </c>
      <c r="AU84" s="8">
        <v>32</v>
      </c>
      <c r="AW84" s="200">
        <v>32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 s="8">
        <f t="shared" si="51"/>
        <v>32</v>
      </c>
      <c r="BD84" s="200">
        <v>32</v>
      </c>
      <c r="BE84" s="200">
        <v>0</v>
      </c>
      <c r="BF84" s="200">
        <v>0</v>
      </c>
      <c r="BG84" s="200">
        <v>0</v>
      </c>
      <c r="BH84" s="200">
        <v>0</v>
      </c>
      <c r="BI84" s="200">
        <v>0</v>
      </c>
      <c r="BJ84" s="8">
        <f t="shared" si="52"/>
        <v>32</v>
      </c>
      <c r="BL84" s="8">
        <f t="shared" si="53"/>
        <v>32</v>
      </c>
      <c r="BM84" s="8">
        <f t="shared" si="54"/>
        <v>32</v>
      </c>
      <c r="BN84" s="8">
        <f t="shared" si="55"/>
        <v>32</v>
      </c>
      <c r="BO84" s="8">
        <f t="shared" si="56"/>
        <v>32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'[3]26'!B87</f>
        <v>320</v>
      </c>
      <c r="C85" s="16">
        <f>'[3]26'!C87</f>
        <v>0</v>
      </c>
      <c r="D85" s="16">
        <f>'[3]26'!D87</f>
        <v>0</v>
      </c>
      <c r="E85" s="16">
        <f>'[3]26'!E87</f>
        <v>0</v>
      </c>
      <c r="F85" s="16">
        <f>'[3]26'!F87</f>
        <v>940</v>
      </c>
      <c r="G85" s="16">
        <f>'[3]26'!G87</f>
        <v>0</v>
      </c>
      <c r="H85" s="17">
        <f t="shared" si="59"/>
        <v>1260</v>
      </c>
      <c r="I85" s="15">
        <f>'[3]26'!J87</f>
        <v>320</v>
      </c>
      <c r="J85" s="16">
        <f>'[3]26'!K87</f>
        <v>0</v>
      </c>
      <c r="K85" s="16">
        <f>'[3]26'!L87</f>
        <v>0</v>
      </c>
      <c r="L85" s="16">
        <f>'[3]26'!M87</f>
        <v>0</v>
      </c>
      <c r="M85" s="16">
        <f>'[3]26'!N87</f>
        <v>514.41999999999996</v>
      </c>
      <c r="N85" s="16">
        <f>'[3]26'!O87</f>
        <v>0</v>
      </c>
      <c r="O85" s="17">
        <f t="shared" si="60"/>
        <v>834.42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514.41999999999996</v>
      </c>
      <c r="V85" s="16">
        <f t="shared" si="32"/>
        <v>0</v>
      </c>
      <c r="W85" s="17">
        <f t="shared" si="61"/>
        <v>834.42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514.41999999999996</v>
      </c>
      <c r="AQ85" s="8">
        <f t="shared" si="34"/>
        <v>0</v>
      </c>
      <c r="AR85" s="8">
        <f t="shared" si="50"/>
        <v>770.42</v>
      </c>
      <c r="AT85" s="8">
        <v>32</v>
      </c>
      <c r="AU85" s="8">
        <v>32</v>
      </c>
      <c r="AW85" s="200">
        <v>32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 s="8">
        <f t="shared" si="51"/>
        <v>32</v>
      </c>
      <c r="BD85" s="200">
        <v>32</v>
      </c>
      <c r="BE85" s="200">
        <v>0</v>
      </c>
      <c r="BF85" s="200">
        <v>0</v>
      </c>
      <c r="BG85" s="200">
        <v>0</v>
      </c>
      <c r="BH85" s="200">
        <v>0</v>
      </c>
      <c r="BI85" s="200">
        <v>0</v>
      </c>
      <c r="BJ85" s="8">
        <f t="shared" si="52"/>
        <v>32</v>
      </c>
      <c r="BL85" s="8">
        <f t="shared" si="53"/>
        <v>32</v>
      </c>
      <c r="BM85" s="8">
        <f t="shared" si="54"/>
        <v>32</v>
      </c>
      <c r="BN85" s="8">
        <f t="shared" si="55"/>
        <v>32</v>
      </c>
      <c r="BO85" s="8">
        <f t="shared" si="56"/>
        <v>32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'[3]26'!B88</f>
        <v>320</v>
      </c>
      <c r="C86" s="16">
        <f>'[3]26'!C88</f>
        <v>0</v>
      </c>
      <c r="D86" s="16">
        <f>'[3]26'!D88</f>
        <v>0</v>
      </c>
      <c r="E86" s="16">
        <f>'[3]26'!E88</f>
        <v>0</v>
      </c>
      <c r="F86" s="16">
        <f>'[3]26'!F88</f>
        <v>940</v>
      </c>
      <c r="G86" s="16">
        <f>'[3]26'!G88</f>
        <v>0</v>
      </c>
      <c r="H86" s="17">
        <f t="shared" si="59"/>
        <v>1260</v>
      </c>
      <c r="I86" s="15">
        <f>'[3]26'!J88</f>
        <v>320</v>
      </c>
      <c r="J86" s="16">
        <f>'[3]26'!K88</f>
        <v>0</v>
      </c>
      <c r="K86" s="16">
        <f>'[3]26'!L88</f>
        <v>0</v>
      </c>
      <c r="L86" s="16">
        <f>'[3]26'!M88</f>
        <v>0</v>
      </c>
      <c r="M86" s="16">
        <f>'[3]26'!N88</f>
        <v>517.41999999999996</v>
      </c>
      <c r="N86" s="16">
        <f>'[3]26'!O88</f>
        <v>0</v>
      </c>
      <c r="O86" s="17">
        <f t="shared" si="60"/>
        <v>837.42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517.41999999999996</v>
      </c>
      <c r="V86" s="16">
        <f t="shared" si="32"/>
        <v>0</v>
      </c>
      <c r="W86" s="17">
        <f t="shared" si="61"/>
        <v>837.42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517.41999999999996</v>
      </c>
      <c r="AQ86" s="8">
        <f t="shared" si="34"/>
        <v>0</v>
      </c>
      <c r="AR86" s="8">
        <f t="shared" si="50"/>
        <v>773.42</v>
      </c>
      <c r="AT86" s="8">
        <v>32</v>
      </c>
      <c r="AU86" s="8">
        <v>32</v>
      </c>
      <c r="AW86" s="200">
        <v>32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 s="8">
        <f t="shared" si="51"/>
        <v>32</v>
      </c>
      <c r="BD86" s="200">
        <v>32</v>
      </c>
      <c r="BE86" s="200">
        <v>0</v>
      </c>
      <c r="BF86" s="200">
        <v>0</v>
      </c>
      <c r="BG86" s="200">
        <v>0</v>
      </c>
      <c r="BH86" s="200">
        <v>0</v>
      </c>
      <c r="BI86" s="200">
        <v>0</v>
      </c>
      <c r="BJ86" s="8">
        <f t="shared" si="52"/>
        <v>32</v>
      </c>
      <c r="BL86" s="8">
        <f t="shared" si="53"/>
        <v>32</v>
      </c>
      <c r="BM86" s="8">
        <f t="shared" si="54"/>
        <v>32</v>
      </c>
      <c r="BN86" s="8">
        <f t="shared" si="55"/>
        <v>32</v>
      </c>
      <c r="BO86" s="8">
        <f t="shared" si="56"/>
        <v>32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'[3]26'!B89</f>
        <v>320</v>
      </c>
      <c r="C87" s="16">
        <f>'[3]26'!C89</f>
        <v>0</v>
      </c>
      <c r="D87" s="16">
        <f>'[3]26'!D89</f>
        <v>0</v>
      </c>
      <c r="E87" s="16">
        <f>'[3]26'!E89</f>
        <v>0</v>
      </c>
      <c r="F87" s="16">
        <f>'[3]26'!F89</f>
        <v>940</v>
      </c>
      <c r="G87" s="16">
        <f>'[3]26'!G89</f>
        <v>0</v>
      </c>
      <c r="H87" s="17">
        <f t="shared" si="59"/>
        <v>1260</v>
      </c>
      <c r="I87" s="15">
        <f>'[3]26'!J89</f>
        <v>320</v>
      </c>
      <c r="J87" s="16">
        <f>'[3]26'!K89</f>
        <v>0</v>
      </c>
      <c r="K87" s="16">
        <f>'[3]26'!L89</f>
        <v>0</v>
      </c>
      <c r="L87" s="16">
        <f>'[3]26'!M89</f>
        <v>0</v>
      </c>
      <c r="M87" s="16">
        <f>'[3]26'!N89</f>
        <v>400</v>
      </c>
      <c r="N87" s="16">
        <f>'[3]26'!O89</f>
        <v>0</v>
      </c>
      <c r="O87" s="17">
        <f t="shared" si="60"/>
        <v>720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400</v>
      </c>
      <c r="V87" s="16">
        <f t="shared" si="32"/>
        <v>0</v>
      </c>
      <c r="W87" s="17">
        <f t="shared" si="61"/>
        <v>720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14.82</v>
      </c>
      <c r="AC87" s="8">
        <f t="shared" si="41"/>
        <v>0</v>
      </c>
      <c r="AD87" s="8">
        <f t="shared" si="42"/>
        <v>46.82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14.82</v>
      </c>
      <c r="AJ87" s="8">
        <f t="shared" si="48"/>
        <v>0</v>
      </c>
      <c r="AK87" s="8">
        <f t="shared" si="49"/>
        <v>46.82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370.36</v>
      </c>
      <c r="AQ87" s="8">
        <f t="shared" si="34"/>
        <v>0</v>
      </c>
      <c r="AR87" s="8">
        <f t="shared" si="50"/>
        <v>626.36</v>
      </c>
      <c r="AT87" s="8">
        <v>46.82</v>
      </c>
      <c r="AU87" s="8">
        <v>46.82</v>
      </c>
      <c r="AW87" s="200">
        <v>32</v>
      </c>
      <c r="AX87" s="200">
        <v>0</v>
      </c>
      <c r="AY87" s="200">
        <v>0</v>
      </c>
      <c r="AZ87" s="200">
        <v>0</v>
      </c>
      <c r="BA87" s="200">
        <v>14.82</v>
      </c>
      <c r="BB87" s="200">
        <v>0</v>
      </c>
      <c r="BC87" s="8">
        <f t="shared" si="51"/>
        <v>46.82</v>
      </c>
      <c r="BD87" s="200">
        <v>32</v>
      </c>
      <c r="BE87" s="200">
        <v>0</v>
      </c>
      <c r="BF87" s="200">
        <v>0</v>
      </c>
      <c r="BG87" s="200">
        <v>0</v>
      </c>
      <c r="BH87" s="200">
        <v>14.82</v>
      </c>
      <c r="BI87" s="200">
        <v>0</v>
      </c>
      <c r="BJ87" s="8">
        <f t="shared" si="52"/>
        <v>46.82</v>
      </c>
      <c r="BL87" s="8">
        <f t="shared" si="53"/>
        <v>46.82</v>
      </c>
      <c r="BM87" s="8">
        <f t="shared" si="54"/>
        <v>46.82</v>
      </c>
      <c r="BN87" s="8">
        <f t="shared" si="55"/>
        <v>46.82</v>
      </c>
      <c r="BO87" s="8">
        <f t="shared" si="56"/>
        <v>46.82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'[3]26'!B90</f>
        <v>320</v>
      </c>
      <c r="C88" s="16">
        <f>'[3]26'!C90</f>
        <v>0</v>
      </c>
      <c r="D88" s="16">
        <f>'[3]26'!D90</f>
        <v>0</v>
      </c>
      <c r="E88" s="16">
        <f>'[3]26'!E90</f>
        <v>0</v>
      </c>
      <c r="F88" s="16">
        <f>'[3]26'!F90</f>
        <v>940</v>
      </c>
      <c r="G88" s="16">
        <f>'[3]26'!G90</f>
        <v>0</v>
      </c>
      <c r="H88" s="17">
        <f t="shared" si="59"/>
        <v>1260</v>
      </c>
      <c r="I88" s="15">
        <f>'[3]26'!J90</f>
        <v>320</v>
      </c>
      <c r="J88" s="16">
        <f>'[3]26'!K90</f>
        <v>0</v>
      </c>
      <c r="K88" s="16">
        <f>'[3]26'!L90</f>
        <v>0</v>
      </c>
      <c r="L88" s="16">
        <f>'[3]26'!M90</f>
        <v>0</v>
      </c>
      <c r="M88" s="16">
        <f>'[3]26'!N90</f>
        <v>400</v>
      </c>
      <c r="N88" s="16">
        <f>'[3]26'!O90</f>
        <v>0</v>
      </c>
      <c r="O88" s="17">
        <f t="shared" si="60"/>
        <v>720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400</v>
      </c>
      <c r="V88" s="16">
        <f t="shared" si="32"/>
        <v>0</v>
      </c>
      <c r="W88" s="17">
        <f t="shared" si="61"/>
        <v>720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12.25</v>
      </c>
      <c r="AC88" s="8">
        <f t="shared" si="41"/>
        <v>0</v>
      </c>
      <c r="AD88" s="8">
        <f t="shared" si="42"/>
        <v>44.25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12.25</v>
      </c>
      <c r="AJ88" s="8">
        <f t="shared" si="48"/>
        <v>0</v>
      </c>
      <c r="AK88" s="8">
        <f t="shared" si="49"/>
        <v>44.25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375.5</v>
      </c>
      <c r="AQ88" s="8">
        <f t="shared" si="34"/>
        <v>0</v>
      </c>
      <c r="AR88" s="8">
        <f t="shared" si="50"/>
        <v>631.5</v>
      </c>
      <c r="AT88" s="8">
        <v>44.25</v>
      </c>
      <c r="AU88" s="8">
        <v>44.25</v>
      </c>
      <c r="AW88" s="200">
        <v>32</v>
      </c>
      <c r="AX88" s="200">
        <v>0</v>
      </c>
      <c r="AY88" s="200">
        <v>0</v>
      </c>
      <c r="AZ88" s="200">
        <v>0</v>
      </c>
      <c r="BA88" s="200">
        <v>12.25</v>
      </c>
      <c r="BB88" s="200">
        <v>0</v>
      </c>
      <c r="BC88" s="8">
        <f t="shared" si="51"/>
        <v>44.25</v>
      </c>
      <c r="BD88" s="200">
        <v>32</v>
      </c>
      <c r="BE88" s="200">
        <v>0</v>
      </c>
      <c r="BF88" s="200">
        <v>0</v>
      </c>
      <c r="BG88" s="200">
        <v>0</v>
      </c>
      <c r="BH88" s="200">
        <v>12.25</v>
      </c>
      <c r="BI88" s="200">
        <v>0</v>
      </c>
      <c r="BJ88" s="8">
        <f t="shared" si="52"/>
        <v>44.25</v>
      </c>
      <c r="BL88" s="8">
        <f t="shared" si="53"/>
        <v>44.25</v>
      </c>
      <c r="BM88" s="8">
        <f t="shared" si="54"/>
        <v>44.25</v>
      </c>
      <c r="BN88" s="8">
        <f t="shared" si="55"/>
        <v>44.25</v>
      </c>
      <c r="BO88" s="8">
        <f t="shared" si="56"/>
        <v>44.25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'[3]26'!B91</f>
        <v>320</v>
      </c>
      <c r="C89" s="16">
        <f>'[3]26'!C91</f>
        <v>0</v>
      </c>
      <c r="D89" s="16">
        <f>'[3]26'!D91</f>
        <v>0</v>
      </c>
      <c r="E89" s="16">
        <f>'[3]26'!E91</f>
        <v>0</v>
      </c>
      <c r="F89" s="16">
        <f>'[3]26'!F91</f>
        <v>940</v>
      </c>
      <c r="G89" s="16">
        <f>'[3]26'!G91</f>
        <v>0</v>
      </c>
      <c r="H89" s="17">
        <f t="shared" si="59"/>
        <v>1260</v>
      </c>
      <c r="I89" s="15">
        <f>'[3]26'!J91</f>
        <v>320</v>
      </c>
      <c r="J89" s="16">
        <f>'[3]26'!K91</f>
        <v>0</v>
      </c>
      <c r="K89" s="16">
        <f>'[3]26'!L91</f>
        <v>0</v>
      </c>
      <c r="L89" s="16">
        <f>'[3]26'!M91</f>
        <v>0</v>
      </c>
      <c r="M89" s="16">
        <f>'[3]26'!N91</f>
        <v>400</v>
      </c>
      <c r="N89" s="16">
        <f>'[3]26'!O91</f>
        <v>0</v>
      </c>
      <c r="O89" s="17">
        <f t="shared" si="60"/>
        <v>720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400</v>
      </c>
      <c r="V89" s="16">
        <f t="shared" si="32"/>
        <v>0</v>
      </c>
      <c r="W89" s="17">
        <f t="shared" si="61"/>
        <v>720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2.25</v>
      </c>
      <c r="AC89" s="8">
        <f t="shared" si="41"/>
        <v>0</v>
      </c>
      <c r="AD89" s="8">
        <f t="shared" si="42"/>
        <v>34.25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2.25</v>
      </c>
      <c r="AJ89" s="8">
        <f t="shared" si="48"/>
        <v>0</v>
      </c>
      <c r="AK89" s="8">
        <f t="shared" si="49"/>
        <v>34.25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395.5</v>
      </c>
      <c r="AQ89" s="8">
        <f t="shared" si="34"/>
        <v>0</v>
      </c>
      <c r="AR89" s="8">
        <f t="shared" si="50"/>
        <v>651.5</v>
      </c>
      <c r="AT89" s="8">
        <v>34.25</v>
      </c>
      <c r="AU89" s="8">
        <v>34.25</v>
      </c>
      <c r="AW89" s="200">
        <v>32</v>
      </c>
      <c r="AX89" s="200">
        <v>0</v>
      </c>
      <c r="AY89" s="200">
        <v>0</v>
      </c>
      <c r="AZ89" s="200">
        <v>0</v>
      </c>
      <c r="BA89" s="200">
        <v>2.25</v>
      </c>
      <c r="BB89" s="200">
        <v>0</v>
      </c>
      <c r="BC89" s="8">
        <f t="shared" si="51"/>
        <v>34.25</v>
      </c>
      <c r="BD89" s="200">
        <v>32</v>
      </c>
      <c r="BE89" s="200">
        <v>0</v>
      </c>
      <c r="BF89" s="200">
        <v>0</v>
      </c>
      <c r="BG89" s="200">
        <v>0</v>
      </c>
      <c r="BH89" s="200">
        <v>2.25</v>
      </c>
      <c r="BI89" s="200">
        <v>0</v>
      </c>
      <c r="BJ89" s="8">
        <f t="shared" si="52"/>
        <v>34.25</v>
      </c>
      <c r="BL89" s="8">
        <f t="shared" si="53"/>
        <v>34.25</v>
      </c>
      <c r="BM89" s="8">
        <f t="shared" si="54"/>
        <v>34.25</v>
      </c>
      <c r="BN89" s="8">
        <f t="shared" si="55"/>
        <v>34.25</v>
      </c>
      <c r="BO89" s="8">
        <f t="shared" si="56"/>
        <v>34.25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'[3]26'!B92</f>
        <v>320</v>
      </c>
      <c r="C90" s="16">
        <f>'[3]26'!C92</f>
        <v>0</v>
      </c>
      <c r="D90" s="16">
        <f>'[3]26'!D92</f>
        <v>0</v>
      </c>
      <c r="E90" s="16">
        <f>'[3]26'!E92</f>
        <v>0</v>
      </c>
      <c r="F90" s="16">
        <f>'[3]26'!F92</f>
        <v>940</v>
      </c>
      <c r="G90" s="16">
        <f>'[3]26'!G92</f>
        <v>0</v>
      </c>
      <c r="H90" s="17">
        <f t="shared" si="59"/>
        <v>1260</v>
      </c>
      <c r="I90" s="15">
        <f>'[3]26'!J92</f>
        <v>320</v>
      </c>
      <c r="J90" s="16">
        <f>'[3]26'!K92</f>
        <v>0</v>
      </c>
      <c r="K90" s="16">
        <f>'[3]26'!L92</f>
        <v>0</v>
      </c>
      <c r="L90" s="16">
        <f>'[3]26'!M92</f>
        <v>0</v>
      </c>
      <c r="M90" s="16">
        <f>'[3]26'!N92</f>
        <v>424.5</v>
      </c>
      <c r="N90" s="16">
        <f>'[3]26'!O92</f>
        <v>0</v>
      </c>
      <c r="O90" s="17">
        <f t="shared" si="60"/>
        <v>744.5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424.5</v>
      </c>
      <c r="V90" s="16">
        <f t="shared" si="32"/>
        <v>0</v>
      </c>
      <c r="W90" s="17">
        <f t="shared" si="61"/>
        <v>744.5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424.5</v>
      </c>
      <c r="AQ90" s="8">
        <f t="shared" si="34"/>
        <v>0</v>
      </c>
      <c r="AR90" s="8">
        <f t="shared" si="50"/>
        <v>680.5</v>
      </c>
      <c r="AT90" s="8">
        <v>32</v>
      </c>
      <c r="AU90" s="8">
        <v>32</v>
      </c>
      <c r="AW90" s="200">
        <v>32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 s="8">
        <f t="shared" si="51"/>
        <v>32</v>
      </c>
      <c r="BD90" s="200">
        <v>32</v>
      </c>
      <c r="BE90" s="200">
        <v>0</v>
      </c>
      <c r="BF90" s="200">
        <v>0</v>
      </c>
      <c r="BG90" s="200">
        <v>0</v>
      </c>
      <c r="BH90" s="200">
        <v>0</v>
      </c>
      <c r="BI90" s="200">
        <v>0</v>
      </c>
      <c r="BJ90" s="8">
        <f t="shared" si="52"/>
        <v>32</v>
      </c>
      <c r="BL90" s="8">
        <f t="shared" si="53"/>
        <v>32</v>
      </c>
      <c r="BM90" s="8">
        <f t="shared" si="54"/>
        <v>32</v>
      </c>
      <c r="BN90" s="8">
        <f t="shared" si="55"/>
        <v>32</v>
      </c>
      <c r="BO90" s="8">
        <f t="shared" si="56"/>
        <v>32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'[3]26'!B93</f>
        <v>320</v>
      </c>
      <c r="C91" s="16">
        <f>'[3]26'!C93</f>
        <v>0</v>
      </c>
      <c r="D91" s="16">
        <f>'[3]26'!D93</f>
        <v>0</v>
      </c>
      <c r="E91" s="16">
        <f>'[3]26'!E93</f>
        <v>0</v>
      </c>
      <c r="F91" s="16">
        <f>'[3]26'!F93</f>
        <v>940</v>
      </c>
      <c r="G91" s="16">
        <f>'[3]26'!G93</f>
        <v>0</v>
      </c>
      <c r="H91" s="17">
        <f t="shared" si="59"/>
        <v>1260</v>
      </c>
      <c r="I91" s="15">
        <f>'[3]26'!J93</f>
        <v>320</v>
      </c>
      <c r="J91" s="16">
        <f>'[3]26'!K93</f>
        <v>0</v>
      </c>
      <c r="K91" s="16">
        <f>'[3]26'!L93</f>
        <v>0</v>
      </c>
      <c r="L91" s="16">
        <f>'[3]26'!M93</f>
        <v>0</v>
      </c>
      <c r="M91" s="16">
        <f>'[3]26'!N93</f>
        <v>532.41999999999996</v>
      </c>
      <c r="N91" s="16">
        <f>'[3]26'!O93</f>
        <v>0</v>
      </c>
      <c r="O91" s="17">
        <f t="shared" si="60"/>
        <v>852.42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532.41999999999996</v>
      </c>
      <c r="V91" s="16">
        <f t="shared" si="32"/>
        <v>0</v>
      </c>
      <c r="W91" s="17">
        <f t="shared" si="61"/>
        <v>852.42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532.41999999999996</v>
      </c>
      <c r="AQ91" s="8">
        <f t="shared" si="34"/>
        <v>0</v>
      </c>
      <c r="AR91" s="8">
        <f t="shared" si="50"/>
        <v>788.42</v>
      </c>
      <c r="AT91" s="8">
        <v>32</v>
      </c>
      <c r="AU91" s="8">
        <v>32</v>
      </c>
      <c r="AW91" s="200">
        <v>32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 s="8">
        <f t="shared" si="51"/>
        <v>32</v>
      </c>
      <c r="BD91" s="200">
        <v>32</v>
      </c>
      <c r="BE91" s="200">
        <v>0</v>
      </c>
      <c r="BF91" s="200">
        <v>0</v>
      </c>
      <c r="BG91" s="200">
        <v>0</v>
      </c>
      <c r="BH91" s="200">
        <v>0</v>
      </c>
      <c r="BI91" s="200">
        <v>0</v>
      </c>
      <c r="BJ91" s="8">
        <f t="shared" si="52"/>
        <v>32</v>
      </c>
      <c r="BL91" s="8">
        <f t="shared" si="53"/>
        <v>32</v>
      </c>
      <c r="BM91" s="8">
        <f t="shared" si="54"/>
        <v>32</v>
      </c>
      <c r="BN91" s="8">
        <f t="shared" si="55"/>
        <v>32</v>
      </c>
      <c r="BO91" s="8">
        <f t="shared" si="56"/>
        <v>32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'[3]26'!B94</f>
        <v>320</v>
      </c>
      <c r="C92" s="16">
        <f>'[3]26'!C94</f>
        <v>0</v>
      </c>
      <c r="D92" s="16">
        <f>'[3]26'!D94</f>
        <v>0</v>
      </c>
      <c r="E92" s="16">
        <f>'[3]26'!E94</f>
        <v>0</v>
      </c>
      <c r="F92" s="16">
        <f>'[3]26'!F94</f>
        <v>940</v>
      </c>
      <c r="G92" s="16">
        <f>'[3]26'!G94</f>
        <v>0</v>
      </c>
      <c r="H92" s="17">
        <f t="shared" si="59"/>
        <v>1260</v>
      </c>
      <c r="I92" s="15">
        <f>'[3]26'!J94</f>
        <v>320</v>
      </c>
      <c r="J92" s="16">
        <f>'[3]26'!K94</f>
        <v>0</v>
      </c>
      <c r="K92" s="16">
        <f>'[3]26'!L94</f>
        <v>0</v>
      </c>
      <c r="L92" s="16">
        <f>'[3]26'!M94</f>
        <v>0</v>
      </c>
      <c r="M92" s="16">
        <f>'[3]26'!N94</f>
        <v>546.5</v>
      </c>
      <c r="N92" s="16">
        <f>'[3]26'!O94</f>
        <v>0</v>
      </c>
      <c r="O92" s="17">
        <f t="shared" si="60"/>
        <v>866.5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546.5</v>
      </c>
      <c r="V92" s="16">
        <f t="shared" si="32"/>
        <v>0</v>
      </c>
      <c r="W92" s="17">
        <f t="shared" si="61"/>
        <v>866.5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546.5</v>
      </c>
      <c r="AQ92" s="8">
        <f t="shared" si="34"/>
        <v>0</v>
      </c>
      <c r="AR92" s="8">
        <f t="shared" si="50"/>
        <v>802.5</v>
      </c>
      <c r="AT92" s="8">
        <v>32</v>
      </c>
      <c r="AU92" s="8">
        <v>32</v>
      </c>
      <c r="AW92" s="200">
        <v>32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 s="8">
        <f t="shared" si="51"/>
        <v>32</v>
      </c>
      <c r="BD92" s="200">
        <v>32</v>
      </c>
      <c r="BE92" s="200">
        <v>0</v>
      </c>
      <c r="BF92" s="200">
        <v>0</v>
      </c>
      <c r="BG92" s="200">
        <v>0</v>
      </c>
      <c r="BH92" s="200">
        <v>0</v>
      </c>
      <c r="BI92" s="200">
        <v>0</v>
      </c>
      <c r="BJ92" s="8">
        <f t="shared" si="52"/>
        <v>32</v>
      </c>
      <c r="BL92" s="8">
        <f t="shared" si="53"/>
        <v>32</v>
      </c>
      <c r="BM92" s="8">
        <f t="shared" si="54"/>
        <v>32</v>
      </c>
      <c r="BN92" s="8">
        <f t="shared" si="55"/>
        <v>32</v>
      </c>
      <c r="BO92" s="8">
        <f t="shared" si="56"/>
        <v>32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'[3]26'!B95</f>
        <v>320</v>
      </c>
      <c r="C93" s="16">
        <f>'[3]26'!C95</f>
        <v>0</v>
      </c>
      <c r="D93" s="16">
        <f>'[3]26'!D95</f>
        <v>0</v>
      </c>
      <c r="E93" s="16">
        <f>'[3]26'!E95</f>
        <v>0</v>
      </c>
      <c r="F93" s="16">
        <f>'[3]26'!F95</f>
        <v>940</v>
      </c>
      <c r="G93" s="16">
        <f>'[3]26'!G95</f>
        <v>0</v>
      </c>
      <c r="H93" s="17">
        <f t="shared" si="59"/>
        <v>1260</v>
      </c>
      <c r="I93" s="15">
        <f>'[3]26'!J95</f>
        <v>320</v>
      </c>
      <c r="J93" s="16">
        <f>'[3]26'!K95</f>
        <v>0</v>
      </c>
      <c r="K93" s="16">
        <f>'[3]26'!L95</f>
        <v>0</v>
      </c>
      <c r="L93" s="16">
        <f>'[3]26'!M95</f>
        <v>0</v>
      </c>
      <c r="M93" s="16">
        <f>'[3]26'!N95</f>
        <v>590</v>
      </c>
      <c r="N93" s="16">
        <f>'[3]26'!O95</f>
        <v>0</v>
      </c>
      <c r="O93" s="17">
        <f t="shared" si="60"/>
        <v>910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590</v>
      </c>
      <c r="V93" s="16">
        <f t="shared" si="32"/>
        <v>0</v>
      </c>
      <c r="W93" s="17">
        <f t="shared" si="61"/>
        <v>910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590</v>
      </c>
      <c r="AQ93" s="8">
        <f t="shared" si="34"/>
        <v>0</v>
      </c>
      <c r="AR93" s="8">
        <f t="shared" si="50"/>
        <v>846</v>
      </c>
      <c r="AT93" s="8">
        <v>32</v>
      </c>
      <c r="AU93" s="8">
        <v>32</v>
      </c>
      <c r="AW93" s="200">
        <v>32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 s="8">
        <f t="shared" si="51"/>
        <v>32</v>
      </c>
      <c r="BD93" s="200">
        <v>32</v>
      </c>
      <c r="BE93" s="200">
        <v>0</v>
      </c>
      <c r="BF93" s="200">
        <v>0</v>
      </c>
      <c r="BG93" s="200">
        <v>0</v>
      </c>
      <c r="BH93" s="200">
        <v>0</v>
      </c>
      <c r="BI93" s="200">
        <v>0</v>
      </c>
      <c r="BJ93" s="8">
        <f t="shared" si="52"/>
        <v>32</v>
      </c>
      <c r="BL93" s="8">
        <f t="shared" si="53"/>
        <v>32</v>
      </c>
      <c r="BM93" s="8">
        <f t="shared" si="54"/>
        <v>32</v>
      </c>
      <c r="BN93" s="8">
        <f t="shared" si="55"/>
        <v>32</v>
      </c>
      <c r="BO93" s="8">
        <f t="shared" si="56"/>
        <v>32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'[3]26'!B96</f>
        <v>320</v>
      </c>
      <c r="C94" s="16">
        <f>'[3]26'!C96</f>
        <v>0</v>
      </c>
      <c r="D94" s="16">
        <f>'[3]26'!D96</f>
        <v>0</v>
      </c>
      <c r="E94" s="16">
        <f>'[3]26'!E96</f>
        <v>0</v>
      </c>
      <c r="F94" s="16">
        <f>'[3]26'!F96</f>
        <v>940</v>
      </c>
      <c r="G94" s="16">
        <f>'[3]26'!G96</f>
        <v>0</v>
      </c>
      <c r="H94" s="17">
        <f t="shared" si="59"/>
        <v>1260</v>
      </c>
      <c r="I94" s="15">
        <f>'[3]26'!J96</f>
        <v>320</v>
      </c>
      <c r="J94" s="16">
        <f>'[3]26'!K96</f>
        <v>0</v>
      </c>
      <c r="K94" s="16">
        <f>'[3]26'!L96</f>
        <v>0</v>
      </c>
      <c r="L94" s="16">
        <f>'[3]26'!M96</f>
        <v>0</v>
      </c>
      <c r="M94" s="16">
        <f>'[3]26'!N96</f>
        <v>590</v>
      </c>
      <c r="N94" s="16">
        <f>'[3]26'!O96</f>
        <v>0</v>
      </c>
      <c r="O94" s="17">
        <f t="shared" si="60"/>
        <v>910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590</v>
      </c>
      <c r="V94" s="16">
        <f t="shared" si="32"/>
        <v>0</v>
      </c>
      <c r="W94" s="17">
        <f t="shared" si="61"/>
        <v>910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590</v>
      </c>
      <c r="AQ94" s="8">
        <f t="shared" si="34"/>
        <v>0</v>
      </c>
      <c r="AR94" s="8">
        <f t="shared" si="50"/>
        <v>846</v>
      </c>
      <c r="AT94" s="8">
        <v>32</v>
      </c>
      <c r="AU94" s="8">
        <v>32</v>
      </c>
      <c r="AW94" s="200">
        <v>32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 s="8">
        <f t="shared" si="51"/>
        <v>32</v>
      </c>
      <c r="BD94" s="200">
        <v>32</v>
      </c>
      <c r="BE94" s="200">
        <v>0</v>
      </c>
      <c r="BF94" s="200">
        <v>0</v>
      </c>
      <c r="BG94" s="200">
        <v>0</v>
      </c>
      <c r="BH94" s="200">
        <v>0</v>
      </c>
      <c r="BI94" s="200">
        <v>0</v>
      </c>
      <c r="BJ94" s="8">
        <f t="shared" si="52"/>
        <v>32</v>
      </c>
      <c r="BL94" s="8">
        <f t="shared" si="53"/>
        <v>32</v>
      </c>
      <c r="BM94" s="8">
        <f t="shared" si="54"/>
        <v>32</v>
      </c>
      <c r="BN94" s="8">
        <f t="shared" si="55"/>
        <v>32</v>
      </c>
      <c r="BO94" s="8">
        <f t="shared" si="56"/>
        <v>32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'[3]26'!B97</f>
        <v>320</v>
      </c>
      <c r="C95" s="16">
        <f>'[3]26'!C97</f>
        <v>0</v>
      </c>
      <c r="D95" s="16">
        <f>'[3]26'!D97</f>
        <v>0</v>
      </c>
      <c r="E95" s="16">
        <f>'[3]26'!E97</f>
        <v>0</v>
      </c>
      <c r="F95" s="16">
        <f>'[3]26'!F97</f>
        <v>940</v>
      </c>
      <c r="G95" s="16">
        <f>'[3]26'!G97</f>
        <v>0</v>
      </c>
      <c r="H95" s="17">
        <f t="shared" si="59"/>
        <v>1260</v>
      </c>
      <c r="I95" s="15">
        <f>'[3]26'!J97</f>
        <v>320</v>
      </c>
      <c r="J95" s="16">
        <f>'[3]26'!K97</f>
        <v>0</v>
      </c>
      <c r="K95" s="16">
        <f>'[3]26'!L97</f>
        <v>0</v>
      </c>
      <c r="L95" s="16">
        <f>'[3]26'!M97</f>
        <v>0</v>
      </c>
      <c r="M95" s="16">
        <f>'[3]26'!N97</f>
        <v>546.41999999999996</v>
      </c>
      <c r="N95" s="16">
        <f>'[3]26'!O97</f>
        <v>0</v>
      </c>
      <c r="O95" s="17">
        <f t="shared" si="60"/>
        <v>866.42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546.41999999999996</v>
      </c>
      <c r="V95" s="16">
        <f t="shared" si="32"/>
        <v>0</v>
      </c>
      <c r="W95" s="17">
        <f t="shared" si="61"/>
        <v>866.42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546.41999999999996</v>
      </c>
      <c r="AQ95" s="8">
        <f t="shared" si="34"/>
        <v>0</v>
      </c>
      <c r="AR95" s="8">
        <f t="shared" si="50"/>
        <v>802.42</v>
      </c>
      <c r="AT95" s="8">
        <v>32</v>
      </c>
      <c r="AU95" s="8">
        <v>32</v>
      </c>
      <c r="AW95" s="200">
        <v>32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 s="8">
        <f t="shared" si="51"/>
        <v>32</v>
      </c>
      <c r="BD95" s="200">
        <v>32</v>
      </c>
      <c r="BE95" s="200">
        <v>0</v>
      </c>
      <c r="BF95" s="200">
        <v>0</v>
      </c>
      <c r="BG95" s="200">
        <v>0</v>
      </c>
      <c r="BH95" s="200">
        <v>0</v>
      </c>
      <c r="BI95" s="200">
        <v>0</v>
      </c>
      <c r="BJ95" s="8">
        <f t="shared" si="52"/>
        <v>32</v>
      </c>
      <c r="BL95" s="8">
        <f t="shared" si="53"/>
        <v>32</v>
      </c>
      <c r="BM95" s="8">
        <f t="shared" si="54"/>
        <v>32</v>
      </c>
      <c r="BN95" s="8">
        <f t="shared" si="55"/>
        <v>32</v>
      </c>
      <c r="BO95" s="8">
        <f t="shared" si="56"/>
        <v>32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'[3]26'!B98</f>
        <v>320</v>
      </c>
      <c r="C96" s="16">
        <f>'[3]26'!C98</f>
        <v>0</v>
      </c>
      <c r="D96" s="16">
        <f>'[3]26'!D98</f>
        <v>0</v>
      </c>
      <c r="E96" s="16">
        <f>'[3]26'!E98</f>
        <v>0</v>
      </c>
      <c r="F96" s="16">
        <f>'[3]26'!F98</f>
        <v>940</v>
      </c>
      <c r="G96" s="16">
        <f>'[3]26'!G98</f>
        <v>0</v>
      </c>
      <c r="H96" s="17">
        <f t="shared" si="59"/>
        <v>1260</v>
      </c>
      <c r="I96" s="15">
        <f>'[3]26'!J98</f>
        <v>320</v>
      </c>
      <c r="J96" s="16">
        <f>'[3]26'!K98</f>
        <v>0</v>
      </c>
      <c r="K96" s="16">
        <f>'[3]26'!L98</f>
        <v>0</v>
      </c>
      <c r="L96" s="16">
        <f>'[3]26'!M98</f>
        <v>0</v>
      </c>
      <c r="M96" s="16">
        <f>'[3]26'!N98</f>
        <v>573.41999999999996</v>
      </c>
      <c r="N96" s="16">
        <f>'[3]26'!O98</f>
        <v>0</v>
      </c>
      <c r="O96" s="17">
        <f t="shared" si="60"/>
        <v>893.42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573.41999999999996</v>
      </c>
      <c r="V96" s="16">
        <f t="shared" si="32"/>
        <v>0</v>
      </c>
      <c r="W96" s="17">
        <f t="shared" si="61"/>
        <v>893.42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573.41999999999996</v>
      </c>
      <c r="AQ96" s="8">
        <f t="shared" si="34"/>
        <v>0</v>
      </c>
      <c r="AR96" s="8">
        <f t="shared" si="50"/>
        <v>829.42</v>
      </c>
      <c r="AT96" s="8">
        <v>32</v>
      </c>
      <c r="AU96" s="8">
        <v>32</v>
      </c>
      <c r="AW96" s="200">
        <v>32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 s="8">
        <f t="shared" si="51"/>
        <v>32</v>
      </c>
      <c r="BD96" s="200">
        <v>32</v>
      </c>
      <c r="BE96" s="200">
        <v>0</v>
      </c>
      <c r="BF96" s="200">
        <v>0</v>
      </c>
      <c r="BG96" s="200">
        <v>0</v>
      </c>
      <c r="BH96" s="200">
        <v>0</v>
      </c>
      <c r="BI96" s="200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'[3]26'!B99</f>
        <v>320</v>
      </c>
      <c r="C97" s="16">
        <f>'[3]26'!C99</f>
        <v>0</v>
      </c>
      <c r="D97" s="16">
        <f>'[3]26'!D99</f>
        <v>0</v>
      </c>
      <c r="E97" s="16">
        <f>'[3]26'!E99</f>
        <v>0</v>
      </c>
      <c r="F97" s="16">
        <f>'[3]26'!F99</f>
        <v>940</v>
      </c>
      <c r="G97" s="16">
        <f>'[3]26'!G99</f>
        <v>0</v>
      </c>
      <c r="H97" s="17">
        <f t="shared" si="59"/>
        <v>1260</v>
      </c>
      <c r="I97" s="15">
        <f>'[3]26'!J99</f>
        <v>320</v>
      </c>
      <c r="J97" s="16">
        <f>'[3]26'!K99</f>
        <v>0</v>
      </c>
      <c r="K97" s="16">
        <f>'[3]26'!L99</f>
        <v>0</v>
      </c>
      <c r="L97" s="16">
        <f>'[3]26'!M99</f>
        <v>0</v>
      </c>
      <c r="M97" s="16">
        <f>'[3]26'!N99</f>
        <v>590</v>
      </c>
      <c r="N97" s="16">
        <f>'[3]26'!O99</f>
        <v>0</v>
      </c>
      <c r="O97" s="17">
        <f t="shared" si="60"/>
        <v>910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590</v>
      </c>
      <c r="V97" s="16">
        <f t="shared" si="32"/>
        <v>0</v>
      </c>
      <c r="W97" s="17">
        <f t="shared" si="61"/>
        <v>910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590</v>
      </c>
      <c r="AQ97" s="8">
        <f t="shared" si="34"/>
        <v>0</v>
      </c>
      <c r="AR97" s="8">
        <f t="shared" si="50"/>
        <v>846</v>
      </c>
      <c r="AT97" s="8">
        <v>32</v>
      </c>
      <c r="AU97" s="8">
        <v>32</v>
      </c>
      <c r="AW97" s="200">
        <v>32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 s="8">
        <f t="shared" si="51"/>
        <v>32</v>
      </c>
      <c r="BD97" s="200">
        <v>32</v>
      </c>
      <c r="BE97" s="200">
        <v>0</v>
      </c>
      <c r="BF97" s="200">
        <v>0</v>
      </c>
      <c r="BG97" s="200">
        <v>0</v>
      </c>
      <c r="BH97" s="200">
        <v>0</v>
      </c>
      <c r="BI97" s="200">
        <v>0</v>
      </c>
      <c r="BJ97" s="8">
        <f t="shared" si="52"/>
        <v>32</v>
      </c>
      <c r="BL97" s="8">
        <f t="shared" si="53"/>
        <v>32</v>
      </c>
      <c r="BM97" s="8">
        <f t="shared" si="54"/>
        <v>32</v>
      </c>
      <c r="BN97" s="8">
        <f t="shared" si="55"/>
        <v>32</v>
      </c>
      <c r="BO97" s="8">
        <f t="shared" si="56"/>
        <v>32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'[3]26'!B100</f>
        <v>320</v>
      </c>
      <c r="C98" s="16">
        <f>'[3]26'!C100</f>
        <v>0</v>
      </c>
      <c r="D98" s="16">
        <f>'[3]26'!D100</f>
        <v>0</v>
      </c>
      <c r="E98" s="16">
        <f>'[3]26'!E100</f>
        <v>0</v>
      </c>
      <c r="F98" s="16">
        <f>'[3]26'!F100</f>
        <v>940</v>
      </c>
      <c r="G98" s="16">
        <f>'[3]26'!G100</f>
        <v>0</v>
      </c>
      <c r="H98" s="17">
        <f t="shared" si="59"/>
        <v>1260</v>
      </c>
      <c r="I98" s="15">
        <f>'[3]26'!J100</f>
        <v>320</v>
      </c>
      <c r="J98" s="16">
        <f>'[3]26'!K100</f>
        <v>0</v>
      </c>
      <c r="K98" s="16">
        <f>'[3]26'!L100</f>
        <v>0</v>
      </c>
      <c r="L98" s="16">
        <f>'[3]26'!M100</f>
        <v>0</v>
      </c>
      <c r="M98" s="16">
        <f>'[3]26'!N100</f>
        <v>590</v>
      </c>
      <c r="N98" s="16">
        <f>'[3]26'!O100</f>
        <v>0</v>
      </c>
      <c r="O98" s="17">
        <f t="shared" si="60"/>
        <v>910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590</v>
      </c>
      <c r="V98" s="16">
        <f t="shared" si="32"/>
        <v>0</v>
      </c>
      <c r="W98" s="17">
        <f t="shared" si="61"/>
        <v>910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590</v>
      </c>
      <c r="AQ98" s="8">
        <f t="shared" si="34"/>
        <v>0</v>
      </c>
      <c r="AR98" s="8">
        <f t="shared" si="50"/>
        <v>846</v>
      </c>
      <c r="AT98" s="8">
        <v>32</v>
      </c>
      <c r="AU98" s="8">
        <v>32</v>
      </c>
      <c r="AW98" s="200">
        <v>32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 s="8">
        <f t="shared" si="51"/>
        <v>32</v>
      </c>
      <c r="BD98" s="200">
        <v>32</v>
      </c>
      <c r="BE98" s="200">
        <v>0</v>
      </c>
      <c r="BF98" s="200">
        <v>0</v>
      </c>
      <c r="BG98" s="200">
        <v>0</v>
      </c>
      <c r="BH98" s="200">
        <v>0</v>
      </c>
      <c r="BI98" s="200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22.675000000000001</v>
      </c>
      <c r="G99" s="15">
        <f t="shared" si="62"/>
        <v>0</v>
      </c>
      <c r="H99" s="15">
        <f t="shared" si="62"/>
        <v>30.355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10.995649999999998</v>
      </c>
      <c r="N99" s="15">
        <f t="shared" si="62"/>
        <v>0</v>
      </c>
      <c r="O99" s="15">
        <f t="shared" si="62"/>
        <v>18.675649999999997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10.995649999999998</v>
      </c>
      <c r="V99" s="15">
        <f t="shared" si="62"/>
        <v>0</v>
      </c>
      <c r="W99" s="15">
        <f t="shared" si="62"/>
        <v>18.675649999999997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0.15044999999999992</v>
      </c>
      <c r="AC99" s="15">
        <f t="shared" si="62"/>
        <v>0</v>
      </c>
      <c r="AD99" s="15">
        <f t="shared" si="62"/>
        <v>0.91844999999999966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0.15044999999999992</v>
      </c>
      <c r="AJ99" s="15">
        <f t="shared" si="62"/>
        <v>0</v>
      </c>
      <c r="AK99" s="15">
        <f t="shared" si="62"/>
        <v>0.91844999999999966</v>
      </c>
      <c r="AL99" s="15">
        <f t="shared" si="62"/>
        <v>6.1440000000000001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10.694750000000001</v>
      </c>
      <c r="AQ99" s="15">
        <f t="shared" si="62"/>
        <v>0</v>
      </c>
      <c r="AR99" s="15">
        <f t="shared" si="62"/>
        <v>16.838750000000001</v>
      </c>
      <c r="AS99" s="15">
        <f t="shared" si="62"/>
        <v>0</v>
      </c>
      <c r="AT99" s="15">
        <f t="shared" si="62"/>
        <v>0.99445249999999974</v>
      </c>
      <c r="AU99" s="15">
        <f t="shared" si="62"/>
        <v>0.99445249999999974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0.15044999999999992</v>
      </c>
      <c r="BB99" s="15">
        <f t="shared" si="62"/>
        <v>0</v>
      </c>
      <c r="BC99" s="15">
        <f t="shared" si="62"/>
        <v>0.91844999999999966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0.15044999999999992</v>
      </c>
      <c r="BI99" s="15">
        <f t="shared" si="62"/>
        <v>0</v>
      </c>
      <c r="BJ99" s="15">
        <f t="shared" ref="BJ99:BQ99" si="63">SUM(BJ3:BJ98)/4000</f>
        <v>0.91844999999999966</v>
      </c>
      <c r="BK99" s="15"/>
      <c r="BL99" s="15">
        <f t="shared" si="63"/>
        <v>0.99445249999999974</v>
      </c>
      <c r="BM99" s="15">
        <f t="shared" si="63"/>
        <v>0.99445249999999974</v>
      </c>
      <c r="BN99" s="15">
        <f t="shared" si="63"/>
        <v>0.91844999999999966</v>
      </c>
      <c r="BO99" s="15">
        <f t="shared" si="63"/>
        <v>0.91844999999999966</v>
      </c>
      <c r="BP99" s="15">
        <f t="shared" si="63"/>
        <v>7.6002500000000014E-2</v>
      </c>
      <c r="BQ99" s="15">
        <f t="shared" si="63"/>
        <v>7.6002500000000014E-2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44677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44677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C79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62</v>
      </c>
      <c r="C3">
        <f>PPCL!C3</f>
        <v>0</v>
      </c>
      <c r="D3">
        <f>PPCL!M3</f>
        <v>62</v>
      </c>
      <c r="E3">
        <f>PPCL!N3</f>
        <v>0</v>
      </c>
      <c r="F3">
        <f>B3+C3</f>
        <v>62</v>
      </c>
      <c r="G3">
        <f>D3+E3</f>
        <v>62</v>
      </c>
      <c r="H3" s="154"/>
      <c r="I3">
        <f>BRPL_EOD!AG3+BRPL_EOD!AH3</f>
        <v>17.54</v>
      </c>
      <c r="J3">
        <f>BYPL_EOD!AG3+BYPL_EOD!AH3</f>
        <v>9.9600000000000009</v>
      </c>
      <c r="K3">
        <f>MES_EOD!AG3+MES_EOD!AH3</f>
        <v>3.76</v>
      </c>
      <c r="L3">
        <f>NDMC_EOD!AG3+NDMC_EOD!AH3</f>
        <v>18.79</v>
      </c>
      <c r="M3">
        <f>TPDDL_EOD!AG3+TPDDL_EOD!AH3</f>
        <v>11.95</v>
      </c>
      <c r="N3">
        <f t="shared" ref="N3:N66" si="0">SUM(I3:M3)</f>
        <v>62</v>
      </c>
      <c r="O3" s="154">
        <f t="shared" ref="O3:O66" si="1">G3-N3</f>
        <v>0</v>
      </c>
      <c r="P3">
        <v>17.54</v>
      </c>
      <c r="Q3">
        <v>9.9600000000000009</v>
      </c>
      <c r="R3">
        <v>3.76</v>
      </c>
      <c r="S3">
        <v>18.79</v>
      </c>
      <c r="T3">
        <v>11.95</v>
      </c>
      <c r="U3" s="156">
        <f t="shared" ref="U3:U66" si="2">SUM(P3:T3)</f>
        <v>62</v>
      </c>
      <c r="V3" s="154">
        <f t="shared" ref="V3:V66" si="3">G3-U3</f>
        <v>0</v>
      </c>
    </row>
    <row r="4" spans="1:22">
      <c r="A4" t="s">
        <v>46</v>
      </c>
      <c r="B4">
        <f>PPCL!B4</f>
        <v>62</v>
      </c>
      <c r="C4">
        <f>PPCL!C4</f>
        <v>0</v>
      </c>
      <c r="D4">
        <f>PPCL!M4</f>
        <v>62</v>
      </c>
      <c r="E4">
        <f>PPCL!N4</f>
        <v>0</v>
      </c>
      <c r="F4">
        <f t="shared" ref="F4:F67" si="4">B4+C4</f>
        <v>62</v>
      </c>
      <c r="G4">
        <f t="shared" ref="G4:G67" si="5">D4+E4</f>
        <v>62</v>
      </c>
      <c r="H4" s="154"/>
      <c r="I4">
        <f>BRPL_EOD!AG4+BRPL_EOD!AH4</f>
        <v>17.54</v>
      </c>
      <c r="J4">
        <f>BYPL_EOD!AG4+BYPL_EOD!AH4</f>
        <v>9.9600000000000009</v>
      </c>
      <c r="K4">
        <f>MES_EOD!AG4+MES_EOD!AH4</f>
        <v>3.76</v>
      </c>
      <c r="L4">
        <f>NDMC_EOD!AG4+NDMC_EOD!AH4</f>
        <v>18.79</v>
      </c>
      <c r="M4">
        <f>TPDDL_EOD!AG4+TPDDL_EOD!AH4</f>
        <v>11.95</v>
      </c>
      <c r="N4">
        <f t="shared" si="0"/>
        <v>62</v>
      </c>
      <c r="O4" s="154">
        <f t="shared" si="1"/>
        <v>0</v>
      </c>
      <c r="P4">
        <v>17.54</v>
      </c>
      <c r="Q4">
        <v>9.9600000000000009</v>
      </c>
      <c r="R4">
        <v>3.76</v>
      </c>
      <c r="S4">
        <v>18.79</v>
      </c>
      <c r="T4">
        <v>11.95</v>
      </c>
      <c r="U4" s="156">
        <f t="shared" si="2"/>
        <v>62</v>
      </c>
      <c r="V4" s="154">
        <f t="shared" si="3"/>
        <v>0</v>
      </c>
    </row>
    <row r="5" spans="1:22">
      <c r="A5" t="s">
        <v>47</v>
      </c>
      <c r="B5">
        <f>PPCL!B5</f>
        <v>62</v>
      </c>
      <c r="C5">
        <f>PPCL!C5</f>
        <v>0</v>
      </c>
      <c r="D5">
        <f>PPCL!M5</f>
        <v>62</v>
      </c>
      <c r="E5">
        <f>PPCL!N5</f>
        <v>0</v>
      </c>
      <c r="F5">
        <f t="shared" si="4"/>
        <v>62</v>
      </c>
      <c r="G5">
        <f t="shared" si="5"/>
        <v>62</v>
      </c>
      <c r="H5" s="154"/>
      <c r="I5">
        <f>BRPL_EOD!AG5+BRPL_EOD!AH5</f>
        <v>17.54</v>
      </c>
      <c r="J5">
        <f>BYPL_EOD!AG5+BYPL_EOD!AH5</f>
        <v>9.9600000000000009</v>
      </c>
      <c r="K5">
        <f>MES_EOD!AG5+MES_EOD!AH5</f>
        <v>3.76</v>
      </c>
      <c r="L5">
        <f>NDMC_EOD!AG5+NDMC_EOD!AH5</f>
        <v>18.79</v>
      </c>
      <c r="M5">
        <f>TPDDL_EOD!AG5+TPDDL_EOD!AH5</f>
        <v>11.95</v>
      </c>
      <c r="N5">
        <f t="shared" si="0"/>
        <v>62</v>
      </c>
      <c r="O5" s="154">
        <f t="shared" si="1"/>
        <v>0</v>
      </c>
      <c r="P5">
        <v>17.54</v>
      </c>
      <c r="Q5">
        <v>9.9600000000000009</v>
      </c>
      <c r="R5">
        <v>3.76</v>
      </c>
      <c r="S5">
        <v>18.79</v>
      </c>
      <c r="T5">
        <v>11.95</v>
      </c>
      <c r="U5" s="156">
        <f t="shared" si="2"/>
        <v>62</v>
      </c>
      <c r="V5" s="154">
        <f t="shared" si="3"/>
        <v>0</v>
      </c>
    </row>
    <row r="6" spans="1:22">
      <c r="A6" t="s">
        <v>48</v>
      </c>
      <c r="B6">
        <f>PPCL!B6</f>
        <v>62</v>
      </c>
      <c r="C6">
        <f>PPCL!C6</f>
        <v>0</v>
      </c>
      <c r="D6">
        <f>PPCL!M6</f>
        <v>62</v>
      </c>
      <c r="E6">
        <f>PPCL!N6</f>
        <v>0</v>
      </c>
      <c r="F6">
        <f t="shared" si="4"/>
        <v>62</v>
      </c>
      <c r="G6">
        <f t="shared" si="5"/>
        <v>62</v>
      </c>
      <c r="H6" s="154"/>
      <c r="I6">
        <f>BRPL_EOD!AG6+BRPL_EOD!AH6</f>
        <v>17.54</v>
      </c>
      <c r="J6">
        <f>BYPL_EOD!AG6+BYPL_EOD!AH6</f>
        <v>9.9600000000000009</v>
      </c>
      <c r="K6">
        <f>MES_EOD!AG6+MES_EOD!AH6</f>
        <v>3.76</v>
      </c>
      <c r="L6">
        <f>NDMC_EOD!AG6+NDMC_EOD!AH6</f>
        <v>18.79</v>
      </c>
      <c r="M6">
        <f>TPDDL_EOD!AG6+TPDDL_EOD!AH6</f>
        <v>11.95</v>
      </c>
      <c r="N6">
        <f t="shared" si="0"/>
        <v>62</v>
      </c>
      <c r="O6" s="154">
        <f t="shared" si="1"/>
        <v>0</v>
      </c>
      <c r="P6">
        <v>17.54</v>
      </c>
      <c r="Q6">
        <v>9.9600000000000009</v>
      </c>
      <c r="R6">
        <v>3.76</v>
      </c>
      <c r="S6">
        <v>18.79</v>
      </c>
      <c r="T6">
        <v>11.95</v>
      </c>
      <c r="U6" s="156">
        <f t="shared" si="2"/>
        <v>62</v>
      </c>
      <c r="V6" s="154">
        <f t="shared" si="3"/>
        <v>0</v>
      </c>
    </row>
    <row r="7" spans="1:22">
      <c r="A7" t="s">
        <v>49</v>
      </c>
      <c r="B7">
        <f>PPCL!B7</f>
        <v>62</v>
      </c>
      <c r="C7">
        <f>PPCL!C7</f>
        <v>0</v>
      </c>
      <c r="D7">
        <f>PPCL!M7</f>
        <v>62</v>
      </c>
      <c r="E7">
        <f>PPCL!N7</f>
        <v>0</v>
      </c>
      <c r="F7">
        <f t="shared" si="4"/>
        <v>62</v>
      </c>
      <c r="G7">
        <f t="shared" si="5"/>
        <v>62</v>
      </c>
      <c r="H7" s="154"/>
      <c r="I7">
        <f>BRPL_EOD!AG7+BRPL_EOD!AH7</f>
        <v>17.54</v>
      </c>
      <c r="J7">
        <f>BYPL_EOD!AG7+BYPL_EOD!AH7</f>
        <v>9.9600000000000009</v>
      </c>
      <c r="K7">
        <f>MES_EOD!AG7+MES_EOD!AH7</f>
        <v>3.76</v>
      </c>
      <c r="L7">
        <f>NDMC_EOD!AG7+NDMC_EOD!AH7</f>
        <v>18.79</v>
      </c>
      <c r="M7">
        <f>TPDDL_EOD!AG7+TPDDL_EOD!AH7</f>
        <v>11.95</v>
      </c>
      <c r="N7">
        <f t="shared" si="0"/>
        <v>62</v>
      </c>
      <c r="O7" s="154">
        <f t="shared" si="1"/>
        <v>0</v>
      </c>
      <c r="P7">
        <v>17.54</v>
      </c>
      <c r="Q7">
        <v>9.9600000000000009</v>
      </c>
      <c r="R7">
        <v>3.76</v>
      </c>
      <c r="S7">
        <v>18.79</v>
      </c>
      <c r="T7">
        <v>11.95</v>
      </c>
      <c r="U7" s="156">
        <f t="shared" si="2"/>
        <v>62</v>
      </c>
      <c r="V7" s="154">
        <f t="shared" si="3"/>
        <v>0</v>
      </c>
    </row>
    <row r="8" spans="1:22">
      <c r="A8" t="s">
        <v>50</v>
      </c>
      <c r="B8">
        <f>PPCL!B8</f>
        <v>62</v>
      </c>
      <c r="C8">
        <f>PPCL!C8</f>
        <v>0</v>
      </c>
      <c r="D8">
        <f>PPCL!M8</f>
        <v>62</v>
      </c>
      <c r="E8">
        <f>PPCL!N8</f>
        <v>0</v>
      </c>
      <c r="F8">
        <f t="shared" si="4"/>
        <v>62</v>
      </c>
      <c r="G8">
        <f t="shared" si="5"/>
        <v>62</v>
      </c>
      <c r="H8" s="154"/>
      <c r="I8">
        <f>BRPL_EOD!AG8+BRPL_EOD!AH8</f>
        <v>17.54</v>
      </c>
      <c r="J8">
        <f>BYPL_EOD!AG8+BYPL_EOD!AH8</f>
        <v>9.9600000000000009</v>
      </c>
      <c r="K8">
        <f>MES_EOD!AG8+MES_EOD!AH8</f>
        <v>3.76</v>
      </c>
      <c r="L8">
        <f>NDMC_EOD!AG8+NDMC_EOD!AH8</f>
        <v>18.79</v>
      </c>
      <c r="M8">
        <f>TPDDL_EOD!AG8+TPDDL_EOD!AH8</f>
        <v>11.95</v>
      </c>
      <c r="N8">
        <f t="shared" si="0"/>
        <v>62</v>
      </c>
      <c r="O8" s="154">
        <f t="shared" si="1"/>
        <v>0</v>
      </c>
      <c r="P8">
        <v>17.54</v>
      </c>
      <c r="Q8">
        <v>9.9600000000000009</v>
      </c>
      <c r="R8">
        <v>3.76</v>
      </c>
      <c r="S8">
        <v>18.79</v>
      </c>
      <c r="T8">
        <v>11.95</v>
      </c>
      <c r="U8" s="156">
        <f t="shared" si="2"/>
        <v>62</v>
      </c>
      <c r="V8" s="154">
        <f t="shared" si="3"/>
        <v>0</v>
      </c>
    </row>
    <row r="9" spans="1:22">
      <c r="A9" t="s">
        <v>51</v>
      </c>
      <c r="B9">
        <f>PPCL!B9</f>
        <v>62</v>
      </c>
      <c r="C9">
        <f>PPCL!C9</f>
        <v>0</v>
      </c>
      <c r="D9">
        <f>PPCL!M9</f>
        <v>62</v>
      </c>
      <c r="E9">
        <f>PPCL!N9</f>
        <v>0</v>
      </c>
      <c r="F9">
        <f t="shared" si="4"/>
        <v>62</v>
      </c>
      <c r="G9">
        <f t="shared" si="5"/>
        <v>62</v>
      </c>
      <c r="H9" s="154"/>
      <c r="I9">
        <f>BRPL_EOD!AG9+BRPL_EOD!AH9</f>
        <v>17.54</v>
      </c>
      <c r="J9">
        <f>BYPL_EOD!AG9+BYPL_EOD!AH9</f>
        <v>9.9600000000000009</v>
      </c>
      <c r="K9">
        <f>MES_EOD!AG9+MES_EOD!AH9</f>
        <v>3.76</v>
      </c>
      <c r="L9">
        <f>NDMC_EOD!AG9+NDMC_EOD!AH9</f>
        <v>18.79</v>
      </c>
      <c r="M9">
        <f>TPDDL_EOD!AG9+TPDDL_EOD!AH9</f>
        <v>11.95</v>
      </c>
      <c r="N9">
        <f t="shared" si="0"/>
        <v>62</v>
      </c>
      <c r="O9" s="154">
        <f t="shared" si="1"/>
        <v>0</v>
      </c>
      <c r="P9">
        <v>17.54</v>
      </c>
      <c r="Q9">
        <v>9.9600000000000009</v>
      </c>
      <c r="R9">
        <v>3.76</v>
      </c>
      <c r="S9">
        <v>18.79</v>
      </c>
      <c r="T9">
        <v>11.95</v>
      </c>
      <c r="U9" s="156">
        <f t="shared" si="2"/>
        <v>62</v>
      </c>
      <c r="V9" s="154">
        <f t="shared" si="3"/>
        <v>0</v>
      </c>
    </row>
    <row r="10" spans="1:22">
      <c r="A10" t="s">
        <v>52</v>
      </c>
      <c r="B10">
        <f>PPCL!B10</f>
        <v>62</v>
      </c>
      <c r="C10">
        <f>PPCL!C10</f>
        <v>0</v>
      </c>
      <c r="D10">
        <f>PPCL!M10</f>
        <v>62</v>
      </c>
      <c r="E10">
        <f>PPCL!N10</f>
        <v>0</v>
      </c>
      <c r="F10">
        <f t="shared" si="4"/>
        <v>62</v>
      </c>
      <c r="G10">
        <f t="shared" si="5"/>
        <v>62</v>
      </c>
      <c r="H10" s="154"/>
      <c r="I10">
        <f>BRPL_EOD!AG10+BRPL_EOD!AH10</f>
        <v>17.54</v>
      </c>
      <c r="J10">
        <f>BYPL_EOD!AG10+BYPL_EOD!AH10</f>
        <v>9.9600000000000009</v>
      </c>
      <c r="K10">
        <f>MES_EOD!AG10+MES_EOD!AH10</f>
        <v>3.76</v>
      </c>
      <c r="L10">
        <f>NDMC_EOD!AG10+NDMC_EOD!AH10</f>
        <v>18.79</v>
      </c>
      <c r="M10">
        <f>TPDDL_EOD!AG10+TPDDL_EOD!AH10</f>
        <v>11.95</v>
      </c>
      <c r="N10">
        <f t="shared" si="0"/>
        <v>62</v>
      </c>
      <c r="O10" s="154">
        <f t="shared" si="1"/>
        <v>0</v>
      </c>
      <c r="P10">
        <v>17.54</v>
      </c>
      <c r="Q10">
        <v>9.9600000000000009</v>
      </c>
      <c r="R10">
        <v>3.76</v>
      </c>
      <c r="S10">
        <v>18.79</v>
      </c>
      <c r="T10">
        <v>11.95</v>
      </c>
      <c r="U10" s="156">
        <f t="shared" si="2"/>
        <v>62</v>
      </c>
      <c r="V10" s="154">
        <f t="shared" si="3"/>
        <v>0</v>
      </c>
    </row>
    <row r="11" spans="1:22">
      <c r="A11" t="s">
        <v>53</v>
      </c>
      <c r="B11">
        <f>PPCL!B11</f>
        <v>62</v>
      </c>
      <c r="C11">
        <f>PPCL!C11</f>
        <v>0</v>
      </c>
      <c r="D11">
        <f>PPCL!M11</f>
        <v>62</v>
      </c>
      <c r="E11">
        <f>PPCL!N11</f>
        <v>0</v>
      </c>
      <c r="F11">
        <f t="shared" si="4"/>
        <v>62</v>
      </c>
      <c r="G11">
        <f t="shared" si="5"/>
        <v>62</v>
      </c>
      <c r="H11" s="154"/>
      <c r="I11">
        <f>BRPL_EOD!AG11+BRPL_EOD!AH11</f>
        <v>17.54</v>
      </c>
      <c r="J11">
        <f>BYPL_EOD!AG11+BYPL_EOD!AH11</f>
        <v>9.9600000000000009</v>
      </c>
      <c r="K11">
        <f>MES_EOD!AG11+MES_EOD!AH11</f>
        <v>3.76</v>
      </c>
      <c r="L11">
        <f>NDMC_EOD!AG11+NDMC_EOD!AH11</f>
        <v>18.79</v>
      </c>
      <c r="M11">
        <f>TPDDL_EOD!AG11+TPDDL_EOD!AH11</f>
        <v>11.95</v>
      </c>
      <c r="N11">
        <f t="shared" si="0"/>
        <v>62</v>
      </c>
      <c r="O11" s="154">
        <f t="shared" si="1"/>
        <v>0</v>
      </c>
      <c r="P11">
        <v>17.54</v>
      </c>
      <c r="Q11">
        <v>9.9600000000000009</v>
      </c>
      <c r="R11">
        <v>3.76</v>
      </c>
      <c r="S11">
        <v>18.79</v>
      </c>
      <c r="T11">
        <v>11.95</v>
      </c>
      <c r="U11" s="156">
        <f t="shared" si="2"/>
        <v>62</v>
      </c>
      <c r="V11" s="154">
        <f t="shared" si="3"/>
        <v>0</v>
      </c>
    </row>
    <row r="12" spans="1:22">
      <c r="A12" t="s">
        <v>54</v>
      </c>
      <c r="B12">
        <f>PPCL!B12</f>
        <v>62</v>
      </c>
      <c r="C12">
        <f>PPCL!C12</f>
        <v>0</v>
      </c>
      <c r="D12">
        <f>PPCL!M12</f>
        <v>62</v>
      </c>
      <c r="E12">
        <f>PPCL!N12</f>
        <v>0</v>
      </c>
      <c r="F12">
        <f t="shared" si="4"/>
        <v>62</v>
      </c>
      <c r="G12">
        <f t="shared" si="5"/>
        <v>62</v>
      </c>
      <c r="H12" s="154"/>
      <c r="I12">
        <f>BRPL_EOD!AG12+BRPL_EOD!AH12</f>
        <v>17.54</v>
      </c>
      <c r="J12">
        <f>BYPL_EOD!AG12+BYPL_EOD!AH12</f>
        <v>9.9600000000000009</v>
      </c>
      <c r="K12">
        <f>MES_EOD!AG12+MES_EOD!AH12</f>
        <v>3.76</v>
      </c>
      <c r="L12">
        <f>NDMC_EOD!AG12+NDMC_EOD!AH12</f>
        <v>18.79</v>
      </c>
      <c r="M12">
        <f>TPDDL_EOD!AG12+TPDDL_EOD!AH12</f>
        <v>11.95</v>
      </c>
      <c r="N12">
        <f t="shared" si="0"/>
        <v>62</v>
      </c>
      <c r="O12" s="154">
        <f t="shared" si="1"/>
        <v>0</v>
      </c>
      <c r="P12">
        <v>17.54</v>
      </c>
      <c r="Q12">
        <v>9.9600000000000009</v>
      </c>
      <c r="R12">
        <v>3.76</v>
      </c>
      <c r="S12">
        <v>18.79</v>
      </c>
      <c r="T12">
        <v>11.95</v>
      </c>
      <c r="U12" s="156">
        <f t="shared" si="2"/>
        <v>62</v>
      </c>
      <c r="V12" s="154">
        <f t="shared" si="3"/>
        <v>0</v>
      </c>
    </row>
    <row r="13" spans="1:22">
      <c r="A13" t="s">
        <v>55</v>
      </c>
      <c r="B13">
        <f>PPCL!B13</f>
        <v>62</v>
      </c>
      <c r="C13">
        <f>PPCL!C13</f>
        <v>0</v>
      </c>
      <c r="D13">
        <f>PPCL!M13</f>
        <v>62</v>
      </c>
      <c r="E13">
        <f>PPCL!N13</f>
        <v>0</v>
      </c>
      <c r="F13">
        <f t="shared" si="4"/>
        <v>62</v>
      </c>
      <c r="G13">
        <f t="shared" si="5"/>
        <v>62</v>
      </c>
      <c r="H13" s="154"/>
      <c r="I13">
        <f>BRPL_EOD!AG13+BRPL_EOD!AH13</f>
        <v>17.54</v>
      </c>
      <c r="J13">
        <f>BYPL_EOD!AG13+BYPL_EOD!AH13</f>
        <v>9.9600000000000009</v>
      </c>
      <c r="K13">
        <f>MES_EOD!AG13+MES_EOD!AH13</f>
        <v>3.76</v>
      </c>
      <c r="L13">
        <f>NDMC_EOD!AG13+NDMC_EOD!AH13</f>
        <v>18.79</v>
      </c>
      <c r="M13">
        <f>TPDDL_EOD!AG13+TPDDL_EOD!AH13</f>
        <v>11.95</v>
      </c>
      <c r="N13">
        <f t="shared" si="0"/>
        <v>62</v>
      </c>
      <c r="O13" s="154">
        <f t="shared" si="1"/>
        <v>0</v>
      </c>
      <c r="P13">
        <v>17.54</v>
      </c>
      <c r="Q13">
        <v>9.9600000000000009</v>
      </c>
      <c r="R13">
        <v>3.76</v>
      </c>
      <c r="S13">
        <v>18.79</v>
      </c>
      <c r="T13">
        <v>11.95</v>
      </c>
      <c r="U13" s="156">
        <f t="shared" si="2"/>
        <v>62</v>
      </c>
      <c r="V13" s="154">
        <f t="shared" si="3"/>
        <v>0</v>
      </c>
    </row>
    <row r="14" spans="1:22">
      <c r="A14" t="s">
        <v>56</v>
      </c>
      <c r="B14">
        <f>PPCL!B14</f>
        <v>62</v>
      </c>
      <c r="C14">
        <f>PPCL!C14</f>
        <v>0</v>
      </c>
      <c r="D14">
        <f>PPCL!M14</f>
        <v>62</v>
      </c>
      <c r="E14">
        <f>PPCL!N14</f>
        <v>0</v>
      </c>
      <c r="F14">
        <f t="shared" si="4"/>
        <v>62</v>
      </c>
      <c r="G14">
        <f t="shared" si="5"/>
        <v>62</v>
      </c>
      <c r="H14" s="154"/>
      <c r="I14">
        <f>BRPL_EOD!AG14+BRPL_EOD!AH14</f>
        <v>17.54</v>
      </c>
      <c r="J14">
        <f>BYPL_EOD!AG14+BYPL_EOD!AH14</f>
        <v>9.9600000000000009</v>
      </c>
      <c r="K14">
        <f>MES_EOD!AG14+MES_EOD!AH14</f>
        <v>3.76</v>
      </c>
      <c r="L14">
        <f>NDMC_EOD!AG14+NDMC_EOD!AH14</f>
        <v>18.79</v>
      </c>
      <c r="M14">
        <f>TPDDL_EOD!AG14+TPDDL_EOD!AH14</f>
        <v>11.95</v>
      </c>
      <c r="N14">
        <f t="shared" si="0"/>
        <v>62</v>
      </c>
      <c r="O14" s="154">
        <f t="shared" si="1"/>
        <v>0</v>
      </c>
      <c r="P14">
        <v>17.54</v>
      </c>
      <c r="Q14">
        <v>9.9600000000000009</v>
      </c>
      <c r="R14">
        <v>3.76</v>
      </c>
      <c r="S14">
        <v>18.79</v>
      </c>
      <c r="T14">
        <v>11.95</v>
      </c>
      <c r="U14" s="156">
        <f t="shared" si="2"/>
        <v>62</v>
      </c>
      <c r="V14" s="154">
        <f t="shared" si="3"/>
        <v>0</v>
      </c>
    </row>
    <row r="15" spans="1:22">
      <c r="A15" t="s">
        <v>57</v>
      </c>
      <c r="B15">
        <f>PPCL!B15</f>
        <v>62</v>
      </c>
      <c r="C15">
        <f>PPCL!C15</f>
        <v>0</v>
      </c>
      <c r="D15">
        <f>PPCL!M15</f>
        <v>62</v>
      </c>
      <c r="E15">
        <f>PPCL!N15</f>
        <v>0</v>
      </c>
      <c r="F15">
        <f t="shared" si="4"/>
        <v>62</v>
      </c>
      <c r="G15">
        <f t="shared" si="5"/>
        <v>62</v>
      </c>
      <c r="H15" s="154"/>
      <c r="I15">
        <f>BRPL_EOD!AG15+BRPL_EOD!AH15</f>
        <v>17.54</v>
      </c>
      <c r="J15">
        <f>BYPL_EOD!AG15+BYPL_EOD!AH15</f>
        <v>9.9600000000000009</v>
      </c>
      <c r="K15">
        <f>MES_EOD!AG15+MES_EOD!AH15</f>
        <v>3.76</v>
      </c>
      <c r="L15">
        <f>NDMC_EOD!AG15+NDMC_EOD!AH15</f>
        <v>18.79</v>
      </c>
      <c r="M15">
        <f>TPDDL_EOD!AG15+TPDDL_EOD!AH15</f>
        <v>11.95</v>
      </c>
      <c r="N15">
        <f t="shared" si="0"/>
        <v>62</v>
      </c>
      <c r="O15" s="154">
        <f t="shared" si="1"/>
        <v>0</v>
      </c>
      <c r="P15">
        <v>17.54</v>
      </c>
      <c r="Q15">
        <v>9.9600000000000009</v>
      </c>
      <c r="R15">
        <v>3.76</v>
      </c>
      <c r="S15">
        <v>18.79</v>
      </c>
      <c r="T15">
        <v>11.95</v>
      </c>
      <c r="U15" s="156">
        <f t="shared" si="2"/>
        <v>62</v>
      </c>
      <c r="V15" s="154">
        <f t="shared" si="3"/>
        <v>0</v>
      </c>
    </row>
    <row r="16" spans="1:22">
      <c r="A16" t="s">
        <v>58</v>
      </c>
      <c r="B16">
        <f>PPCL!B16</f>
        <v>62</v>
      </c>
      <c r="C16">
        <f>PPCL!C16</f>
        <v>0</v>
      </c>
      <c r="D16">
        <f>PPCL!M16</f>
        <v>62</v>
      </c>
      <c r="E16">
        <f>PPCL!N16</f>
        <v>0</v>
      </c>
      <c r="F16">
        <f t="shared" si="4"/>
        <v>62</v>
      </c>
      <c r="G16">
        <f t="shared" si="5"/>
        <v>62</v>
      </c>
      <c r="H16" s="154"/>
      <c r="I16">
        <f>BRPL_EOD!AG16+BRPL_EOD!AH16</f>
        <v>17.54</v>
      </c>
      <c r="J16">
        <f>BYPL_EOD!AG16+BYPL_EOD!AH16</f>
        <v>9.9600000000000009</v>
      </c>
      <c r="K16">
        <f>MES_EOD!AG16+MES_EOD!AH16</f>
        <v>3.76</v>
      </c>
      <c r="L16">
        <f>NDMC_EOD!AG16+NDMC_EOD!AH16</f>
        <v>18.79</v>
      </c>
      <c r="M16">
        <f>TPDDL_EOD!AG16+TPDDL_EOD!AH16</f>
        <v>11.95</v>
      </c>
      <c r="N16">
        <f t="shared" si="0"/>
        <v>62</v>
      </c>
      <c r="O16" s="154">
        <f t="shared" si="1"/>
        <v>0</v>
      </c>
      <c r="P16">
        <v>17.54</v>
      </c>
      <c r="Q16">
        <v>9.9600000000000009</v>
      </c>
      <c r="R16">
        <v>3.76</v>
      </c>
      <c r="S16">
        <v>18.79</v>
      </c>
      <c r="T16">
        <v>11.95</v>
      </c>
      <c r="U16" s="156">
        <f t="shared" si="2"/>
        <v>62</v>
      </c>
      <c r="V16" s="154">
        <f t="shared" si="3"/>
        <v>0</v>
      </c>
    </row>
    <row r="17" spans="1:22">
      <c r="A17" t="s">
        <v>59</v>
      </c>
      <c r="B17">
        <f>PPCL!B17</f>
        <v>62</v>
      </c>
      <c r="C17">
        <f>PPCL!C17</f>
        <v>0</v>
      </c>
      <c r="D17">
        <f>PPCL!M17</f>
        <v>62</v>
      </c>
      <c r="E17">
        <f>PPCL!N17</f>
        <v>0</v>
      </c>
      <c r="F17">
        <f t="shared" si="4"/>
        <v>62</v>
      </c>
      <c r="G17">
        <f t="shared" si="5"/>
        <v>62</v>
      </c>
      <c r="H17" s="154"/>
      <c r="I17">
        <f>BRPL_EOD!AG17+BRPL_EOD!AH17</f>
        <v>17.54</v>
      </c>
      <c r="J17">
        <f>BYPL_EOD!AG17+BYPL_EOD!AH17</f>
        <v>9.9600000000000009</v>
      </c>
      <c r="K17">
        <f>MES_EOD!AG17+MES_EOD!AH17</f>
        <v>3.76</v>
      </c>
      <c r="L17">
        <f>NDMC_EOD!AG17+NDMC_EOD!AH17</f>
        <v>18.79</v>
      </c>
      <c r="M17">
        <f>TPDDL_EOD!AG17+TPDDL_EOD!AH17</f>
        <v>11.95</v>
      </c>
      <c r="N17">
        <f t="shared" si="0"/>
        <v>62</v>
      </c>
      <c r="O17" s="154">
        <f t="shared" si="1"/>
        <v>0</v>
      </c>
      <c r="P17">
        <v>17.54</v>
      </c>
      <c r="Q17">
        <v>9.9600000000000009</v>
      </c>
      <c r="R17">
        <v>3.76</v>
      </c>
      <c r="S17">
        <v>18.79</v>
      </c>
      <c r="T17">
        <v>11.95</v>
      </c>
      <c r="U17" s="156">
        <f t="shared" si="2"/>
        <v>62</v>
      </c>
      <c r="V17" s="154">
        <f t="shared" si="3"/>
        <v>0</v>
      </c>
    </row>
    <row r="18" spans="1:22">
      <c r="A18" t="s">
        <v>60</v>
      </c>
      <c r="B18">
        <f>PPCL!B18</f>
        <v>62</v>
      </c>
      <c r="C18">
        <f>PPCL!C18</f>
        <v>0</v>
      </c>
      <c r="D18">
        <f>PPCL!M18</f>
        <v>62</v>
      </c>
      <c r="E18">
        <f>PPCL!N18</f>
        <v>0</v>
      </c>
      <c r="F18">
        <f t="shared" si="4"/>
        <v>62</v>
      </c>
      <c r="G18">
        <f t="shared" si="5"/>
        <v>62</v>
      </c>
      <c r="H18" s="154"/>
      <c r="I18">
        <f>BRPL_EOD!AG18+BRPL_EOD!AH18</f>
        <v>17.54</v>
      </c>
      <c r="J18">
        <f>BYPL_EOD!AG18+BYPL_EOD!AH18</f>
        <v>9.9600000000000009</v>
      </c>
      <c r="K18">
        <f>MES_EOD!AG18+MES_EOD!AH18</f>
        <v>3.76</v>
      </c>
      <c r="L18">
        <f>NDMC_EOD!AG18+NDMC_EOD!AH18</f>
        <v>18.79</v>
      </c>
      <c r="M18">
        <f>TPDDL_EOD!AG18+TPDDL_EOD!AH18</f>
        <v>11.95</v>
      </c>
      <c r="N18">
        <f t="shared" si="0"/>
        <v>62</v>
      </c>
      <c r="O18" s="154">
        <f t="shared" si="1"/>
        <v>0</v>
      </c>
      <c r="P18">
        <v>17.54</v>
      </c>
      <c r="Q18">
        <v>9.9600000000000009</v>
      </c>
      <c r="R18">
        <v>3.76</v>
      </c>
      <c r="S18">
        <v>18.79</v>
      </c>
      <c r="T18">
        <v>11.95</v>
      </c>
      <c r="U18" s="156">
        <f t="shared" si="2"/>
        <v>62</v>
      </c>
      <c r="V18" s="154">
        <f t="shared" si="3"/>
        <v>0</v>
      </c>
    </row>
    <row r="19" spans="1:22">
      <c r="A19" t="s">
        <v>61</v>
      </c>
      <c r="B19">
        <f>PPCL!B19</f>
        <v>62</v>
      </c>
      <c r="C19">
        <f>PPCL!C19</f>
        <v>0</v>
      </c>
      <c r="D19">
        <f>PPCL!M19</f>
        <v>62</v>
      </c>
      <c r="E19">
        <f>PPCL!N19</f>
        <v>0</v>
      </c>
      <c r="F19">
        <f t="shared" si="4"/>
        <v>62</v>
      </c>
      <c r="G19">
        <f t="shared" si="5"/>
        <v>62</v>
      </c>
      <c r="H19" s="154"/>
      <c r="I19">
        <f>BRPL_EOD!AG19+BRPL_EOD!AH19</f>
        <v>17.54</v>
      </c>
      <c r="J19">
        <f>BYPL_EOD!AG19+BYPL_EOD!AH19</f>
        <v>9.9600000000000009</v>
      </c>
      <c r="K19">
        <f>MES_EOD!AG19+MES_EOD!AH19</f>
        <v>3.76</v>
      </c>
      <c r="L19">
        <f>NDMC_EOD!AG19+NDMC_EOD!AH19</f>
        <v>18.79</v>
      </c>
      <c r="M19">
        <f>TPDDL_EOD!AG19+TPDDL_EOD!AH19</f>
        <v>11.95</v>
      </c>
      <c r="N19">
        <f t="shared" si="0"/>
        <v>62</v>
      </c>
      <c r="O19" s="154">
        <f t="shared" si="1"/>
        <v>0</v>
      </c>
      <c r="P19">
        <v>17.54</v>
      </c>
      <c r="Q19">
        <v>9.9600000000000009</v>
      </c>
      <c r="R19">
        <v>3.76</v>
      </c>
      <c r="S19">
        <v>18.79</v>
      </c>
      <c r="T19">
        <v>11.95</v>
      </c>
      <c r="U19" s="156">
        <f t="shared" si="2"/>
        <v>62</v>
      </c>
      <c r="V19" s="154">
        <f t="shared" si="3"/>
        <v>0</v>
      </c>
    </row>
    <row r="20" spans="1:22">
      <c r="A20" t="s">
        <v>62</v>
      </c>
      <c r="B20">
        <f>PPCL!B20</f>
        <v>62</v>
      </c>
      <c r="C20">
        <f>PPCL!C20</f>
        <v>0</v>
      </c>
      <c r="D20">
        <f>PPCL!M20</f>
        <v>62</v>
      </c>
      <c r="E20">
        <f>PPCL!N20</f>
        <v>0</v>
      </c>
      <c r="F20">
        <f t="shared" si="4"/>
        <v>62</v>
      </c>
      <c r="G20">
        <f t="shared" si="5"/>
        <v>62</v>
      </c>
      <c r="H20" s="154"/>
      <c r="I20">
        <f>BRPL_EOD!AG20+BRPL_EOD!AH20</f>
        <v>17.54</v>
      </c>
      <c r="J20">
        <f>BYPL_EOD!AG20+BYPL_EOD!AH20</f>
        <v>9.9600000000000009</v>
      </c>
      <c r="K20">
        <f>MES_EOD!AG20+MES_EOD!AH20</f>
        <v>3.76</v>
      </c>
      <c r="L20">
        <f>NDMC_EOD!AG20+NDMC_EOD!AH20</f>
        <v>18.79</v>
      </c>
      <c r="M20">
        <f>TPDDL_EOD!AG20+TPDDL_EOD!AH20</f>
        <v>11.95</v>
      </c>
      <c r="N20">
        <f t="shared" si="0"/>
        <v>62</v>
      </c>
      <c r="O20" s="154">
        <f t="shared" si="1"/>
        <v>0</v>
      </c>
      <c r="P20">
        <v>17.54</v>
      </c>
      <c r="Q20">
        <v>9.9600000000000009</v>
      </c>
      <c r="R20">
        <v>3.76</v>
      </c>
      <c r="S20">
        <v>18.79</v>
      </c>
      <c r="T20">
        <v>11.95</v>
      </c>
      <c r="U20" s="156">
        <f t="shared" si="2"/>
        <v>62</v>
      </c>
      <c r="V20" s="154">
        <f t="shared" si="3"/>
        <v>0</v>
      </c>
    </row>
    <row r="21" spans="1:22">
      <c r="A21" t="s">
        <v>63</v>
      </c>
      <c r="B21">
        <f>PPCL!B21</f>
        <v>62</v>
      </c>
      <c r="C21">
        <f>PPCL!C21</f>
        <v>0</v>
      </c>
      <c r="D21">
        <f>PPCL!M21</f>
        <v>62</v>
      </c>
      <c r="E21">
        <f>PPCL!N21</f>
        <v>0</v>
      </c>
      <c r="F21">
        <f t="shared" si="4"/>
        <v>62</v>
      </c>
      <c r="G21">
        <f t="shared" si="5"/>
        <v>62</v>
      </c>
      <c r="H21" s="154"/>
      <c r="I21">
        <f>BRPL_EOD!AG21+BRPL_EOD!AH21</f>
        <v>17.54</v>
      </c>
      <c r="J21">
        <f>BYPL_EOD!AG21+BYPL_EOD!AH21</f>
        <v>9.9600000000000009</v>
      </c>
      <c r="K21">
        <f>MES_EOD!AG21+MES_EOD!AH21</f>
        <v>3.76</v>
      </c>
      <c r="L21">
        <f>NDMC_EOD!AG21+NDMC_EOD!AH21</f>
        <v>18.79</v>
      </c>
      <c r="M21">
        <f>TPDDL_EOD!AG21+TPDDL_EOD!AH21</f>
        <v>11.95</v>
      </c>
      <c r="N21">
        <f t="shared" si="0"/>
        <v>62</v>
      </c>
      <c r="O21" s="154">
        <f t="shared" si="1"/>
        <v>0</v>
      </c>
      <c r="P21">
        <v>17.54</v>
      </c>
      <c r="Q21">
        <v>9.9600000000000009</v>
      </c>
      <c r="R21">
        <v>3.76</v>
      </c>
      <c r="S21">
        <v>18.79</v>
      </c>
      <c r="T21">
        <v>11.95</v>
      </c>
      <c r="U21" s="156">
        <f t="shared" si="2"/>
        <v>62</v>
      </c>
      <c r="V21" s="154">
        <f t="shared" si="3"/>
        <v>0</v>
      </c>
    </row>
    <row r="22" spans="1:22">
      <c r="A22" t="s">
        <v>64</v>
      </c>
      <c r="B22">
        <f>PPCL!B22</f>
        <v>62</v>
      </c>
      <c r="C22">
        <f>PPCL!C22</f>
        <v>0</v>
      </c>
      <c r="D22">
        <f>PPCL!M22</f>
        <v>62</v>
      </c>
      <c r="E22">
        <f>PPCL!N22</f>
        <v>0</v>
      </c>
      <c r="F22">
        <f t="shared" si="4"/>
        <v>62</v>
      </c>
      <c r="G22">
        <f t="shared" si="5"/>
        <v>62</v>
      </c>
      <c r="H22" s="154"/>
      <c r="I22">
        <f>BRPL_EOD!AG22+BRPL_EOD!AH22</f>
        <v>17.54</v>
      </c>
      <c r="J22">
        <f>BYPL_EOD!AG22+BYPL_EOD!AH22</f>
        <v>9.9600000000000009</v>
      </c>
      <c r="K22">
        <f>MES_EOD!AG22+MES_EOD!AH22</f>
        <v>3.76</v>
      </c>
      <c r="L22">
        <f>NDMC_EOD!AG22+NDMC_EOD!AH22</f>
        <v>18.79</v>
      </c>
      <c r="M22">
        <f>TPDDL_EOD!AG22+TPDDL_EOD!AH22</f>
        <v>11.95</v>
      </c>
      <c r="N22">
        <f t="shared" si="0"/>
        <v>62</v>
      </c>
      <c r="O22" s="154">
        <f t="shared" si="1"/>
        <v>0</v>
      </c>
      <c r="P22">
        <v>17.54</v>
      </c>
      <c r="Q22">
        <v>9.9600000000000009</v>
      </c>
      <c r="R22">
        <v>3.76</v>
      </c>
      <c r="S22">
        <v>18.79</v>
      </c>
      <c r="T22">
        <v>11.95</v>
      </c>
      <c r="U22" s="156">
        <f t="shared" si="2"/>
        <v>62</v>
      </c>
      <c r="V22" s="154">
        <f t="shared" si="3"/>
        <v>0</v>
      </c>
    </row>
    <row r="23" spans="1:22">
      <c r="A23" t="s">
        <v>65</v>
      </c>
      <c r="B23">
        <f>PPCL!B23</f>
        <v>62</v>
      </c>
      <c r="C23">
        <f>PPCL!C23</f>
        <v>0</v>
      </c>
      <c r="D23">
        <f>PPCL!M23</f>
        <v>62</v>
      </c>
      <c r="E23">
        <f>PPCL!N23</f>
        <v>0</v>
      </c>
      <c r="F23">
        <f t="shared" si="4"/>
        <v>62</v>
      </c>
      <c r="G23">
        <f t="shared" si="5"/>
        <v>62</v>
      </c>
      <c r="H23" s="154"/>
      <c r="I23">
        <f>BRPL_EOD!AG23+BRPL_EOD!AH23</f>
        <v>17.54</v>
      </c>
      <c r="J23">
        <f>BYPL_EOD!AG23+BYPL_EOD!AH23</f>
        <v>9.9600000000000009</v>
      </c>
      <c r="K23">
        <f>MES_EOD!AG23+MES_EOD!AH23</f>
        <v>3.76</v>
      </c>
      <c r="L23">
        <f>NDMC_EOD!AG23+NDMC_EOD!AH23</f>
        <v>18.79</v>
      </c>
      <c r="M23">
        <f>TPDDL_EOD!AG23+TPDDL_EOD!AH23</f>
        <v>11.95</v>
      </c>
      <c r="N23">
        <f t="shared" si="0"/>
        <v>62</v>
      </c>
      <c r="O23" s="154">
        <f t="shared" si="1"/>
        <v>0</v>
      </c>
      <c r="P23">
        <v>17.54</v>
      </c>
      <c r="Q23">
        <v>9.9600000000000009</v>
      </c>
      <c r="R23">
        <v>3.76</v>
      </c>
      <c r="S23">
        <v>18.79</v>
      </c>
      <c r="T23">
        <v>11.95</v>
      </c>
      <c r="U23" s="156">
        <f t="shared" si="2"/>
        <v>62</v>
      </c>
      <c r="V23" s="154">
        <f t="shared" si="3"/>
        <v>0</v>
      </c>
    </row>
    <row r="24" spans="1:22">
      <c r="A24" t="s">
        <v>66</v>
      </c>
      <c r="B24">
        <f>PPCL!B24</f>
        <v>62</v>
      </c>
      <c r="C24">
        <f>PPCL!C24</f>
        <v>0</v>
      </c>
      <c r="D24">
        <f>PPCL!M24</f>
        <v>62</v>
      </c>
      <c r="E24">
        <f>PPCL!N24</f>
        <v>0</v>
      </c>
      <c r="F24">
        <f t="shared" si="4"/>
        <v>62</v>
      </c>
      <c r="G24">
        <f t="shared" si="5"/>
        <v>62</v>
      </c>
      <c r="H24" s="154"/>
      <c r="I24">
        <f>BRPL_EOD!AG24+BRPL_EOD!AH24</f>
        <v>17.54</v>
      </c>
      <c r="J24">
        <f>BYPL_EOD!AG24+BYPL_EOD!AH24</f>
        <v>9.9600000000000009</v>
      </c>
      <c r="K24">
        <f>MES_EOD!AG24+MES_EOD!AH24</f>
        <v>3.76</v>
      </c>
      <c r="L24">
        <f>NDMC_EOD!AG24+NDMC_EOD!AH24</f>
        <v>18.79</v>
      </c>
      <c r="M24">
        <f>TPDDL_EOD!AG24+TPDDL_EOD!AH24</f>
        <v>11.95</v>
      </c>
      <c r="N24">
        <f t="shared" si="0"/>
        <v>62</v>
      </c>
      <c r="O24" s="154">
        <f t="shared" si="1"/>
        <v>0</v>
      </c>
      <c r="P24">
        <v>17.54</v>
      </c>
      <c r="Q24">
        <v>9.9600000000000009</v>
      </c>
      <c r="R24">
        <v>3.76</v>
      </c>
      <c r="S24">
        <v>18.79</v>
      </c>
      <c r="T24">
        <v>11.95</v>
      </c>
      <c r="U24" s="156">
        <f t="shared" si="2"/>
        <v>62</v>
      </c>
      <c r="V24" s="154">
        <f t="shared" si="3"/>
        <v>0</v>
      </c>
    </row>
    <row r="25" spans="1:22">
      <c r="A25" t="s">
        <v>67</v>
      </c>
      <c r="B25">
        <f>PPCL!B25</f>
        <v>62</v>
      </c>
      <c r="C25">
        <f>PPCL!C25</f>
        <v>0</v>
      </c>
      <c r="D25">
        <f>PPCL!M25</f>
        <v>62</v>
      </c>
      <c r="E25">
        <f>PPCL!N25</f>
        <v>0</v>
      </c>
      <c r="F25">
        <f t="shared" si="4"/>
        <v>62</v>
      </c>
      <c r="G25">
        <f t="shared" si="5"/>
        <v>62</v>
      </c>
      <c r="H25" s="154"/>
      <c r="I25">
        <f>BRPL_EOD!AG25+BRPL_EOD!AH25</f>
        <v>17.54</v>
      </c>
      <c r="J25">
        <f>BYPL_EOD!AG25+BYPL_EOD!AH25</f>
        <v>9.9600000000000009</v>
      </c>
      <c r="K25">
        <f>MES_EOD!AG25+MES_EOD!AH25</f>
        <v>3.76</v>
      </c>
      <c r="L25">
        <f>NDMC_EOD!AG25+NDMC_EOD!AH25</f>
        <v>18.79</v>
      </c>
      <c r="M25">
        <f>TPDDL_EOD!AG25+TPDDL_EOD!AH25</f>
        <v>11.95</v>
      </c>
      <c r="N25">
        <f t="shared" si="0"/>
        <v>62</v>
      </c>
      <c r="O25" s="154">
        <f t="shared" si="1"/>
        <v>0</v>
      </c>
      <c r="P25">
        <v>17.54</v>
      </c>
      <c r="Q25">
        <v>9.9600000000000009</v>
      </c>
      <c r="R25">
        <v>3.76</v>
      </c>
      <c r="S25">
        <v>18.79</v>
      </c>
      <c r="T25">
        <v>11.95</v>
      </c>
      <c r="U25" s="156">
        <f t="shared" si="2"/>
        <v>62</v>
      </c>
      <c r="V25" s="154">
        <f t="shared" si="3"/>
        <v>0</v>
      </c>
    </row>
    <row r="26" spans="1:22">
      <c r="A26" t="s">
        <v>68</v>
      </c>
      <c r="B26">
        <f>PPCL!B26</f>
        <v>62</v>
      </c>
      <c r="C26">
        <f>PPCL!C26</f>
        <v>0</v>
      </c>
      <c r="D26">
        <f>PPCL!M26</f>
        <v>62</v>
      </c>
      <c r="E26">
        <f>PPCL!N26</f>
        <v>0</v>
      </c>
      <c r="F26">
        <f t="shared" si="4"/>
        <v>62</v>
      </c>
      <c r="G26">
        <f t="shared" si="5"/>
        <v>62</v>
      </c>
      <c r="H26" s="154"/>
      <c r="I26">
        <f>BRPL_EOD!AG26+BRPL_EOD!AH26</f>
        <v>17.54</v>
      </c>
      <c r="J26">
        <f>BYPL_EOD!AG26+BYPL_EOD!AH26</f>
        <v>9.9600000000000009</v>
      </c>
      <c r="K26">
        <f>MES_EOD!AG26+MES_EOD!AH26</f>
        <v>3.76</v>
      </c>
      <c r="L26">
        <f>NDMC_EOD!AG26+NDMC_EOD!AH26</f>
        <v>18.79</v>
      </c>
      <c r="M26">
        <f>TPDDL_EOD!AG26+TPDDL_EOD!AH26</f>
        <v>11.95</v>
      </c>
      <c r="N26">
        <f t="shared" si="0"/>
        <v>62</v>
      </c>
      <c r="O26" s="154">
        <f t="shared" si="1"/>
        <v>0</v>
      </c>
      <c r="P26">
        <v>17.54</v>
      </c>
      <c r="Q26">
        <v>9.9600000000000009</v>
      </c>
      <c r="R26">
        <v>3.76</v>
      </c>
      <c r="S26">
        <v>18.79</v>
      </c>
      <c r="T26">
        <v>11.95</v>
      </c>
      <c r="U26" s="156">
        <f t="shared" si="2"/>
        <v>62</v>
      </c>
      <c r="V26" s="154">
        <f t="shared" si="3"/>
        <v>0</v>
      </c>
    </row>
    <row r="27" spans="1:22">
      <c r="A27" t="s">
        <v>69</v>
      </c>
      <c r="B27">
        <f>PPCL!B27</f>
        <v>62</v>
      </c>
      <c r="C27">
        <f>PPCL!C27</f>
        <v>0</v>
      </c>
      <c r="D27">
        <f>PPCL!M27</f>
        <v>62</v>
      </c>
      <c r="E27">
        <f>PPCL!N27</f>
        <v>0</v>
      </c>
      <c r="F27">
        <f t="shared" si="4"/>
        <v>62</v>
      </c>
      <c r="G27">
        <f t="shared" si="5"/>
        <v>62</v>
      </c>
      <c r="H27" s="154"/>
      <c r="I27">
        <f>BRPL_EOD!AG27+BRPL_EOD!AH27</f>
        <v>17.54</v>
      </c>
      <c r="J27">
        <f>BYPL_EOD!AG27+BYPL_EOD!AH27</f>
        <v>9.9600000000000009</v>
      </c>
      <c r="K27">
        <f>MES_EOD!AG27+MES_EOD!AH27</f>
        <v>3.76</v>
      </c>
      <c r="L27">
        <f>NDMC_EOD!AG27+NDMC_EOD!AH27</f>
        <v>18.79</v>
      </c>
      <c r="M27">
        <f>TPDDL_EOD!AG27+TPDDL_EOD!AH27</f>
        <v>11.95</v>
      </c>
      <c r="N27">
        <f t="shared" si="0"/>
        <v>62</v>
      </c>
      <c r="O27" s="154">
        <f t="shared" si="1"/>
        <v>0</v>
      </c>
      <c r="P27">
        <v>17.54</v>
      </c>
      <c r="Q27">
        <v>9.9600000000000009</v>
      </c>
      <c r="R27">
        <v>3.76</v>
      </c>
      <c r="S27">
        <v>18.79</v>
      </c>
      <c r="T27">
        <v>11.95</v>
      </c>
      <c r="U27" s="156">
        <f t="shared" si="2"/>
        <v>62</v>
      </c>
      <c r="V27" s="154">
        <f t="shared" si="3"/>
        <v>0</v>
      </c>
    </row>
    <row r="28" spans="1:22">
      <c r="A28" t="s">
        <v>70</v>
      </c>
      <c r="B28">
        <f>PPCL!B28</f>
        <v>62</v>
      </c>
      <c r="C28">
        <f>PPCL!C28</f>
        <v>0</v>
      </c>
      <c r="D28">
        <f>PPCL!M28</f>
        <v>62</v>
      </c>
      <c r="E28">
        <f>PPCL!N28</f>
        <v>0</v>
      </c>
      <c r="F28">
        <f t="shared" si="4"/>
        <v>62</v>
      </c>
      <c r="G28">
        <f t="shared" si="5"/>
        <v>62</v>
      </c>
      <c r="H28" s="154"/>
      <c r="I28">
        <f>BRPL_EOD!AG28+BRPL_EOD!AH28</f>
        <v>17.54</v>
      </c>
      <c r="J28">
        <f>BYPL_EOD!AG28+BYPL_EOD!AH28</f>
        <v>9.9600000000000009</v>
      </c>
      <c r="K28">
        <f>MES_EOD!AG28+MES_EOD!AH28</f>
        <v>3.76</v>
      </c>
      <c r="L28">
        <f>NDMC_EOD!AG28+NDMC_EOD!AH28</f>
        <v>18.79</v>
      </c>
      <c r="M28">
        <f>TPDDL_EOD!AG28+TPDDL_EOD!AH28</f>
        <v>11.95</v>
      </c>
      <c r="N28">
        <f t="shared" si="0"/>
        <v>62</v>
      </c>
      <c r="O28" s="154">
        <f t="shared" si="1"/>
        <v>0</v>
      </c>
      <c r="P28">
        <v>17.54</v>
      </c>
      <c r="Q28">
        <v>9.9600000000000009</v>
      </c>
      <c r="R28">
        <v>3.76</v>
      </c>
      <c r="S28">
        <v>18.79</v>
      </c>
      <c r="T28">
        <v>11.95</v>
      </c>
      <c r="U28" s="156">
        <f t="shared" si="2"/>
        <v>62</v>
      </c>
      <c r="V28" s="154">
        <f t="shared" si="3"/>
        <v>0</v>
      </c>
    </row>
    <row r="29" spans="1:22">
      <c r="A29" t="s">
        <v>71</v>
      </c>
      <c r="B29">
        <f>PPCL!B29</f>
        <v>62</v>
      </c>
      <c r="C29">
        <f>PPCL!C29</f>
        <v>0</v>
      </c>
      <c r="D29">
        <f>PPCL!M29</f>
        <v>62</v>
      </c>
      <c r="E29">
        <f>PPCL!N29</f>
        <v>0</v>
      </c>
      <c r="F29">
        <f t="shared" si="4"/>
        <v>62</v>
      </c>
      <c r="G29">
        <f t="shared" si="5"/>
        <v>62</v>
      </c>
      <c r="H29" s="154"/>
      <c r="I29">
        <f>BRPL_EOD!AG29+BRPL_EOD!AH29</f>
        <v>17.54</v>
      </c>
      <c r="J29">
        <f>BYPL_EOD!AG29+BYPL_EOD!AH29</f>
        <v>9.9600000000000009</v>
      </c>
      <c r="K29">
        <f>MES_EOD!AG29+MES_EOD!AH29</f>
        <v>3.76</v>
      </c>
      <c r="L29">
        <f>NDMC_EOD!AG29+NDMC_EOD!AH29</f>
        <v>18.79</v>
      </c>
      <c r="M29">
        <f>TPDDL_EOD!AG29+TPDDL_EOD!AH29</f>
        <v>11.95</v>
      </c>
      <c r="N29">
        <f t="shared" si="0"/>
        <v>62</v>
      </c>
      <c r="O29" s="154">
        <f t="shared" si="1"/>
        <v>0</v>
      </c>
      <c r="P29">
        <v>17.54</v>
      </c>
      <c r="Q29">
        <v>9.9600000000000009</v>
      </c>
      <c r="R29">
        <v>3.76</v>
      </c>
      <c r="S29">
        <v>18.79</v>
      </c>
      <c r="T29">
        <v>11.95</v>
      </c>
      <c r="U29" s="156">
        <f t="shared" si="2"/>
        <v>62</v>
      </c>
      <c r="V29" s="154">
        <f t="shared" si="3"/>
        <v>0</v>
      </c>
    </row>
    <row r="30" spans="1:22">
      <c r="A30" t="s">
        <v>72</v>
      </c>
      <c r="B30">
        <f>PPCL!B30</f>
        <v>62</v>
      </c>
      <c r="C30">
        <f>PPCL!C30</f>
        <v>0</v>
      </c>
      <c r="D30">
        <f>PPCL!M30</f>
        <v>62</v>
      </c>
      <c r="E30">
        <f>PPCL!N30</f>
        <v>0</v>
      </c>
      <c r="F30">
        <f t="shared" si="4"/>
        <v>62</v>
      </c>
      <c r="G30">
        <f t="shared" si="5"/>
        <v>62</v>
      </c>
      <c r="H30" s="154"/>
      <c r="I30">
        <f>BRPL_EOD!AG30+BRPL_EOD!AH30</f>
        <v>17.54</v>
      </c>
      <c r="J30">
        <f>BYPL_EOD!AG30+BYPL_EOD!AH30</f>
        <v>9.9600000000000009</v>
      </c>
      <c r="K30">
        <f>MES_EOD!AG30+MES_EOD!AH30</f>
        <v>3.76</v>
      </c>
      <c r="L30">
        <f>NDMC_EOD!AG30+NDMC_EOD!AH30</f>
        <v>18.79</v>
      </c>
      <c r="M30">
        <f>TPDDL_EOD!AG30+TPDDL_EOD!AH30</f>
        <v>11.95</v>
      </c>
      <c r="N30">
        <f t="shared" si="0"/>
        <v>62</v>
      </c>
      <c r="O30" s="154">
        <f t="shared" si="1"/>
        <v>0</v>
      </c>
      <c r="P30">
        <v>17.54</v>
      </c>
      <c r="Q30">
        <v>9.9600000000000009</v>
      </c>
      <c r="R30">
        <v>3.76</v>
      </c>
      <c r="S30">
        <v>18.79</v>
      </c>
      <c r="T30">
        <v>11.95</v>
      </c>
      <c r="U30" s="156">
        <f t="shared" si="2"/>
        <v>62</v>
      </c>
      <c r="V30" s="154">
        <f t="shared" si="3"/>
        <v>0</v>
      </c>
    </row>
    <row r="31" spans="1:22">
      <c r="A31" t="s">
        <v>73</v>
      </c>
      <c r="B31">
        <f>PPCL!B31</f>
        <v>62</v>
      </c>
      <c r="C31">
        <f>PPCL!C31</f>
        <v>0</v>
      </c>
      <c r="D31">
        <f>PPCL!M31</f>
        <v>62</v>
      </c>
      <c r="E31">
        <f>PPCL!N31</f>
        <v>0</v>
      </c>
      <c r="F31">
        <f t="shared" si="4"/>
        <v>62</v>
      </c>
      <c r="G31">
        <f t="shared" si="5"/>
        <v>62</v>
      </c>
      <c r="H31" s="154"/>
      <c r="I31">
        <f>BRPL_EOD!AG31+BRPL_EOD!AH31</f>
        <v>17.54</v>
      </c>
      <c r="J31">
        <f>BYPL_EOD!AG31+BYPL_EOD!AH31</f>
        <v>9.9600000000000009</v>
      </c>
      <c r="K31">
        <f>MES_EOD!AG31+MES_EOD!AH31</f>
        <v>3.76</v>
      </c>
      <c r="L31">
        <f>NDMC_EOD!AG31+NDMC_EOD!AH31</f>
        <v>18.79</v>
      </c>
      <c r="M31">
        <f>TPDDL_EOD!AG31+TPDDL_EOD!AH31</f>
        <v>11.95</v>
      </c>
      <c r="N31">
        <f t="shared" si="0"/>
        <v>62</v>
      </c>
      <c r="O31" s="154">
        <f t="shared" si="1"/>
        <v>0</v>
      </c>
      <c r="P31">
        <v>17.54</v>
      </c>
      <c r="Q31">
        <v>9.9600000000000009</v>
      </c>
      <c r="R31">
        <v>3.76</v>
      </c>
      <c r="S31">
        <v>18.79</v>
      </c>
      <c r="T31">
        <v>11.95</v>
      </c>
      <c r="U31" s="156">
        <f t="shared" si="2"/>
        <v>62</v>
      </c>
      <c r="V31" s="154">
        <f t="shared" si="3"/>
        <v>0</v>
      </c>
    </row>
    <row r="32" spans="1:22">
      <c r="A32" t="s">
        <v>74</v>
      </c>
      <c r="B32">
        <f>PPCL!B32</f>
        <v>62</v>
      </c>
      <c r="C32">
        <f>PPCL!C32</f>
        <v>0</v>
      </c>
      <c r="D32">
        <f>PPCL!M32</f>
        <v>62</v>
      </c>
      <c r="E32">
        <f>PPCL!N32</f>
        <v>0</v>
      </c>
      <c r="F32">
        <f t="shared" si="4"/>
        <v>62</v>
      </c>
      <c r="G32">
        <f t="shared" si="5"/>
        <v>62</v>
      </c>
      <c r="H32" s="154"/>
      <c r="I32">
        <f>BRPL_EOD!AG32+BRPL_EOD!AH32</f>
        <v>17.54</v>
      </c>
      <c r="J32">
        <f>BYPL_EOD!AG32+BYPL_EOD!AH32</f>
        <v>9.9600000000000009</v>
      </c>
      <c r="K32">
        <f>MES_EOD!AG32+MES_EOD!AH32</f>
        <v>3.76</v>
      </c>
      <c r="L32">
        <f>NDMC_EOD!AG32+NDMC_EOD!AH32</f>
        <v>18.79</v>
      </c>
      <c r="M32">
        <f>TPDDL_EOD!AG32+TPDDL_EOD!AH32</f>
        <v>11.95</v>
      </c>
      <c r="N32">
        <f t="shared" si="0"/>
        <v>62</v>
      </c>
      <c r="O32" s="154">
        <f t="shared" si="1"/>
        <v>0</v>
      </c>
      <c r="P32">
        <v>17.54</v>
      </c>
      <c r="Q32">
        <v>9.9600000000000009</v>
      </c>
      <c r="R32">
        <v>3.76</v>
      </c>
      <c r="S32">
        <v>18.79</v>
      </c>
      <c r="T32">
        <v>11.95</v>
      </c>
      <c r="U32" s="156">
        <f t="shared" si="2"/>
        <v>62</v>
      </c>
      <c r="V32" s="154">
        <f t="shared" si="3"/>
        <v>0</v>
      </c>
    </row>
    <row r="33" spans="1:22">
      <c r="A33" t="s">
        <v>75</v>
      </c>
      <c r="B33">
        <f>PPCL!B33</f>
        <v>62</v>
      </c>
      <c r="C33">
        <f>PPCL!C33</f>
        <v>0</v>
      </c>
      <c r="D33">
        <f>PPCL!M33</f>
        <v>62</v>
      </c>
      <c r="E33">
        <f>PPCL!N33</f>
        <v>0</v>
      </c>
      <c r="F33">
        <f t="shared" si="4"/>
        <v>62</v>
      </c>
      <c r="G33">
        <f t="shared" si="5"/>
        <v>62</v>
      </c>
      <c r="H33" s="154"/>
      <c r="I33">
        <f>BRPL_EOD!AG33+BRPL_EOD!AH33</f>
        <v>17.54</v>
      </c>
      <c r="J33">
        <f>BYPL_EOD!AG33+BYPL_EOD!AH33</f>
        <v>9.9600000000000009</v>
      </c>
      <c r="K33">
        <f>MES_EOD!AG33+MES_EOD!AH33</f>
        <v>3.76</v>
      </c>
      <c r="L33">
        <f>NDMC_EOD!AG33+NDMC_EOD!AH33</f>
        <v>18.79</v>
      </c>
      <c r="M33">
        <f>TPDDL_EOD!AG33+TPDDL_EOD!AH33</f>
        <v>11.95</v>
      </c>
      <c r="N33">
        <f t="shared" si="0"/>
        <v>62</v>
      </c>
      <c r="O33" s="154">
        <f t="shared" si="1"/>
        <v>0</v>
      </c>
      <c r="P33">
        <v>17.54</v>
      </c>
      <c r="Q33">
        <v>9.9600000000000009</v>
      </c>
      <c r="R33">
        <v>3.76</v>
      </c>
      <c r="S33">
        <v>18.79</v>
      </c>
      <c r="T33">
        <v>11.95</v>
      </c>
      <c r="U33" s="156">
        <f t="shared" si="2"/>
        <v>62</v>
      </c>
      <c r="V33" s="154">
        <f t="shared" si="3"/>
        <v>0</v>
      </c>
    </row>
    <row r="34" spans="1:22">
      <c r="A34" t="s">
        <v>76</v>
      </c>
      <c r="B34">
        <f>PPCL!B34</f>
        <v>62</v>
      </c>
      <c r="C34">
        <f>PPCL!C34</f>
        <v>0</v>
      </c>
      <c r="D34">
        <f>PPCL!M34</f>
        <v>62</v>
      </c>
      <c r="E34">
        <f>PPCL!N34</f>
        <v>0</v>
      </c>
      <c r="F34">
        <f t="shared" si="4"/>
        <v>62</v>
      </c>
      <c r="G34">
        <f t="shared" si="5"/>
        <v>62</v>
      </c>
      <c r="H34" s="154"/>
      <c r="I34">
        <f>BRPL_EOD!AG34+BRPL_EOD!AH34</f>
        <v>17.54</v>
      </c>
      <c r="J34">
        <f>BYPL_EOD!AG34+BYPL_EOD!AH34</f>
        <v>9.9600000000000009</v>
      </c>
      <c r="K34">
        <f>MES_EOD!AG34+MES_EOD!AH34</f>
        <v>3.76</v>
      </c>
      <c r="L34">
        <f>NDMC_EOD!AG34+NDMC_EOD!AH34</f>
        <v>18.79</v>
      </c>
      <c r="M34">
        <f>TPDDL_EOD!AG34+TPDDL_EOD!AH34</f>
        <v>11.95</v>
      </c>
      <c r="N34">
        <f t="shared" si="0"/>
        <v>62</v>
      </c>
      <c r="O34" s="154">
        <f t="shared" si="1"/>
        <v>0</v>
      </c>
      <c r="P34">
        <v>17.54</v>
      </c>
      <c r="Q34">
        <v>9.9600000000000009</v>
      </c>
      <c r="R34">
        <v>3.76</v>
      </c>
      <c r="S34">
        <v>18.79</v>
      </c>
      <c r="T34">
        <v>11.95</v>
      </c>
      <c r="U34" s="156">
        <f t="shared" si="2"/>
        <v>62</v>
      </c>
      <c r="V34" s="154">
        <f t="shared" si="3"/>
        <v>0</v>
      </c>
    </row>
    <row r="35" spans="1:22">
      <c r="A35" t="s">
        <v>77</v>
      </c>
      <c r="B35">
        <f>PPCL!B35</f>
        <v>62</v>
      </c>
      <c r="C35">
        <f>PPCL!C35</f>
        <v>0</v>
      </c>
      <c r="D35">
        <f>PPCL!M35</f>
        <v>62</v>
      </c>
      <c r="E35">
        <f>PPCL!N35</f>
        <v>0</v>
      </c>
      <c r="F35">
        <f t="shared" si="4"/>
        <v>62</v>
      </c>
      <c r="G35">
        <f t="shared" si="5"/>
        <v>62</v>
      </c>
      <c r="H35" s="154"/>
      <c r="I35">
        <f>BRPL_EOD!AG35+BRPL_EOD!AH35</f>
        <v>17.54</v>
      </c>
      <c r="J35">
        <f>BYPL_EOD!AG35+BYPL_EOD!AH35</f>
        <v>9.9600000000000009</v>
      </c>
      <c r="K35">
        <f>MES_EOD!AG35+MES_EOD!AH35</f>
        <v>3.76</v>
      </c>
      <c r="L35">
        <f>NDMC_EOD!AG35+NDMC_EOD!AH35</f>
        <v>18.79</v>
      </c>
      <c r="M35">
        <f>TPDDL_EOD!AG35+TPDDL_EOD!AH35</f>
        <v>11.95</v>
      </c>
      <c r="N35">
        <f t="shared" si="0"/>
        <v>62</v>
      </c>
      <c r="O35" s="154">
        <f t="shared" si="1"/>
        <v>0</v>
      </c>
      <c r="P35">
        <v>17.54</v>
      </c>
      <c r="Q35">
        <v>9.9600000000000009</v>
      </c>
      <c r="R35">
        <v>3.76</v>
      </c>
      <c r="S35">
        <v>18.79</v>
      </c>
      <c r="T35">
        <v>11.95</v>
      </c>
      <c r="U35" s="156">
        <f t="shared" si="2"/>
        <v>62</v>
      </c>
      <c r="V35" s="154">
        <f t="shared" si="3"/>
        <v>0</v>
      </c>
    </row>
    <row r="36" spans="1:22">
      <c r="A36" t="s">
        <v>78</v>
      </c>
      <c r="B36">
        <f>PPCL!B36</f>
        <v>62</v>
      </c>
      <c r="C36">
        <f>PPCL!C36</f>
        <v>0</v>
      </c>
      <c r="D36">
        <f>PPCL!M36</f>
        <v>62</v>
      </c>
      <c r="E36">
        <f>PPCL!N36</f>
        <v>0</v>
      </c>
      <c r="F36">
        <f t="shared" si="4"/>
        <v>62</v>
      </c>
      <c r="G36">
        <f t="shared" si="5"/>
        <v>62</v>
      </c>
      <c r="H36" s="154"/>
      <c r="I36">
        <f>BRPL_EOD!AG36+BRPL_EOD!AH36</f>
        <v>17.54</v>
      </c>
      <c r="J36">
        <f>BYPL_EOD!AG36+BYPL_EOD!AH36</f>
        <v>9.9600000000000009</v>
      </c>
      <c r="K36">
        <f>MES_EOD!AG36+MES_EOD!AH36</f>
        <v>3.76</v>
      </c>
      <c r="L36">
        <f>NDMC_EOD!AG36+NDMC_EOD!AH36</f>
        <v>18.79</v>
      </c>
      <c r="M36">
        <f>TPDDL_EOD!AG36+TPDDL_EOD!AH36</f>
        <v>11.95</v>
      </c>
      <c r="N36">
        <f t="shared" si="0"/>
        <v>62</v>
      </c>
      <c r="O36" s="154">
        <f t="shared" si="1"/>
        <v>0</v>
      </c>
      <c r="P36">
        <v>17.54</v>
      </c>
      <c r="Q36">
        <v>9.9600000000000009</v>
      </c>
      <c r="R36">
        <v>3.76</v>
      </c>
      <c r="S36">
        <v>18.79</v>
      </c>
      <c r="T36">
        <v>11.95</v>
      </c>
      <c r="U36" s="156">
        <f t="shared" si="2"/>
        <v>62</v>
      </c>
      <c r="V36" s="154">
        <f t="shared" si="3"/>
        <v>0</v>
      </c>
    </row>
    <row r="37" spans="1:22">
      <c r="A37" t="s">
        <v>79</v>
      </c>
      <c r="B37">
        <f>PPCL!B37</f>
        <v>62</v>
      </c>
      <c r="C37">
        <f>PPCL!C37</f>
        <v>0</v>
      </c>
      <c r="D37">
        <f>PPCL!M37</f>
        <v>62</v>
      </c>
      <c r="E37">
        <f>PPCL!N37</f>
        <v>0</v>
      </c>
      <c r="F37">
        <f t="shared" si="4"/>
        <v>62</v>
      </c>
      <c r="G37">
        <f t="shared" si="5"/>
        <v>62</v>
      </c>
      <c r="H37" s="154"/>
      <c r="I37">
        <f>BRPL_EOD!AG37+BRPL_EOD!AH37</f>
        <v>17.54</v>
      </c>
      <c r="J37">
        <f>BYPL_EOD!AG37+BYPL_EOD!AH37</f>
        <v>9.9600000000000009</v>
      </c>
      <c r="K37">
        <f>MES_EOD!AG37+MES_EOD!AH37</f>
        <v>3.76</v>
      </c>
      <c r="L37">
        <f>NDMC_EOD!AG37+NDMC_EOD!AH37</f>
        <v>18.79</v>
      </c>
      <c r="M37">
        <f>TPDDL_EOD!AG37+TPDDL_EOD!AH37</f>
        <v>11.95</v>
      </c>
      <c r="N37">
        <f t="shared" si="0"/>
        <v>62</v>
      </c>
      <c r="O37" s="154">
        <f t="shared" si="1"/>
        <v>0</v>
      </c>
      <c r="P37">
        <v>17.54</v>
      </c>
      <c r="Q37">
        <v>9.9600000000000009</v>
      </c>
      <c r="R37">
        <v>3.76</v>
      </c>
      <c r="S37">
        <v>18.79</v>
      </c>
      <c r="T37">
        <v>11.95</v>
      </c>
      <c r="U37" s="156">
        <f t="shared" si="2"/>
        <v>62</v>
      </c>
      <c r="V37" s="154">
        <f t="shared" si="3"/>
        <v>0</v>
      </c>
    </row>
    <row r="38" spans="1:22">
      <c r="A38" t="s">
        <v>80</v>
      </c>
      <c r="B38">
        <f>PPCL!B38</f>
        <v>62</v>
      </c>
      <c r="C38">
        <f>PPCL!C38</f>
        <v>0</v>
      </c>
      <c r="D38">
        <f>PPCL!M38</f>
        <v>62</v>
      </c>
      <c r="E38">
        <f>PPCL!N38</f>
        <v>0</v>
      </c>
      <c r="F38">
        <f t="shared" si="4"/>
        <v>62</v>
      </c>
      <c r="G38">
        <f t="shared" si="5"/>
        <v>62</v>
      </c>
      <c r="H38" s="154"/>
      <c r="I38">
        <f>BRPL_EOD!AG38+BRPL_EOD!AH38</f>
        <v>17.54</v>
      </c>
      <c r="J38">
        <f>BYPL_EOD!AG38+BYPL_EOD!AH38</f>
        <v>9.9600000000000009</v>
      </c>
      <c r="K38">
        <f>MES_EOD!AG38+MES_EOD!AH38</f>
        <v>3.76</v>
      </c>
      <c r="L38">
        <f>NDMC_EOD!AG38+NDMC_EOD!AH38</f>
        <v>18.79</v>
      </c>
      <c r="M38">
        <f>TPDDL_EOD!AG38+TPDDL_EOD!AH38</f>
        <v>11.95</v>
      </c>
      <c r="N38">
        <f t="shared" si="0"/>
        <v>62</v>
      </c>
      <c r="O38" s="154">
        <f t="shared" si="1"/>
        <v>0</v>
      </c>
      <c r="P38">
        <v>17.54</v>
      </c>
      <c r="Q38">
        <v>9.9600000000000009</v>
      </c>
      <c r="R38">
        <v>3.76</v>
      </c>
      <c r="S38">
        <v>18.79</v>
      </c>
      <c r="T38">
        <v>11.95</v>
      </c>
      <c r="U38" s="156">
        <f t="shared" si="2"/>
        <v>62</v>
      </c>
      <c r="V38" s="154">
        <f t="shared" si="3"/>
        <v>0</v>
      </c>
    </row>
    <row r="39" spans="1:22">
      <c r="A39" t="s">
        <v>81</v>
      </c>
      <c r="B39">
        <f>PPCL!B39</f>
        <v>62</v>
      </c>
      <c r="C39">
        <f>PPCL!C39</f>
        <v>0</v>
      </c>
      <c r="D39">
        <f>PPCL!M39</f>
        <v>62</v>
      </c>
      <c r="E39">
        <f>PPCL!N39</f>
        <v>0</v>
      </c>
      <c r="F39">
        <f t="shared" si="4"/>
        <v>62</v>
      </c>
      <c r="G39">
        <f t="shared" si="5"/>
        <v>62</v>
      </c>
      <c r="H39" s="154"/>
      <c r="I39">
        <f>BRPL_EOD!AG39+BRPL_EOD!AH39</f>
        <v>17.54</v>
      </c>
      <c r="J39">
        <f>BYPL_EOD!AG39+BYPL_EOD!AH39</f>
        <v>9.9600000000000009</v>
      </c>
      <c r="K39">
        <f>MES_EOD!AG39+MES_EOD!AH39</f>
        <v>3.76</v>
      </c>
      <c r="L39">
        <f>NDMC_EOD!AG39+NDMC_EOD!AH39</f>
        <v>18.79</v>
      </c>
      <c r="M39">
        <f>TPDDL_EOD!AG39+TPDDL_EOD!AH39</f>
        <v>11.95</v>
      </c>
      <c r="N39">
        <f t="shared" si="0"/>
        <v>62</v>
      </c>
      <c r="O39" s="154">
        <f t="shared" si="1"/>
        <v>0</v>
      </c>
      <c r="P39">
        <v>17.54</v>
      </c>
      <c r="Q39">
        <v>9.9600000000000009</v>
      </c>
      <c r="R39">
        <v>3.76</v>
      </c>
      <c r="S39">
        <v>18.79</v>
      </c>
      <c r="T39">
        <v>11.95</v>
      </c>
      <c r="U39" s="156">
        <f t="shared" si="2"/>
        <v>62</v>
      </c>
      <c r="V39" s="154">
        <f t="shared" si="3"/>
        <v>0</v>
      </c>
    </row>
    <row r="40" spans="1:22">
      <c r="A40" t="s">
        <v>82</v>
      </c>
      <c r="B40">
        <f>PPCL!B40</f>
        <v>62</v>
      </c>
      <c r="C40">
        <f>PPCL!C40</f>
        <v>0</v>
      </c>
      <c r="D40">
        <f>PPCL!M40</f>
        <v>62</v>
      </c>
      <c r="E40">
        <f>PPCL!N40</f>
        <v>0</v>
      </c>
      <c r="F40">
        <f t="shared" si="4"/>
        <v>62</v>
      </c>
      <c r="G40">
        <f t="shared" si="5"/>
        <v>62</v>
      </c>
      <c r="H40" s="154"/>
      <c r="I40">
        <f>BRPL_EOD!AG40+BRPL_EOD!AH40</f>
        <v>17.54</v>
      </c>
      <c r="J40">
        <f>BYPL_EOD!AG40+BYPL_EOD!AH40</f>
        <v>9.9600000000000009</v>
      </c>
      <c r="K40">
        <f>MES_EOD!AG40+MES_EOD!AH40</f>
        <v>3.76</v>
      </c>
      <c r="L40">
        <f>NDMC_EOD!AG40+NDMC_EOD!AH40</f>
        <v>18.79</v>
      </c>
      <c r="M40">
        <f>TPDDL_EOD!AG40+TPDDL_EOD!AH40</f>
        <v>11.95</v>
      </c>
      <c r="N40">
        <f t="shared" si="0"/>
        <v>62</v>
      </c>
      <c r="O40" s="154">
        <f t="shared" si="1"/>
        <v>0</v>
      </c>
      <c r="P40">
        <v>17.54</v>
      </c>
      <c r="Q40">
        <v>9.9600000000000009</v>
      </c>
      <c r="R40">
        <v>3.76</v>
      </c>
      <c r="S40">
        <v>18.79</v>
      </c>
      <c r="T40">
        <v>11.95</v>
      </c>
      <c r="U40" s="156">
        <f t="shared" si="2"/>
        <v>62</v>
      </c>
      <c r="V40" s="154">
        <f t="shared" si="3"/>
        <v>0</v>
      </c>
    </row>
    <row r="41" spans="1:22">
      <c r="A41" t="s">
        <v>83</v>
      </c>
      <c r="B41">
        <f>PPCL!B41</f>
        <v>62</v>
      </c>
      <c r="C41">
        <f>PPCL!C41</f>
        <v>0</v>
      </c>
      <c r="D41">
        <f>PPCL!M41</f>
        <v>62</v>
      </c>
      <c r="E41">
        <f>PPCL!N41</f>
        <v>0</v>
      </c>
      <c r="F41">
        <f t="shared" si="4"/>
        <v>62</v>
      </c>
      <c r="G41">
        <f t="shared" si="5"/>
        <v>62</v>
      </c>
      <c r="H41" s="154"/>
      <c r="I41">
        <f>BRPL_EOD!AG41+BRPL_EOD!AH41</f>
        <v>17.54</v>
      </c>
      <c r="J41">
        <f>BYPL_EOD!AG41+BYPL_EOD!AH41</f>
        <v>9.9600000000000009</v>
      </c>
      <c r="K41">
        <f>MES_EOD!AG41+MES_EOD!AH41</f>
        <v>3.76</v>
      </c>
      <c r="L41">
        <f>NDMC_EOD!AG41+NDMC_EOD!AH41</f>
        <v>18.79</v>
      </c>
      <c r="M41">
        <f>TPDDL_EOD!AG41+TPDDL_EOD!AH41</f>
        <v>11.95</v>
      </c>
      <c r="N41">
        <f t="shared" si="0"/>
        <v>62</v>
      </c>
      <c r="O41" s="154">
        <f t="shared" si="1"/>
        <v>0</v>
      </c>
      <c r="P41">
        <v>17.54</v>
      </c>
      <c r="Q41">
        <v>9.9600000000000009</v>
      </c>
      <c r="R41">
        <v>3.76</v>
      </c>
      <c r="S41">
        <v>18.79</v>
      </c>
      <c r="T41">
        <v>11.95</v>
      </c>
      <c r="U41" s="156">
        <f t="shared" si="2"/>
        <v>62</v>
      </c>
      <c r="V41" s="154">
        <f t="shared" si="3"/>
        <v>0</v>
      </c>
    </row>
    <row r="42" spans="1:22">
      <c r="A42" t="s">
        <v>84</v>
      </c>
      <c r="B42">
        <f>PPCL!B42</f>
        <v>62</v>
      </c>
      <c r="C42">
        <f>PPCL!C42</f>
        <v>0</v>
      </c>
      <c r="D42">
        <f>PPCL!M42</f>
        <v>62</v>
      </c>
      <c r="E42">
        <f>PPCL!N42</f>
        <v>0</v>
      </c>
      <c r="F42">
        <f t="shared" si="4"/>
        <v>62</v>
      </c>
      <c r="G42">
        <f t="shared" si="5"/>
        <v>62</v>
      </c>
      <c r="H42" s="154"/>
      <c r="I42">
        <f>BRPL_EOD!AG42+BRPL_EOD!AH42</f>
        <v>17.54</v>
      </c>
      <c r="J42">
        <f>BYPL_EOD!AG42+BYPL_EOD!AH42</f>
        <v>9.9600000000000009</v>
      </c>
      <c r="K42">
        <f>MES_EOD!AG42+MES_EOD!AH42</f>
        <v>3.76</v>
      </c>
      <c r="L42">
        <f>NDMC_EOD!AG42+NDMC_EOD!AH42</f>
        <v>18.79</v>
      </c>
      <c r="M42">
        <f>TPDDL_EOD!AG42+TPDDL_EOD!AH42</f>
        <v>11.95</v>
      </c>
      <c r="N42">
        <f t="shared" si="0"/>
        <v>62</v>
      </c>
      <c r="O42" s="154">
        <f t="shared" si="1"/>
        <v>0</v>
      </c>
      <c r="P42">
        <v>17.54</v>
      </c>
      <c r="Q42">
        <v>9.9600000000000009</v>
      </c>
      <c r="R42">
        <v>3.76</v>
      </c>
      <c r="S42">
        <v>18.79</v>
      </c>
      <c r="T42">
        <v>11.95</v>
      </c>
      <c r="U42" s="156">
        <f t="shared" si="2"/>
        <v>62</v>
      </c>
      <c r="V42" s="154">
        <f t="shared" si="3"/>
        <v>0</v>
      </c>
    </row>
    <row r="43" spans="1:22">
      <c r="A43" t="s">
        <v>85</v>
      </c>
      <c r="B43">
        <f>PPCL!B43</f>
        <v>62</v>
      </c>
      <c r="C43">
        <f>PPCL!C43</f>
        <v>0</v>
      </c>
      <c r="D43">
        <f>PPCL!M43</f>
        <v>62</v>
      </c>
      <c r="E43">
        <f>PPCL!N43</f>
        <v>0</v>
      </c>
      <c r="F43">
        <f t="shared" si="4"/>
        <v>62</v>
      </c>
      <c r="G43">
        <f t="shared" si="5"/>
        <v>62</v>
      </c>
      <c r="H43" s="154"/>
      <c r="I43">
        <f>BRPL_EOD!AG43+BRPL_EOD!AH43</f>
        <v>17.54</v>
      </c>
      <c r="J43">
        <f>BYPL_EOD!AG43+BYPL_EOD!AH43</f>
        <v>9.9600000000000009</v>
      </c>
      <c r="K43">
        <f>MES_EOD!AG43+MES_EOD!AH43</f>
        <v>3.76</v>
      </c>
      <c r="L43">
        <f>NDMC_EOD!AG43+NDMC_EOD!AH43</f>
        <v>18.79</v>
      </c>
      <c r="M43">
        <f>TPDDL_EOD!AG43+TPDDL_EOD!AH43</f>
        <v>11.95</v>
      </c>
      <c r="N43">
        <f t="shared" si="0"/>
        <v>62</v>
      </c>
      <c r="O43" s="154">
        <f t="shared" si="1"/>
        <v>0</v>
      </c>
      <c r="P43">
        <v>17.54</v>
      </c>
      <c r="Q43">
        <v>9.9600000000000009</v>
      </c>
      <c r="R43">
        <v>3.76</v>
      </c>
      <c r="S43">
        <v>18.79</v>
      </c>
      <c r="T43">
        <v>11.95</v>
      </c>
      <c r="U43" s="156">
        <f t="shared" si="2"/>
        <v>62</v>
      </c>
      <c r="V43" s="154">
        <f t="shared" si="3"/>
        <v>0</v>
      </c>
    </row>
    <row r="44" spans="1:22">
      <c r="A44" t="s">
        <v>86</v>
      </c>
      <c r="B44">
        <f>PPCL!B44</f>
        <v>62</v>
      </c>
      <c r="C44">
        <f>PPCL!C44</f>
        <v>0</v>
      </c>
      <c r="D44">
        <f>PPCL!M44</f>
        <v>62</v>
      </c>
      <c r="E44">
        <f>PPCL!N44</f>
        <v>0</v>
      </c>
      <c r="F44">
        <f t="shared" si="4"/>
        <v>62</v>
      </c>
      <c r="G44">
        <f t="shared" si="5"/>
        <v>62</v>
      </c>
      <c r="H44" s="154"/>
      <c r="I44">
        <f>BRPL_EOD!AG44+BRPL_EOD!AH44</f>
        <v>17.54</v>
      </c>
      <c r="J44">
        <f>BYPL_EOD!AG44+BYPL_EOD!AH44</f>
        <v>9.9600000000000009</v>
      </c>
      <c r="K44">
        <f>MES_EOD!AG44+MES_EOD!AH44</f>
        <v>3.76</v>
      </c>
      <c r="L44">
        <f>NDMC_EOD!AG44+NDMC_EOD!AH44</f>
        <v>18.79</v>
      </c>
      <c r="M44">
        <f>TPDDL_EOD!AG44+TPDDL_EOD!AH44</f>
        <v>11.95</v>
      </c>
      <c r="N44">
        <f t="shared" si="0"/>
        <v>62</v>
      </c>
      <c r="O44" s="154">
        <f t="shared" si="1"/>
        <v>0</v>
      </c>
      <c r="P44">
        <v>17.54</v>
      </c>
      <c r="Q44">
        <v>9.9600000000000009</v>
      </c>
      <c r="R44">
        <v>3.76</v>
      </c>
      <c r="S44">
        <v>18.79</v>
      </c>
      <c r="T44">
        <v>11.95</v>
      </c>
      <c r="U44" s="156">
        <f t="shared" si="2"/>
        <v>62</v>
      </c>
      <c r="V44" s="154">
        <f t="shared" si="3"/>
        <v>0</v>
      </c>
    </row>
    <row r="45" spans="1:22">
      <c r="A45" t="s">
        <v>87</v>
      </c>
      <c r="B45">
        <f>PPCL!B45</f>
        <v>62</v>
      </c>
      <c r="C45">
        <f>PPCL!C45</f>
        <v>0</v>
      </c>
      <c r="D45">
        <f>PPCL!M45</f>
        <v>62</v>
      </c>
      <c r="E45">
        <f>PPCL!N45</f>
        <v>0</v>
      </c>
      <c r="F45">
        <f t="shared" si="4"/>
        <v>62</v>
      </c>
      <c r="G45">
        <f t="shared" si="5"/>
        <v>62</v>
      </c>
      <c r="H45" s="154"/>
      <c r="I45">
        <f>BRPL_EOD!AG45+BRPL_EOD!AH45</f>
        <v>17.54</v>
      </c>
      <c r="J45">
        <f>BYPL_EOD!AG45+BYPL_EOD!AH45</f>
        <v>9.9600000000000009</v>
      </c>
      <c r="K45">
        <f>MES_EOD!AG45+MES_EOD!AH45</f>
        <v>3.76</v>
      </c>
      <c r="L45">
        <f>NDMC_EOD!AG45+NDMC_EOD!AH45</f>
        <v>18.79</v>
      </c>
      <c r="M45">
        <f>TPDDL_EOD!AG45+TPDDL_EOD!AH45</f>
        <v>11.95</v>
      </c>
      <c r="N45">
        <f t="shared" si="0"/>
        <v>62</v>
      </c>
      <c r="O45" s="154">
        <f t="shared" si="1"/>
        <v>0</v>
      </c>
      <c r="P45">
        <v>17.54</v>
      </c>
      <c r="Q45">
        <v>9.9600000000000009</v>
      </c>
      <c r="R45">
        <v>3.76</v>
      </c>
      <c r="S45">
        <v>18.79</v>
      </c>
      <c r="T45">
        <v>11.95</v>
      </c>
      <c r="U45" s="156">
        <f t="shared" si="2"/>
        <v>62</v>
      </c>
      <c r="V45" s="154">
        <f t="shared" si="3"/>
        <v>0</v>
      </c>
    </row>
    <row r="46" spans="1:22">
      <c r="A46" t="s">
        <v>88</v>
      </c>
      <c r="B46">
        <f>PPCL!B46</f>
        <v>62</v>
      </c>
      <c r="C46">
        <f>PPCL!C46</f>
        <v>0</v>
      </c>
      <c r="D46">
        <f>PPCL!M46</f>
        <v>62</v>
      </c>
      <c r="E46">
        <f>PPCL!N46</f>
        <v>0</v>
      </c>
      <c r="F46">
        <f t="shared" si="4"/>
        <v>62</v>
      </c>
      <c r="G46">
        <f t="shared" si="5"/>
        <v>62</v>
      </c>
      <c r="H46" s="154"/>
      <c r="I46">
        <f>BRPL_EOD!AG46+BRPL_EOD!AH46</f>
        <v>17.54</v>
      </c>
      <c r="J46">
        <f>BYPL_EOD!AG46+BYPL_EOD!AH46</f>
        <v>9.9600000000000009</v>
      </c>
      <c r="K46">
        <f>MES_EOD!AG46+MES_EOD!AH46</f>
        <v>3.76</v>
      </c>
      <c r="L46">
        <f>NDMC_EOD!AG46+NDMC_EOD!AH46</f>
        <v>18.79</v>
      </c>
      <c r="M46">
        <f>TPDDL_EOD!AG46+TPDDL_EOD!AH46</f>
        <v>11.95</v>
      </c>
      <c r="N46">
        <f t="shared" si="0"/>
        <v>62</v>
      </c>
      <c r="O46" s="154">
        <f t="shared" si="1"/>
        <v>0</v>
      </c>
      <c r="P46">
        <v>17.54</v>
      </c>
      <c r="Q46">
        <v>9.9600000000000009</v>
      </c>
      <c r="R46">
        <v>3.76</v>
      </c>
      <c r="S46">
        <v>18.79</v>
      </c>
      <c r="T46">
        <v>11.95</v>
      </c>
      <c r="U46" s="156">
        <f t="shared" si="2"/>
        <v>62</v>
      </c>
      <c r="V46" s="154">
        <f t="shared" si="3"/>
        <v>0</v>
      </c>
    </row>
    <row r="47" spans="1:22">
      <c r="A47" t="s">
        <v>89</v>
      </c>
      <c r="B47">
        <f>PPCL!B47</f>
        <v>62</v>
      </c>
      <c r="C47">
        <f>PPCL!C47</f>
        <v>0</v>
      </c>
      <c r="D47">
        <f>PPCL!M47</f>
        <v>62</v>
      </c>
      <c r="E47">
        <f>PPCL!N47</f>
        <v>0</v>
      </c>
      <c r="F47">
        <f t="shared" si="4"/>
        <v>62</v>
      </c>
      <c r="G47">
        <f t="shared" si="5"/>
        <v>62</v>
      </c>
      <c r="H47" s="154"/>
      <c r="I47">
        <f>BRPL_EOD!AG47+BRPL_EOD!AH47</f>
        <v>17.54</v>
      </c>
      <c r="J47">
        <f>BYPL_EOD!AG47+BYPL_EOD!AH47</f>
        <v>9.9600000000000009</v>
      </c>
      <c r="K47">
        <f>MES_EOD!AG47+MES_EOD!AH47</f>
        <v>3.76</v>
      </c>
      <c r="L47">
        <f>NDMC_EOD!AG47+NDMC_EOD!AH47</f>
        <v>18.79</v>
      </c>
      <c r="M47">
        <f>TPDDL_EOD!AG47+TPDDL_EOD!AH47</f>
        <v>11.95</v>
      </c>
      <c r="N47">
        <f t="shared" si="0"/>
        <v>62</v>
      </c>
      <c r="O47" s="154">
        <f t="shared" si="1"/>
        <v>0</v>
      </c>
      <c r="P47">
        <v>17.54</v>
      </c>
      <c r="Q47">
        <v>9.9600000000000009</v>
      </c>
      <c r="R47">
        <v>3.76</v>
      </c>
      <c r="S47">
        <v>18.79</v>
      </c>
      <c r="T47">
        <v>11.95</v>
      </c>
      <c r="U47" s="156">
        <f t="shared" si="2"/>
        <v>62</v>
      </c>
      <c r="V47" s="154">
        <f t="shared" si="3"/>
        <v>0</v>
      </c>
    </row>
    <row r="48" spans="1:22">
      <c r="A48" t="s">
        <v>90</v>
      </c>
      <c r="B48">
        <f>PPCL!B48</f>
        <v>62</v>
      </c>
      <c r="C48">
        <f>PPCL!C48</f>
        <v>0</v>
      </c>
      <c r="D48">
        <f>PPCL!M48</f>
        <v>62</v>
      </c>
      <c r="E48">
        <f>PPCL!N48</f>
        <v>0</v>
      </c>
      <c r="F48">
        <f t="shared" si="4"/>
        <v>62</v>
      </c>
      <c r="G48">
        <f t="shared" si="5"/>
        <v>62</v>
      </c>
      <c r="H48" s="154"/>
      <c r="I48">
        <f>BRPL_EOD!AG48+BRPL_EOD!AH48</f>
        <v>17.54</v>
      </c>
      <c r="J48">
        <f>BYPL_EOD!AG48+BYPL_EOD!AH48</f>
        <v>9.9600000000000009</v>
      </c>
      <c r="K48">
        <f>MES_EOD!AG48+MES_EOD!AH48</f>
        <v>3.76</v>
      </c>
      <c r="L48">
        <f>NDMC_EOD!AG48+NDMC_EOD!AH48</f>
        <v>18.79</v>
      </c>
      <c r="M48">
        <f>TPDDL_EOD!AG48+TPDDL_EOD!AH48</f>
        <v>11.95</v>
      </c>
      <c r="N48">
        <f t="shared" si="0"/>
        <v>62</v>
      </c>
      <c r="O48" s="154">
        <f t="shared" si="1"/>
        <v>0</v>
      </c>
      <c r="P48">
        <v>17.54</v>
      </c>
      <c r="Q48">
        <v>9.9600000000000009</v>
      </c>
      <c r="R48">
        <v>3.76</v>
      </c>
      <c r="S48">
        <v>18.79</v>
      </c>
      <c r="T48">
        <v>11.95</v>
      </c>
      <c r="U48" s="156">
        <f t="shared" si="2"/>
        <v>62</v>
      </c>
      <c r="V48" s="154">
        <f t="shared" si="3"/>
        <v>0</v>
      </c>
    </row>
    <row r="49" spans="1:22">
      <c r="A49" t="s">
        <v>91</v>
      </c>
      <c r="B49">
        <f>PPCL!B49</f>
        <v>62</v>
      </c>
      <c r="C49">
        <f>PPCL!C49</f>
        <v>0</v>
      </c>
      <c r="D49">
        <f>PPCL!M49</f>
        <v>62</v>
      </c>
      <c r="E49">
        <f>PPCL!N49</f>
        <v>0</v>
      </c>
      <c r="F49">
        <f t="shared" si="4"/>
        <v>62</v>
      </c>
      <c r="G49">
        <f t="shared" si="5"/>
        <v>62</v>
      </c>
      <c r="H49" s="154"/>
      <c r="I49">
        <f>BRPL_EOD!AG49+BRPL_EOD!AH49</f>
        <v>17.54</v>
      </c>
      <c r="J49">
        <f>BYPL_EOD!AG49+BYPL_EOD!AH49</f>
        <v>9.9600000000000009</v>
      </c>
      <c r="K49">
        <f>MES_EOD!AG49+MES_EOD!AH49</f>
        <v>3.76</v>
      </c>
      <c r="L49">
        <f>NDMC_EOD!AG49+NDMC_EOD!AH49</f>
        <v>18.79</v>
      </c>
      <c r="M49">
        <f>TPDDL_EOD!AG49+TPDDL_EOD!AH49</f>
        <v>11.95</v>
      </c>
      <c r="N49">
        <f t="shared" si="0"/>
        <v>62</v>
      </c>
      <c r="O49" s="154">
        <f t="shared" si="1"/>
        <v>0</v>
      </c>
      <c r="P49">
        <v>17.54</v>
      </c>
      <c r="Q49">
        <v>9.9600000000000009</v>
      </c>
      <c r="R49">
        <v>3.76</v>
      </c>
      <c r="S49">
        <v>18.79</v>
      </c>
      <c r="T49">
        <v>11.95</v>
      </c>
      <c r="U49" s="156">
        <f t="shared" si="2"/>
        <v>62</v>
      </c>
      <c r="V49" s="154">
        <f t="shared" si="3"/>
        <v>0</v>
      </c>
    </row>
    <row r="50" spans="1:22">
      <c r="A50" t="s">
        <v>92</v>
      </c>
      <c r="B50">
        <f>PPCL!B50</f>
        <v>62</v>
      </c>
      <c r="C50">
        <f>PPCL!C50</f>
        <v>0</v>
      </c>
      <c r="D50">
        <f>PPCL!M50</f>
        <v>62</v>
      </c>
      <c r="E50">
        <f>PPCL!N50</f>
        <v>0</v>
      </c>
      <c r="F50">
        <f t="shared" si="4"/>
        <v>62</v>
      </c>
      <c r="G50">
        <f t="shared" si="5"/>
        <v>62</v>
      </c>
      <c r="H50" s="154"/>
      <c r="I50">
        <f>BRPL_EOD!AG50+BRPL_EOD!AH50</f>
        <v>17.54</v>
      </c>
      <c r="J50">
        <f>BYPL_EOD!AG50+BYPL_EOD!AH50</f>
        <v>9.9600000000000009</v>
      </c>
      <c r="K50">
        <f>MES_EOD!AG50+MES_EOD!AH50</f>
        <v>3.76</v>
      </c>
      <c r="L50">
        <f>NDMC_EOD!AG50+NDMC_EOD!AH50</f>
        <v>18.79</v>
      </c>
      <c r="M50">
        <f>TPDDL_EOD!AG50+TPDDL_EOD!AH50</f>
        <v>11.95</v>
      </c>
      <c r="N50">
        <f t="shared" si="0"/>
        <v>62</v>
      </c>
      <c r="O50" s="154">
        <f t="shared" si="1"/>
        <v>0</v>
      </c>
      <c r="P50">
        <v>17.54</v>
      </c>
      <c r="Q50">
        <v>9.9600000000000009</v>
      </c>
      <c r="R50">
        <v>3.76</v>
      </c>
      <c r="S50">
        <v>18.79</v>
      </c>
      <c r="T50">
        <v>11.95</v>
      </c>
      <c r="U50" s="156">
        <f t="shared" si="2"/>
        <v>62</v>
      </c>
      <c r="V50" s="154">
        <f t="shared" si="3"/>
        <v>0</v>
      </c>
    </row>
    <row r="51" spans="1:22">
      <c r="A51" t="s">
        <v>93</v>
      </c>
      <c r="B51">
        <f>PPCL!B51</f>
        <v>62</v>
      </c>
      <c r="C51">
        <f>PPCL!C51</f>
        <v>0</v>
      </c>
      <c r="D51">
        <f>PPCL!M51</f>
        <v>62</v>
      </c>
      <c r="E51">
        <f>PPCL!N51</f>
        <v>0</v>
      </c>
      <c r="F51">
        <f t="shared" si="4"/>
        <v>62</v>
      </c>
      <c r="G51">
        <f t="shared" si="5"/>
        <v>62</v>
      </c>
      <c r="H51" s="154"/>
      <c r="I51">
        <f>BRPL_EOD!AG51+BRPL_EOD!AH51</f>
        <v>17.54</v>
      </c>
      <c r="J51">
        <f>BYPL_EOD!AG51+BYPL_EOD!AH51</f>
        <v>9.9600000000000009</v>
      </c>
      <c r="K51">
        <f>MES_EOD!AG51+MES_EOD!AH51</f>
        <v>3.76</v>
      </c>
      <c r="L51">
        <f>NDMC_EOD!AG51+NDMC_EOD!AH51</f>
        <v>18.79</v>
      </c>
      <c r="M51">
        <f>TPDDL_EOD!AG51+TPDDL_EOD!AH51</f>
        <v>11.95</v>
      </c>
      <c r="N51">
        <f t="shared" si="0"/>
        <v>62</v>
      </c>
      <c r="O51" s="154">
        <f t="shared" si="1"/>
        <v>0</v>
      </c>
      <c r="P51">
        <v>17.54</v>
      </c>
      <c r="Q51">
        <v>9.9600000000000009</v>
      </c>
      <c r="R51">
        <v>3.76</v>
      </c>
      <c r="S51">
        <v>18.79</v>
      </c>
      <c r="T51">
        <v>11.95</v>
      </c>
      <c r="U51" s="156">
        <f t="shared" si="2"/>
        <v>62</v>
      </c>
      <c r="V51" s="154">
        <f t="shared" si="3"/>
        <v>0</v>
      </c>
    </row>
    <row r="52" spans="1:22">
      <c r="A52" t="s">
        <v>94</v>
      </c>
      <c r="B52">
        <f>PPCL!B52</f>
        <v>62</v>
      </c>
      <c r="C52">
        <f>PPCL!C52</f>
        <v>0</v>
      </c>
      <c r="D52">
        <f>PPCL!M52</f>
        <v>62</v>
      </c>
      <c r="E52">
        <f>PPCL!N52</f>
        <v>0</v>
      </c>
      <c r="F52">
        <f t="shared" si="4"/>
        <v>62</v>
      </c>
      <c r="G52">
        <f t="shared" si="5"/>
        <v>62</v>
      </c>
      <c r="H52" s="154"/>
      <c r="I52">
        <f>BRPL_EOD!AG52+BRPL_EOD!AH52</f>
        <v>17.54</v>
      </c>
      <c r="J52">
        <f>BYPL_EOD!AG52+BYPL_EOD!AH52</f>
        <v>9.9600000000000009</v>
      </c>
      <c r="K52">
        <f>MES_EOD!AG52+MES_EOD!AH52</f>
        <v>3.76</v>
      </c>
      <c r="L52">
        <f>NDMC_EOD!AG52+NDMC_EOD!AH52</f>
        <v>18.79</v>
      </c>
      <c r="M52">
        <f>TPDDL_EOD!AG52+TPDDL_EOD!AH52</f>
        <v>11.95</v>
      </c>
      <c r="N52">
        <f t="shared" si="0"/>
        <v>62</v>
      </c>
      <c r="O52" s="154">
        <f t="shared" si="1"/>
        <v>0</v>
      </c>
      <c r="P52">
        <v>17.54</v>
      </c>
      <c r="Q52">
        <v>9.9600000000000009</v>
      </c>
      <c r="R52">
        <v>3.76</v>
      </c>
      <c r="S52">
        <v>18.79</v>
      </c>
      <c r="T52">
        <v>11.95</v>
      </c>
      <c r="U52" s="156">
        <f t="shared" si="2"/>
        <v>62</v>
      </c>
      <c r="V52" s="154">
        <f t="shared" si="3"/>
        <v>0</v>
      </c>
    </row>
    <row r="53" spans="1:22">
      <c r="A53" t="s">
        <v>95</v>
      </c>
      <c r="B53">
        <f>PPCL!B53</f>
        <v>62</v>
      </c>
      <c r="C53">
        <f>PPCL!C53</f>
        <v>0</v>
      </c>
      <c r="D53">
        <f>PPCL!M53</f>
        <v>62</v>
      </c>
      <c r="E53">
        <f>PPCL!N53</f>
        <v>0</v>
      </c>
      <c r="F53">
        <f t="shared" si="4"/>
        <v>62</v>
      </c>
      <c r="G53">
        <f t="shared" si="5"/>
        <v>62</v>
      </c>
      <c r="H53" s="154"/>
      <c r="I53">
        <f>BRPL_EOD!AG53+BRPL_EOD!AH53</f>
        <v>17.54</v>
      </c>
      <c r="J53">
        <f>BYPL_EOD!AG53+BYPL_EOD!AH53</f>
        <v>9.9600000000000009</v>
      </c>
      <c r="K53">
        <f>MES_EOD!AG53+MES_EOD!AH53</f>
        <v>3.76</v>
      </c>
      <c r="L53">
        <f>NDMC_EOD!AG53+NDMC_EOD!AH53</f>
        <v>18.79</v>
      </c>
      <c r="M53">
        <f>TPDDL_EOD!AG53+TPDDL_EOD!AH53</f>
        <v>11.95</v>
      </c>
      <c r="N53">
        <f t="shared" si="0"/>
        <v>62</v>
      </c>
      <c r="O53" s="154">
        <f t="shared" si="1"/>
        <v>0</v>
      </c>
      <c r="P53">
        <v>17.54</v>
      </c>
      <c r="Q53">
        <v>9.9600000000000009</v>
      </c>
      <c r="R53">
        <v>3.76</v>
      </c>
      <c r="S53">
        <v>18.79</v>
      </c>
      <c r="T53">
        <v>11.95</v>
      </c>
      <c r="U53" s="156">
        <f t="shared" si="2"/>
        <v>62</v>
      </c>
      <c r="V53" s="154">
        <f t="shared" si="3"/>
        <v>0</v>
      </c>
    </row>
    <row r="54" spans="1:22">
      <c r="A54" t="s">
        <v>96</v>
      </c>
      <c r="B54">
        <f>PPCL!B54</f>
        <v>62</v>
      </c>
      <c r="C54">
        <f>PPCL!C54</f>
        <v>0</v>
      </c>
      <c r="D54">
        <f>PPCL!M54</f>
        <v>62</v>
      </c>
      <c r="E54">
        <f>PPCL!N54</f>
        <v>0</v>
      </c>
      <c r="F54">
        <f t="shared" si="4"/>
        <v>62</v>
      </c>
      <c r="G54">
        <f t="shared" si="5"/>
        <v>62</v>
      </c>
      <c r="H54" s="154"/>
      <c r="I54">
        <f>BRPL_EOD!AG54+BRPL_EOD!AH54</f>
        <v>17.54</v>
      </c>
      <c r="J54">
        <f>BYPL_EOD!AG54+BYPL_EOD!AH54</f>
        <v>9.9600000000000009</v>
      </c>
      <c r="K54">
        <f>MES_EOD!AG54+MES_EOD!AH54</f>
        <v>3.76</v>
      </c>
      <c r="L54">
        <f>NDMC_EOD!AG54+NDMC_EOD!AH54</f>
        <v>18.79</v>
      </c>
      <c r="M54">
        <f>TPDDL_EOD!AG54+TPDDL_EOD!AH54</f>
        <v>11.95</v>
      </c>
      <c r="N54">
        <f t="shared" si="0"/>
        <v>62</v>
      </c>
      <c r="O54" s="154">
        <f t="shared" si="1"/>
        <v>0</v>
      </c>
      <c r="P54">
        <v>17.54</v>
      </c>
      <c r="Q54">
        <v>9.9600000000000009</v>
      </c>
      <c r="R54">
        <v>3.76</v>
      </c>
      <c r="S54">
        <v>18.79</v>
      </c>
      <c r="T54">
        <v>11.95</v>
      </c>
      <c r="U54" s="156">
        <f t="shared" si="2"/>
        <v>62</v>
      </c>
      <c r="V54" s="154">
        <f t="shared" si="3"/>
        <v>0</v>
      </c>
    </row>
    <row r="55" spans="1:22">
      <c r="A55" t="s">
        <v>97</v>
      </c>
      <c r="B55">
        <f>PPCL!B55</f>
        <v>62</v>
      </c>
      <c r="C55">
        <f>PPCL!C55</f>
        <v>0</v>
      </c>
      <c r="D55">
        <f>PPCL!M55</f>
        <v>62</v>
      </c>
      <c r="E55">
        <f>PPCL!N55</f>
        <v>0</v>
      </c>
      <c r="F55">
        <f t="shared" si="4"/>
        <v>62</v>
      </c>
      <c r="G55">
        <f t="shared" si="5"/>
        <v>62</v>
      </c>
      <c r="H55" s="154"/>
      <c r="I55">
        <f>BRPL_EOD!AG55+BRPL_EOD!AH55</f>
        <v>17.54</v>
      </c>
      <c r="J55">
        <f>BYPL_EOD!AG55+BYPL_EOD!AH55</f>
        <v>9.9600000000000009</v>
      </c>
      <c r="K55">
        <f>MES_EOD!AG55+MES_EOD!AH55</f>
        <v>3.76</v>
      </c>
      <c r="L55">
        <f>NDMC_EOD!AG55+NDMC_EOD!AH55</f>
        <v>18.79</v>
      </c>
      <c r="M55">
        <f>TPDDL_EOD!AG55+TPDDL_EOD!AH55</f>
        <v>11.95</v>
      </c>
      <c r="N55">
        <f t="shared" si="0"/>
        <v>62</v>
      </c>
      <c r="O55" s="154">
        <f t="shared" si="1"/>
        <v>0</v>
      </c>
      <c r="P55">
        <v>17.54</v>
      </c>
      <c r="Q55">
        <v>9.9600000000000009</v>
      </c>
      <c r="R55">
        <v>3.76</v>
      </c>
      <c r="S55">
        <v>18.79</v>
      </c>
      <c r="T55">
        <v>11.95</v>
      </c>
      <c r="U55" s="156">
        <f t="shared" si="2"/>
        <v>62</v>
      </c>
      <c r="V55" s="154">
        <f t="shared" si="3"/>
        <v>0</v>
      </c>
    </row>
    <row r="56" spans="1:22">
      <c r="A56" t="s">
        <v>98</v>
      </c>
      <c r="B56">
        <f>PPCL!B56</f>
        <v>62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62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62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62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62</v>
      </c>
      <c r="C58">
        <f>PPCL!C58</f>
        <v>0</v>
      </c>
      <c r="D58">
        <f>PPCL!M58</f>
        <v>62</v>
      </c>
      <c r="E58">
        <f>PPCL!N58</f>
        <v>0</v>
      </c>
      <c r="F58">
        <f t="shared" si="4"/>
        <v>62</v>
      </c>
      <c r="G58">
        <f t="shared" si="5"/>
        <v>62</v>
      </c>
      <c r="H58" s="154"/>
      <c r="I58">
        <f>BRPL_EOD!AG58+BRPL_EOD!AH58</f>
        <v>17.54</v>
      </c>
      <c r="J58">
        <f>BYPL_EOD!AG58+BYPL_EOD!AH58</f>
        <v>9.9600000000000009</v>
      </c>
      <c r="K58">
        <f>MES_EOD!AG58+MES_EOD!AH58</f>
        <v>3.76</v>
      </c>
      <c r="L58">
        <f>NDMC_EOD!AG58+NDMC_EOD!AH58</f>
        <v>18.79</v>
      </c>
      <c r="M58">
        <f>TPDDL_EOD!AG58+TPDDL_EOD!AH58</f>
        <v>11.95</v>
      </c>
      <c r="N58">
        <f t="shared" si="0"/>
        <v>62</v>
      </c>
      <c r="O58" s="154">
        <f t="shared" si="1"/>
        <v>0</v>
      </c>
      <c r="P58">
        <v>17.54</v>
      </c>
      <c r="Q58">
        <v>9.9600000000000009</v>
      </c>
      <c r="R58">
        <v>3.76</v>
      </c>
      <c r="S58">
        <v>18.79</v>
      </c>
      <c r="T58">
        <v>11.95</v>
      </c>
      <c r="U58" s="156">
        <f t="shared" si="2"/>
        <v>62</v>
      </c>
      <c r="V58" s="154">
        <f t="shared" si="3"/>
        <v>0</v>
      </c>
    </row>
    <row r="59" spans="1:22">
      <c r="A59" t="s">
        <v>101</v>
      </c>
      <c r="B59">
        <f>PPCL!B59</f>
        <v>62</v>
      </c>
      <c r="C59">
        <f>PPCL!C59</f>
        <v>0</v>
      </c>
      <c r="D59">
        <f>PPCL!M59</f>
        <v>62</v>
      </c>
      <c r="E59">
        <f>PPCL!N59</f>
        <v>0</v>
      </c>
      <c r="F59">
        <f t="shared" si="4"/>
        <v>62</v>
      </c>
      <c r="G59">
        <f t="shared" si="5"/>
        <v>62</v>
      </c>
      <c r="H59" s="154"/>
      <c r="I59">
        <f>BRPL_EOD!AG59+BRPL_EOD!AH59</f>
        <v>17.54</v>
      </c>
      <c r="J59">
        <f>BYPL_EOD!AG59+BYPL_EOD!AH59</f>
        <v>9.9600000000000009</v>
      </c>
      <c r="K59">
        <f>MES_EOD!AG59+MES_EOD!AH59</f>
        <v>3.76</v>
      </c>
      <c r="L59">
        <f>NDMC_EOD!AG59+NDMC_EOD!AH59</f>
        <v>18.79</v>
      </c>
      <c r="M59">
        <f>TPDDL_EOD!AG59+TPDDL_EOD!AH59</f>
        <v>11.95</v>
      </c>
      <c r="N59">
        <f t="shared" si="0"/>
        <v>62</v>
      </c>
      <c r="O59" s="154">
        <f t="shared" si="1"/>
        <v>0</v>
      </c>
      <c r="P59">
        <v>17.54</v>
      </c>
      <c r="Q59">
        <v>9.9600000000000009</v>
      </c>
      <c r="R59">
        <v>3.76</v>
      </c>
      <c r="S59">
        <v>18.79</v>
      </c>
      <c r="T59">
        <v>11.95</v>
      </c>
      <c r="U59" s="156">
        <f t="shared" si="2"/>
        <v>62</v>
      </c>
      <c r="V59" s="154">
        <f t="shared" si="3"/>
        <v>0</v>
      </c>
    </row>
    <row r="60" spans="1:22">
      <c r="A60" t="s">
        <v>102</v>
      </c>
      <c r="B60">
        <f>PPCL!B60</f>
        <v>62</v>
      </c>
      <c r="C60">
        <f>PPCL!C60</f>
        <v>0</v>
      </c>
      <c r="D60">
        <f>PPCL!M60</f>
        <v>62</v>
      </c>
      <c r="E60">
        <f>PPCL!N60</f>
        <v>0</v>
      </c>
      <c r="F60">
        <f t="shared" si="4"/>
        <v>62</v>
      </c>
      <c r="G60">
        <f t="shared" si="5"/>
        <v>62</v>
      </c>
      <c r="H60" s="154"/>
      <c r="I60">
        <f>BRPL_EOD!AG60+BRPL_EOD!AH60</f>
        <v>17.54</v>
      </c>
      <c r="J60">
        <f>BYPL_EOD!AG60+BYPL_EOD!AH60</f>
        <v>9.9600000000000009</v>
      </c>
      <c r="K60">
        <f>MES_EOD!AG60+MES_EOD!AH60</f>
        <v>3.76</v>
      </c>
      <c r="L60">
        <f>NDMC_EOD!AG60+NDMC_EOD!AH60</f>
        <v>18.79</v>
      </c>
      <c r="M60">
        <f>TPDDL_EOD!AG60+TPDDL_EOD!AH60</f>
        <v>11.95</v>
      </c>
      <c r="N60">
        <f t="shared" si="0"/>
        <v>62</v>
      </c>
      <c r="O60" s="154">
        <f t="shared" si="1"/>
        <v>0</v>
      </c>
      <c r="P60">
        <v>17.54</v>
      </c>
      <c r="Q60">
        <v>9.9600000000000009</v>
      </c>
      <c r="R60">
        <v>3.76</v>
      </c>
      <c r="S60">
        <v>18.79</v>
      </c>
      <c r="T60">
        <v>11.95</v>
      </c>
      <c r="U60" s="156">
        <f t="shared" si="2"/>
        <v>62</v>
      </c>
      <c r="V60" s="154">
        <f t="shared" si="3"/>
        <v>0</v>
      </c>
    </row>
    <row r="61" spans="1:22">
      <c r="A61" t="s">
        <v>103</v>
      </c>
      <c r="B61">
        <f>PPCL!B61</f>
        <v>62</v>
      </c>
      <c r="C61">
        <f>PPCL!C61</f>
        <v>0</v>
      </c>
      <c r="D61">
        <f>PPCL!M61</f>
        <v>62</v>
      </c>
      <c r="E61">
        <f>PPCL!N61</f>
        <v>0</v>
      </c>
      <c r="F61">
        <f t="shared" si="4"/>
        <v>62</v>
      </c>
      <c r="G61">
        <f t="shared" si="5"/>
        <v>62</v>
      </c>
      <c r="H61" s="154"/>
      <c r="I61">
        <f>BRPL_EOD!AG61+BRPL_EOD!AH61</f>
        <v>17.54</v>
      </c>
      <c r="J61">
        <f>BYPL_EOD!AG61+BYPL_EOD!AH61</f>
        <v>9.9600000000000009</v>
      </c>
      <c r="K61">
        <f>MES_EOD!AG61+MES_EOD!AH61</f>
        <v>3.76</v>
      </c>
      <c r="L61">
        <f>NDMC_EOD!AG61+NDMC_EOD!AH61</f>
        <v>18.79</v>
      </c>
      <c r="M61">
        <f>TPDDL_EOD!AG61+TPDDL_EOD!AH61</f>
        <v>11.95</v>
      </c>
      <c r="N61">
        <f t="shared" si="0"/>
        <v>62</v>
      </c>
      <c r="O61" s="154">
        <f t="shared" si="1"/>
        <v>0</v>
      </c>
      <c r="P61">
        <v>17.54</v>
      </c>
      <c r="Q61">
        <v>9.9600000000000009</v>
      </c>
      <c r="R61">
        <v>3.76</v>
      </c>
      <c r="S61">
        <v>18.79</v>
      </c>
      <c r="T61">
        <v>11.95</v>
      </c>
      <c r="U61" s="156">
        <f t="shared" si="2"/>
        <v>62</v>
      </c>
      <c r="V61" s="154">
        <f t="shared" si="3"/>
        <v>0</v>
      </c>
    </row>
    <row r="62" spans="1:22">
      <c r="A62" t="s">
        <v>104</v>
      </c>
      <c r="B62">
        <f>PPCL!B62</f>
        <v>62</v>
      </c>
      <c r="C62">
        <f>PPCL!C62</f>
        <v>0</v>
      </c>
      <c r="D62">
        <f>PPCL!M62</f>
        <v>62</v>
      </c>
      <c r="E62">
        <f>PPCL!N62</f>
        <v>0</v>
      </c>
      <c r="F62">
        <f t="shared" si="4"/>
        <v>62</v>
      </c>
      <c r="G62">
        <f t="shared" si="5"/>
        <v>62</v>
      </c>
      <c r="H62" s="154"/>
      <c r="I62">
        <f>BRPL_EOD!AG62+BRPL_EOD!AH62</f>
        <v>17.54</v>
      </c>
      <c r="J62">
        <f>BYPL_EOD!AG62+BYPL_EOD!AH62</f>
        <v>9.9600000000000009</v>
      </c>
      <c r="K62">
        <f>MES_EOD!AG62+MES_EOD!AH62</f>
        <v>3.76</v>
      </c>
      <c r="L62">
        <f>NDMC_EOD!AG62+NDMC_EOD!AH62</f>
        <v>18.79</v>
      </c>
      <c r="M62">
        <f>TPDDL_EOD!AG62+TPDDL_EOD!AH62</f>
        <v>11.95</v>
      </c>
      <c r="N62">
        <f t="shared" si="0"/>
        <v>62</v>
      </c>
      <c r="O62" s="154">
        <f t="shared" si="1"/>
        <v>0</v>
      </c>
      <c r="P62">
        <v>17.54</v>
      </c>
      <c r="Q62">
        <v>9.9600000000000009</v>
      </c>
      <c r="R62">
        <v>3.76</v>
      </c>
      <c r="S62">
        <v>18.79</v>
      </c>
      <c r="T62">
        <v>11.95</v>
      </c>
      <c r="U62" s="156">
        <f t="shared" si="2"/>
        <v>62</v>
      </c>
      <c r="V62" s="154">
        <f t="shared" si="3"/>
        <v>0</v>
      </c>
    </row>
    <row r="63" spans="1:22">
      <c r="A63" t="s">
        <v>105</v>
      </c>
      <c r="B63">
        <f>PPCL!B63</f>
        <v>62</v>
      </c>
      <c r="C63">
        <f>PPCL!C63</f>
        <v>0</v>
      </c>
      <c r="D63">
        <f>PPCL!M63</f>
        <v>62</v>
      </c>
      <c r="E63">
        <f>PPCL!N63</f>
        <v>0</v>
      </c>
      <c r="F63">
        <f t="shared" si="4"/>
        <v>62</v>
      </c>
      <c r="G63">
        <f t="shared" si="5"/>
        <v>62</v>
      </c>
      <c r="H63" s="154"/>
      <c r="I63">
        <f>BRPL_EOD!AG63+BRPL_EOD!AH63</f>
        <v>17.54</v>
      </c>
      <c r="J63">
        <f>BYPL_EOD!AG63+BYPL_EOD!AH63</f>
        <v>9.9600000000000009</v>
      </c>
      <c r="K63">
        <f>MES_EOD!AG63+MES_EOD!AH63</f>
        <v>3.76</v>
      </c>
      <c r="L63">
        <f>NDMC_EOD!AG63+NDMC_EOD!AH63</f>
        <v>18.79</v>
      </c>
      <c r="M63">
        <f>TPDDL_EOD!AG63+TPDDL_EOD!AH63</f>
        <v>11.95</v>
      </c>
      <c r="N63">
        <f t="shared" si="0"/>
        <v>62</v>
      </c>
      <c r="O63" s="154">
        <f t="shared" si="1"/>
        <v>0</v>
      </c>
      <c r="P63">
        <v>17.54</v>
      </c>
      <c r="Q63">
        <v>9.9600000000000009</v>
      </c>
      <c r="R63">
        <v>3.76</v>
      </c>
      <c r="S63">
        <v>18.79</v>
      </c>
      <c r="T63">
        <v>11.95</v>
      </c>
      <c r="U63" s="156">
        <f t="shared" si="2"/>
        <v>62</v>
      </c>
      <c r="V63" s="154">
        <f t="shared" si="3"/>
        <v>0</v>
      </c>
    </row>
    <row r="64" spans="1:22">
      <c r="A64" t="s">
        <v>106</v>
      </c>
      <c r="B64">
        <f>PPCL!B64</f>
        <v>62</v>
      </c>
      <c r="C64">
        <f>PPCL!C64</f>
        <v>0</v>
      </c>
      <c r="D64">
        <f>PPCL!M64</f>
        <v>62</v>
      </c>
      <c r="E64">
        <f>PPCL!N64</f>
        <v>0</v>
      </c>
      <c r="F64">
        <f t="shared" si="4"/>
        <v>62</v>
      </c>
      <c r="G64">
        <f t="shared" si="5"/>
        <v>62</v>
      </c>
      <c r="H64" s="154"/>
      <c r="I64">
        <f>BRPL_EOD!AG64+BRPL_EOD!AH64</f>
        <v>17.54</v>
      </c>
      <c r="J64">
        <f>BYPL_EOD!AG64+BYPL_EOD!AH64</f>
        <v>9.9600000000000009</v>
      </c>
      <c r="K64">
        <f>MES_EOD!AG64+MES_EOD!AH64</f>
        <v>3.76</v>
      </c>
      <c r="L64">
        <f>NDMC_EOD!AG64+NDMC_EOD!AH64</f>
        <v>18.79</v>
      </c>
      <c r="M64">
        <f>TPDDL_EOD!AG64+TPDDL_EOD!AH64</f>
        <v>11.95</v>
      </c>
      <c r="N64">
        <f t="shared" si="0"/>
        <v>62</v>
      </c>
      <c r="O64" s="154">
        <f t="shared" si="1"/>
        <v>0</v>
      </c>
      <c r="P64">
        <v>17.54</v>
      </c>
      <c r="Q64">
        <v>9.9600000000000009</v>
      </c>
      <c r="R64">
        <v>3.76</v>
      </c>
      <c r="S64">
        <v>18.79</v>
      </c>
      <c r="T64">
        <v>11.95</v>
      </c>
      <c r="U64" s="156">
        <f t="shared" si="2"/>
        <v>62</v>
      </c>
      <c r="V64" s="154">
        <f t="shared" si="3"/>
        <v>0</v>
      </c>
    </row>
    <row r="65" spans="1:22">
      <c r="A65" t="s">
        <v>107</v>
      </c>
      <c r="B65">
        <f>PPCL!B65</f>
        <v>62</v>
      </c>
      <c r="C65">
        <f>PPCL!C65</f>
        <v>0</v>
      </c>
      <c r="D65">
        <f>PPCL!M65</f>
        <v>62</v>
      </c>
      <c r="E65">
        <f>PPCL!N65</f>
        <v>0</v>
      </c>
      <c r="F65">
        <f t="shared" si="4"/>
        <v>62</v>
      </c>
      <c r="G65">
        <f t="shared" si="5"/>
        <v>62</v>
      </c>
      <c r="H65" s="154"/>
      <c r="I65">
        <f>BRPL_EOD!AG65+BRPL_EOD!AH65</f>
        <v>17.54</v>
      </c>
      <c r="J65">
        <f>BYPL_EOD!AG65+BYPL_EOD!AH65</f>
        <v>9.9600000000000009</v>
      </c>
      <c r="K65">
        <f>MES_EOD!AG65+MES_EOD!AH65</f>
        <v>3.76</v>
      </c>
      <c r="L65">
        <f>NDMC_EOD!AG65+NDMC_EOD!AH65</f>
        <v>18.79</v>
      </c>
      <c r="M65">
        <f>TPDDL_EOD!AG65+TPDDL_EOD!AH65</f>
        <v>11.95</v>
      </c>
      <c r="N65">
        <f t="shared" si="0"/>
        <v>62</v>
      </c>
      <c r="O65" s="154">
        <f t="shared" si="1"/>
        <v>0</v>
      </c>
      <c r="P65">
        <v>17.54</v>
      </c>
      <c r="Q65">
        <v>9.9600000000000009</v>
      </c>
      <c r="R65">
        <v>3.76</v>
      </c>
      <c r="S65">
        <v>18.79</v>
      </c>
      <c r="T65">
        <v>11.95</v>
      </c>
      <c r="U65" s="156">
        <f t="shared" si="2"/>
        <v>62</v>
      </c>
      <c r="V65" s="154">
        <f t="shared" si="3"/>
        <v>0</v>
      </c>
    </row>
    <row r="66" spans="1:22">
      <c r="A66" t="s">
        <v>108</v>
      </c>
      <c r="B66">
        <f>PPCL!B66</f>
        <v>62</v>
      </c>
      <c r="C66">
        <f>PPCL!C66</f>
        <v>0</v>
      </c>
      <c r="D66">
        <f>PPCL!M66</f>
        <v>62</v>
      </c>
      <c r="E66">
        <f>PPCL!N66</f>
        <v>0</v>
      </c>
      <c r="F66">
        <f t="shared" si="4"/>
        <v>62</v>
      </c>
      <c r="G66">
        <f t="shared" si="5"/>
        <v>62</v>
      </c>
      <c r="H66" s="154"/>
      <c r="I66">
        <f>BRPL_EOD!AG66+BRPL_EOD!AH66</f>
        <v>17.54</v>
      </c>
      <c r="J66">
        <f>BYPL_EOD!AG66+BYPL_EOD!AH66</f>
        <v>9.9600000000000009</v>
      </c>
      <c r="K66">
        <f>MES_EOD!AG66+MES_EOD!AH66</f>
        <v>3.76</v>
      </c>
      <c r="L66">
        <f>NDMC_EOD!AG66+NDMC_EOD!AH66</f>
        <v>18.79</v>
      </c>
      <c r="M66">
        <f>TPDDL_EOD!AG66+TPDDL_EOD!AH66</f>
        <v>11.95</v>
      </c>
      <c r="N66">
        <f t="shared" si="0"/>
        <v>62</v>
      </c>
      <c r="O66" s="154">
        <f t="shared" si="1"/>
        <v>0</v>
      </c>
      <c r="P66">
        <v>17.54</v>
      </c>
      <c r="Q66">
        <v>9.9600000000000009</v>
      </c>
      <c r="R66">
        <v>3.76</v>
      </c>
      <c r="S66">
        <v>18.79</v>
      </c>
      <c r="T66">
        <v>11.95</v>
      </c>
      <c r="U66" s="156">
        <f t="shared" si="2"/>
        <v>62</v>
      </c>
      <c r="V66" s="154">
        <f t="shared" si="3"/>
        <v>0</v>
      </c>
    </row>
    <row r="67" spans="1:22">
      <c r="A67" t="s">
        <v>109</v>
      </c>
      <c r="B67">
        <f>PPCL!B67</f>
        <v>62</v>
      </c>
      <c r="C67">
        <f>PPCL!C67</f>
        <v>0</v>
      </c>
      <c r="D67">
        <f>PPCL!M67</f>
        <v>62</v>
      </c>
      <c r="E67">
        <f>PPCL!N67</f>
        <v>0</v>
      </c>
      <c r="F67">
        <f t="shared" si="4"/>
        <v>62</v>
      </c>
      <c r="G67">
        <f t="shared" si="5"/>
        <v>62</v>
      </c>
      <c r="H67" s="154"/>
      <c r="I67">
        <f>BRPL_EOD!AG67+BRPL_EOD!AH67</f>
        <v>17.54</v>
      </c>
      <c r="J67">
        <f>BYPL_EOD!AG67+BYPL_EOD!AH67</f>
        <v>9.9600000000000009</v>
      </c>
      <c r="K67">
        <f>MES_EOD!AG67+MES_EOD!AH67</f>
        <v>3.76</v>
      </c>
      <c r="L67">
        <f>NDMC_EOD!AG67+NDMC_EOD!AH67</f>
        <v>18.79</v>
      </c>
      <c r="M67">
        <f>TPDDL_EOD!AG67+TPDDL_EOD!AH67</f>
        <v>11.95</v>
      </c>
      <c r="N67">
        <f t="shared" ref="N67:N98" si="6">SUM(I67:M67)</f>
        <v>62</v>
      </c>
      <c r="O67" s="154">
        <f t="shared" ref="O67:O98" si="7">G67-N67</f>
        <v>0</v>
      </c>
      <c r="P67">
        <v>17.54</v>
      </c>
      <c r="Q67">
        <v>9.9600000000000009</v>
      </c>
      <c r="R67">
        <v>3.76</v>
      </c>
      <c r="S67">
        <v>18.79</v>
      </c>
      <c r="T67">
        <v>11.95</v>
      </c>
      <c r="U67" s="156">
        <f t="shared" ref="U67:U98" si="8">SUM(P67:T67)</f>
        <v>62</v>
      </c>
      <c r="V67" s="154">
        <f t="shared" ref="V67:V99" si="9">G67-U67</f>
        <v>0</v>
      </c>
    </row>
    <row r="68" spans="1:22">
      <c r="A68" t="s">
        <v>110</v>
      </c>
      <c r="B68">
        <f>PPCL!B68</f>
        <v>62</v>
      </c>
      <c r="C68">
        <f>PPCL!C68</f>
        <v>0</v>
      </c>
      <c r="D68">
        <f>PPCL!M68</f>
        <v>62</v>
      </c>
      <c r="E68">
        <f>PPCL!N68</f>
        <v>0</v>
      </c>
      <c r="F68">
        <f t="shared" ref="F68:F98" si="10">B68+C68</f>
        <v>62</v>
      </c>
      <c r="G68">
        <f t="shared" ref="G68:G98" si="11">D68+E68</f>
        <v>62</v>
      </c>
      <c r="H68" s="154"/>
      <c r="I68">
        <f>BRPL_EOD!AG68+BRPL_EOD!AH68</f>
        <v>17.54</v>
      </c>
      <c r="J68">
        <f>BYPL_EOD!AG68+BYPL_EOD!AH68</f>
        <v>9.9600000000000009</v>
      </c>
      <c r="K68">
        <f>MES_EOD!AG68+MES_EOD!AH68</f>
        <v>3.76</v>
      </c>
      <c r="L68">
        <f>NDMC_EOD!AG68+NDMC_EOD!AH68</f>
        <v>18.79</v>
      </c>
      <c r="M68">
        <f>TPDDL_EOD!AG68+TPDDL_EOD!AH68</f>
        <v>11.95</v>
      </c>
      <c r="N68">
        <f t="shared" si="6"/>
        <v>62</v>
      </c>
      <c r="O68" s="154">
        <f t="shared" si="7"/>
        <v>0</v>
      </c>
      <c r="P68">
        <v>17.54</v>
      </c>
      <c r="Q68">
        <v>9.9600000000000009</v>
      </c>
      <c r="R68">
        <v>3.76</v>
      </c>
      <c r="S68">
        <v>18.79</v>
      </c>
      <c r="T68">
        <v>11.95</v>
      </c>
      <c r="U68" s="156">
        <f t="shared" si="8"/>
        <v>62</v>
      </c>
      <c r="V68" s="154">
        <f t="shared" si="9"/>
        <v>0</v>
      </c>
    </row>
    <row r="69" spans="1:22">
      <c r="A69" t="s">
        <v>111</v>
      </c>
      <c r="B69">
        <f>PPCL!B69</f>
        <v>62</v>
      </c>
      <c r="C69">
        <f>PPCL!C69</f>
        <v>0</v>
      </c>
      <c r="D69">
        <f>PPCL!M69</f>
        <v>62</v>
      </c>
      <c r="E69">
        <f>PPCL!N69</f>
        <v>0</v>
      </c>
      <c r="F69">
        <f t="shared" si="10"/>
        <v>62</v>
      </c>
      <c r="G69">
        <f t="shared" si="11"/>
        <v>62</v>
      </c>
      <c r="H69" s="154"/>
      <c r="I69">
        <f>BRPL_EOD!AG69+BRPL_EOD!AH69</f>
        <v>17.54</v>
      </c>
      <c r="J69">
        <f>BYPL_EOD!AG69+BYPL_EOD!AH69</f>
        <v>9.9600000000000009</v>
      </c>
      <c r="K69">
        <f>MES_EOD!AG69+MES_EOD!AH69</f>
        <v>3.76</v>
      </c>
      <c r="L69">
        <f>NDMC_EOD!AG69+NDMC_EOD!AH69</f>
        <v>18.79</v>
      </c>
      <c r="M69">
        <f>TPDDL_EOD!AG69+TPDDL_EOD!AH69</f>
        <v>11.95</v>
      </c>
      <c r="N69">
        <f t="shared" si="6"/>
        <v>62</v>
      </c>
      <c r="O69" s="154">
        <f t="shared" si="7"/>
        <v>0</v>
      </c>
      <c r="P69">
        <v>17.54</v>
      </c>
      <c r="Q69">
        <v>9.9600000000000009</v>
      </c>
      <c r="R69">
        <v>3.76</v>
      </c>
      <c r="S69">
        <v>18.79</v>
      </c>
      <c r="T69">
        <v>11.95</v>
      </c>
      <c r="U69" s="156">
        <f t="shared" si="8"/>
        <v>62</v>
      </c>
      <c r="V69" s="154">
        <f t="shared" si="9"/>
        <v>0</v>
      </c>
    </row>
    <row r="70" spans="1:22">
      <c r="A70" t="s">
        <v>112</v>
      </c>
      <c r="B70">
        <f>PPCL!B70</f>
        <v>62</v>
      </c>
      <c r="C70">
        <f>PPCL!C70</f>
        <v>0</v>
      </c>
      <c r="D70">
        <f>PPCL!M70</f>
        <v>62</v>
      </c>
      <c r="E70">
        <f>PPCL!N70</f>
        <v>0</v>
      </c>
      <c r="F70">
        <f t="shared" si="10"/>
        <v>62</v>
      </c>
      <c r="G70">
        <f t="shared" si="11"/>
        <v>62</v>
      </c>
      <c r="H70" s="154"/>
      <c r="I70">
        <f>BRPL_EOD!AG70+BRPL_EOD!AH70</f>
        <v>17.54</v>
      </c>
      <c r="J70">
        <f>BYPL_EOD!AG70+BYPL_EOD!AH70</f>
        <v>9.9600000000000009</v>
      </c>
      <c r="K70">
        <f>MES_EOD!AG70+MES_EOD!AH70</f>
        <v>3.76</v>
      </c>
      <c r="L70">
        <f>NDMC_EOD!AG70+NDMC_EOD!AH70</f>
        <v>18.79</v>
      </c>
      <c r="M70">
        <f>TPDDL_EOD!AG70+TPDDL_EOD!AH70</f>
        <v>11.95</v>
      </c>
      <c r="N70">
        <f t="shared" si="6"/>
        <v>62</v>
      </c>
      <c r="O70" s="154">
        <f t="shared" si="7"/>
        <v>0</v>
      </c>
      <c r="P70">
        <v>17.54</v>
      </c>
      <c r="Q70">
        <v>9.9600000000000009</v>
      </c>
      <c r="R70">
        <v>3.76</v>
      </c>
      <c r="S70">
        <v>18.79</v>
      </c>
      <c r="T70">
        <v>11.95</v>
      </c>
      <c r="U70" s="156">
        <f t="shared" si="8"/>
        <v>62</v>
      </c>
      <c r="V70" s="154">
        <f t="shared" si="9"/>
        <v>0</v>
      </c>
    </row>
    <row r="71" spans="1:22">
      <c r="A71" t="s">
        <v>113</v>
      </c>
      <c r="B71">
        <f>PPCL!B71</f>
        <v>62</v>
      </c>
      <c r="C71">
        <f>PPCL!C71</f>
        <v>0</v>
      </c>
      <c r="D71">
        <f>PPCL!M71</f>
        <v>62</v>
      </c>
      <c r="E71">
        <f>PPCL!N71</f>
        <v>0</v>
      </c>
      <c r="F71">
        <f t="shared" si="10"/>
        <v>62</v>
      </c>
      <c r="G71">
        <f t="shared" si="11"/>
        <v>62</v>
      </c>
      <c r="H71" s="154"/>
      <c r="I71">
        <f>BRPL_EOD!AG71+BRPL_EOD!AH71</f>
        <v>17.54</v>
      </c>
      <c r="J71">
        <f>BYPL_EOD!AG71+BYPL_EOD!AH71</f>
        <v>9.9600000000000009</v>
      </c>
      <c r="K71">
        <f>MES_EOD!AG71+MES_EOD!AH71</f>
        <v>3.76</v>
      </c>
      <c r="L71">
        <f>NDMC_EOD!AG71+NDMC_EOD!AH71</f>
        <v>18.79</v>
      </c>
      <c r="M71">
        <f>TPDDL_EOD!AG71+TPDDL_EOD!AH71</f>
        <v>11.95</v>
      </c>
      <c r="N71">
        <f t="shared" si="6"/>
        <v>62</v>
      </c>
      <c r="O71" s="154">
        <f t="shared" si="7"/>
        <v>0</v>
      </c>
      <c r="P71">
        <v>17.54</v>
      </c>
      <c r="Q71">
        <v>9.9600000000000009</v>
      </c>
      <c r="R71">
        <v>3.76</v>
      </c>
      <c r="S71">
        <v>18.79</v>
      </c>
      <c r="T71">
        <v>11.95</v>
      </c>
      <c r="U71" s="156">
        <f t="shared" si="8"/>
        <v>62</v>
      </c>
      <c r="V71" s="154">
        <f t="shared" si="9"/>
        <v>0</v>
      </c>
    </row>
    <row r="72" spans="1:22">
      <c r="A72" t="s">
        <v>114</v>
      </c>
      <c r="B72">
        <f>PPCL!B72</f>
        <v>62</v>
      </c>
      <c r="C72">
        <f>PPCL!C72</f>
        <v>0</v>
      </c>
      <c r="D72">
        <f>PPCL!M72</f>
        <v>62</v>
      </c>
      <c r="E72">
        <f>PPCL!N72</f>
        <v>0</v>
      </c>
      <c r="F72">
        <f t="shared" si="10"/>
        <v>62</v>
      </c>
      <c r="G72">
        <f t="shared" si="11"/>
        <v>62</v>
      </c>
      <c r="H72" s="154"/>
      <c r="I72">
        <f>BRPL_EOD!AG72+BRPL_EOD!AH72</f>
        <v>17.54</v>
      </c>
      <c r="J72">
        <f>BYPL_EOD!AG72+BYPL_EOD!AH72</f>
        <v>9.9600000000000009</v>
      </c>
      <c r="K72">
        <f>MES_EOD!AG72+MES_EOD!AH72</f>
        <v>3.76</v>
      </c>
      <c r="L72">
        <f>NDMC_EOD!AG72+NDMC_EOD!AH72</f>
        <v>18.79</v>
      </c>
      <c r="M72">
        <f>TPDDL_EOD!AG72+TPDDL_EOD!AH72</f>
        <v>11.95</v>
      </c>
      <c r="N72">
        <f t="shared" si="6"/>
        <v>62</v>
      </c>
      <c r="O72" s="154">
        <f t="shared" si="7"/>
        <v>0</v>
      </c>
      <c r="P72">
        <v>17.54</v>
      </c>
      <c r="Q72">
        <v>9.9600000000000009</v>
      </c>
      <c r="R72">
        <v>3.76</v>
      </c>
      <c r="S72">
        <v>18.79</v>
      </c>
      <c r="T72">
        <v>11.95</v>
      </c>
      <c r="U72" s="156">
        <f t="shared" si="8"/>
        <v>62</v>
      </c>
      <c r="V72" s="154">
        <f t="shared" si="9"/>
        <v>0</v>
      </c>
    </row>
    <row r="73" spans="1:22">
      <c r="A73" t="s">
        <v>115</v>
      </c>
      <c r="B73">
        <f>PPCL!B73</f>
        <v>62</v>
      </c>
      <c r="C73">
        <f>PPCL!C73</f>
        <v>0</v>
      </c>
      <c r="D73">
        <f>PPCL!M73</f>
        <v>62</v>
      </c>
      <c r="E73">
        <f>PPCL!N73</f>
        <v>0</v>
      </c>
      <c r="F73">
        <f t="shared" si="10"/>
        <v>62</v>
      </c>
      <c r="G73">
        <f t="shared" si="11"/>
        <v>62</v>
      </c>
      <c r="H73" s="154"/>
      <c r="I73">
        <f>BRPL_EOD!AG73+BRPL_EOD!AH73</f>
        <v>17.54</v>
      </c>
      <c r="J73">
        <f>BYPL_EOD!AG73+BYPL_EOD!AH73</f>
        <v>9.9600000000000009</v>
      </c>
      <c r="K73">
        <f>MES_EOD!AG73+MES_EOD!AH73</f>
        <v>3.76</v>
      </c>
      <c r="L73">
        <f>NDMC_EOD!AG73+NDMC_EOD!AH73</f>
        <v>18.79</v>
      </c>
      <c r="M73">
        <f>TPDDL_EOD!AG73+TPDDL_EOD!AH73</f>
        <v>11.95</v>
      </c>
      <c r="N73">
        <f t="shared" si="6"/>
        <v>62</v>
      </c>
      <c r="O73" s="154">
        <f t="shared" si="7"/>
        <v>0</v>
      </c>
      <c r="P73">
        <v>17.54</v>
      </c>
      <c r="Q73">
        <v>9.9600000000000009</v>
      </c>
      <c r="R73">
        <v>3.76</v>
      </c>
      <c r="S73">
        <v>18.79</v>
      </c>
      <c r="T73">
        <v>11.95</v>
      </c>
      <c r="U73" s="156">
        <f t="shared" si="8"/>
        <v>62</v>
      </c>
      <c r="V73" s="154">
        <f t="shared" si="9"/>
        <v>0</v>
      </c>
    </row>
    <row r="74" spans="1:22">
      <c r="A74" t="s">
        <v>116</v>
      </c>
      <c r="B74">
        <f>PPCL!B74</f>
        <v>62</v>
      </c>
      <c r="C74">
        <f>PPCL!C74</f>
        <v>0</v>
      </c>
      <c r="D74">
        <f>PPCL!M74</f>
        <v>62</v>
      </c>
      <c r="E74">
        <f>PPCL!N74</f>
        <v>0</v>
      </c>
      <c r="F74">
        <f t="shared" si="10"/>
        <v>62</v>
      </c>
      <c r="G74">
        <f t="shared" si="11"/>
        <v>62</v>
      </c>
      <c r="H74" s="154"/>
      <c r="I74">
        <f>BRPL_EOD!AG74+BRPL_EOD!AH74</f>
        <v>17.54</v>
      </c>
      <c r="J74">
        <f>BYPL_EOD!AG74+BYPL_EOD!AH74</f>
        <v>9.9600000000000009</v>
      </c>
      <c r="K74">
        <f>MES_EOD!AG74+MES_EOD!AH74</f>
        <v>3.76</v>
      </c>
      <c r="L74">
        <f>NDMC_EOD!AG74+NDMC_EOD!AH74</f>
        <v>18.79</v>
      </c>
      <c r="M74">
        <f>TPDDL_EOD!AG74+TPDDL_EOD!AH74</f>
        <v>11.95</v>
      </c>
      <c r="N74">
        <f t="shared" si="6"/>
        <v>62</v>
      </c>
      <c r="O74" s="154">
        <f t="shared" si="7"/>
        <v>0</v>
      </c>
      <c r="P74">
        <v>17.54</v>
      </c>
      <c r="Q74">
        <v>9.9600000000000009</v>
      </c>
      <c r="R74">
        <v>3.76</v>
      </c>
      <c r="S74">
        <v>18.79</v>
      </c>
      <c r="T74">
        <v>11.95</v>
      </c>
      <c r="U74" s="156">
        <f t="shared" si="8"/>
        <v>62</v>
      </c>
      <c r="V74" s="154">
        <f t="shared" si="9"/>
        <v>0</v>
      </c>
    </row>
    <row r="75" spans="1:22">
      <c r="A75" t="s">
        <v>117</v>
      </c>
      <c r="B75">
        <f>PPCL!B75</f>
        <v>62</v>
      </c>
      <c r="C75">
        <f>PPCL!C75</f>
        <v>0</v>
      </c>
      <c r="D75">
        <f>PPCL!M75</f>
        <v>62</v>
      </c>
      <c r="E75">
        <f>PPCL!N75</f>
        <v>0</v>
      </c>
      <c r="F75">
        <f t="shared" si="10"/>
        <v>62</v>
      </c>
      <c r="G75">
        <f t="shared" si="11"/>
        <v>62</v>
      </c>
      <c r="H75" s="154"/>
      <c r="I75">
        <f>BRPL_EOD!AG75+BRPL_EOD!AH75</f>
        <v>17.54</v>
      </c>
      <c r="J75">
        <f>BYPL_EOD!AG75+BYPL_EOD!AH75</f>
        <v>9.9600000000000009</v>
      </c>
      <c r="K75">
        <f>MES_EOD!AG75+MES_EOD!AH75</f>
        <v>3.76</v>
      </c>
      <c r="L75">
        <f>NDMC_EOD!AG75+NDMC_EOD!AH75</f>
        <v>18.79</v>
      </c>
      <c r="M75">
        <f>TPDDL_EOD!AG75+TPDDL_EOD!AH75</f>
        <v>11.95</v>
      </c>
      <c r="N75">
        <f t="shared" si="6"/>
        <v>62</v>
      </c>
      <c r="O75" s="154">
        <f t="shared" si="7"/>
        <v>0</v>
      </c>
      <c r="P75">
        <v>17.54</v>
      </c>
      <c r="Q75">
        <v>9.9600000000000009</v>
      </c>
      <c r="R75">
        <v>3.76</v>
      </c>
      <c r="S75">
        <v>18.79</v>
      </c>
      <c r="T75">
        <v>11.95</v>
      </c>
      <c r="U75" s="156">
        <f t="shared" si="8"/>
        <v>62</v>
      </c>
      <c r="V75" s="154">
        <f t="shared" si="9"/>
        <v>0</v>
      </c>
    </row>
    <row r="76" spans="1:22">
      <c r="A76" t="s">
        <v>118</v>
      </c>
      <c r="B76">
        <f>PPCL!B76</f>
        <v>62</v>
      </c>
      <c r="C76">
        <f>PPCL!C76</f>
        <v>0</v>
      </c>
      <c r="D76">
        <f>PPCL!M76</f>
        <v>62</v>
      </c>
      <c r="E76">
        <f>PPCL!N76</f>
        <v>0</v>
      </c>
      <c r="F76">
        <f t="shared" si="10"/>
        <v>62</v>
      </c>
      <c r="G76">
        <f t="shared" si="11"/>
        <v>62</v>
      </c>
      <c r="H76" s="154"/>
      <c r="I76">
        <f>BRPL_EOD!AG76+BRPL_EOD!AH76</f>
        <v>17.54</v>
      </c>
      <c r="J76">
        <f>BYPL_EOD!AG76+BYPL_EOD!AH76</f>
        <v>9.9600000000000009</v>
      </c>
      <c r="K76">
        <f>MES_EOD!AG76+MES_EOD!AH76</f>
        <v>3.76</v>
      </c>
      <c r="L76">
        <f>NDMC_EOD!AG76+NDMC_EOD!AH76</f>
        <v>18.79</v>
      </c>
      <c r="M76">
        <f>TPDDL_EOD!AG76+TPDDL_EOD!AH76</f>
        <v>11.95</v>
      </c>
      <c r="N76">
        <f t="shared" si="6"/>
        <v>62</v>
      </c>
      <c r="O76" s="154">
        <f t="shared" si="7"/>
        <v>0</v>
      </c>
      <c r="P76">
        <v>17.54</v>
      </c>
      <c r="Q76">
        <v>9.9600000000000009</v>
      </c>
      <c r="R76">
        <v>3.76</v>
      </c>
      <c r="S76">
        <v>18.79</v>
      </c>
      <c r="T76">
        <v>11.95</v>
      </c>
      <c r="U76" s="156">
        <f t="shared" si="8"/>
        <v>62</v>
      </c>
      <c r="V76" s="154">
        <f t="shared" si="9"/>
        <v>0</v>
      </c>
    </row>
    <row r="77" spans="1:22">
      <c r="A77" t="s">
        <v>119</v>
      </c>
      <c r="B77">
        <f>PPCL!B77</f>
        <v>62</v>
      </c>
      <c r="C77">
        <f>PPCL!C77</f>
        <v>0</v>
      </c>
      <c r="D77">
        <f>PPCL!M77</f>
        <v>62</v>
      </c>
      <c r="E77">
        <f>PPCL!N77</f>
        <v>0</v>
      </c>
      <c r="F77">
        <f t="shared" si="10"/>
        <v>62</v>
      </c>
      <c r="G77">
        <f t="shared" si="11"/>
        <v>62</v>
      </c>
      <c r="H77" s="154"/>
      <c r="I77">
        <f>BRPL_EOD!AG77+BRPL_EOD!AH77</f>
        <v>17.54</v>
      </c>
      <c r="J77">
        <f>BYPL_EOD!AG77+BYPL_EOD!AH77</f>
        <v>9.9600000000000009</v>
      </c>
      <c r="K77">
        <f>MES_EOD!AG77+MES_EOD!AH77</f>
        <v>3.76</v>
      </c>
      <c r="L77">
        <f>NDMC_EOD!AG77+NDMC_EOD!AH77</f>
        <v>18.79</v>
      </c>
      <c r="M77">
        <f>TPDDL_EOD!AG77+TPDDL_EOD!AH77</f>
        <v>11.95</v>
      </c>
      <c r="N77">
        <f t="shared" si="6"/>
        <v>62</v>
      </c>
      <c r="O77" s="154">
        <f t="shared" si="7"/>
        <v>0</v>
      </c>
      <c r="P77">
        <v>17.54</v>
      </c>
      <c r="Q77">
        <v>9.9600000000000009</v>
      </c>
      <c r="R77">
        <v>3.76</v>
      </c>
      <c r="S77">
        <v>18.79</v>
      </c>
      <c r="T77">
        <v>11.95</v>
      </c>
      <c r="U77" s="156">
        <f t="shared" si="8"/>
        <v>62</v>
      </c>
      <c r="V77" s="154">
        <f t="shared" si="9"/>
        <v>0</v>
      </c>
    </row>
    <row r="78" spans="1:22">
      <c r="A78" t="s">
        <v>120</v>
      </c>
      <c r="B78">
        <f>PPCL!B78</f>
        <v>62</v>
      </c>
      <c r="C78">
        <f>PPCL!C78</f>
        <v>0</v>
      </c>
      <c r="D78">
        <f>PPCL!M78</f>
        <v>62</v>
      </c>
      <c r="E78">
        <f>PPCL!N78</f>
        <v>0</v>
      </c>
      <c r="F78">
        <f t="shared" si="10"/>
        <v>62</v>
      </c>
      <c r="G78">
        <f t="shared" si="11"/>
        <v>62</v>
      </c>
      <c r="H78" s="154"/>
      <c r="I78">
        <f>BRPL_EOD!AG78+BRPL_EOD!AH78</f>
        <v>17.54</v>
      </c>
      <c r="J78">
        <f>BYPL_EOD!AG78+BYPL_EOD!AH78</f>
        <v>9.9600000000000009</v>
      </c>
      <c r="K78">
        <f>MES_EOD!AG78+MES_EOD!AH78</f>
        <v>3.76</v>
      </c>
      <c r="L78">
        <f>NDMC_EOD!AG78+NDMC_EOD!AH78</f>
        <v>18.79</v>
      </c>
      <c r="M78">
        <f>TPDDL_EOD!AG78+TPDDL_EOD!AH78</f>
        <v>11.95</v>
      </c>
      <c r="N78">
        <f t="shared" si="6"/>
        <v>62</v>
      </c>
      <c r="O78" s="154">
        <f t="shared" si="7"/>
        <v>0</v>
      </c>
      <c r="P78">
        <v>17.54</v>
      </c>
      <c r="Q78">
        <v>9.9600000000000009</v>
      </c>
      <c r="R78">
        <v>3.76</v>
      </c>
      <c r="S78">
        <v>18.79</v>
      </c>
      <c r="T78">
        <v>11.95</v>
      </c>
      <c r="U78" s="156">
        <f t="shared" si="8"/>
        <v>62</v>
      </c>
      <c r="V78" s="154">
        <f t="shared" si="9"/>
        <v>0</v>
      </c>
    </row>
    <row r="79" spans="1:22">
      <c r="A79" t="s">
        <v>121</v>
      </c>
      <c r="B79">
        <f>PPCL!B79</f>
        <v>62</v>
      </c>
      <c r="C79">
        <f>PPCL!C79</f>
        <v>0</v>
      </c>
      <c r="D79">
        <f>PPCL!M79</f>
        <v>62</v>
      </c>
      <c r="E79">
        <f>PPCL!N79</f>
        <v>0</v>
      </c>
      <c r="F79">
        <f t="shared" si="10"/>
        <v>62</v>
      </c>
      <c r="G79">
        <f t="shared" si="11"/>
        <v>62</v>
      </c>
      <c r="H79" s="154"/>
      <c r="I79">
        <f>BRPL_EOD!AG79+BRPL_EOD!AH79</f>
        <v>17.54</v>
      </c>
      <c r="J79">
        <f>BYPL_EOD!AG79+BYPL_EOD!AH79</f>
        <v>9.9600000000000009</v>
      </c>
      <c r="K79">
        <f>MES_EOD!AG79+MES_EOD!AH79</f>
        <v>3.76</v>
      </c>
      <c r="L79">
        <f>NDMC_EOD!AG79+NDMC_EOD!AH79</f>
        <v>18.79</v>
      </c>
      <c r="M79">
        <f>TPDDL_EOD!AG79+TPDDL_EOD!AH79</f>
        <v>11.95</v>
      </c>
      <c r="N79">
        <f t="shared" si="6"/>
        <v>62</v>
      </c>
      <c r="O79" s="154">
        <f t="shared" si="7"/>
        <v>0</v>
      </c>
      <c r="P79">
        <v>17.54</v>
      </c>
      <c r="Q79">
        <v>9.9600000000000009</v>
      </c>
      <c r="R79">
        <v>3.76</v>
      </c>
      <c r="S79">
        <v>18.79</v>
      </c>
      <c r="T79">
        <v>11.95</v>
      </c>
      <c r="U79" s="156">
        <f t="shared" si="8"/>
        <v>62</v>
      </c>
      <c r="V79" s="154">
        <f t="shared" si="9"/>
        <v>0</v>
      </c>
    </row>
    <row r="80" spans="1:22">
      <c r="A80" t="s">
        <v>122</v>
      </c>
      <c r="B80">
        <f>PPCL!B80</f>
        <v>62</v>
      </c>
      <c r="C80">
        <f>PPCL!C80</f>
        <v>0</v>
      </c>
      <c r="D80">
        <f>PPCL!M80</f>
        <v>62</v>
      </c>
      <c r="E80">
        <f>PPCL!N80</f>
        <v>0</v>
      </c>
      <c r="F80">
        <f t="shared" si="10"/>
        <v>62</v>
      </c>
      <c r="G80">
        <f t="shared" si="11"/>
        <v>62</v>
      </c>
      <c r="H80" s="154"/>
      <c r="I80">
        <f>BRPL_EOD!AG80+BRPL_EOD!AH80</f>
        <v>17.54</v>
      </c>
      <c r="J80">
        <f>BYPL_EOD!AG80+BYPL_EOD!AH80</f>
        <v>9.9600000000000009</v>
      </c>
      <c r="K80">
        <f>MES_EOD!AG80+MES_EOD!AH80</f>
        <v>3.76</v>
      </c>
      <c r="L80">
        <f>NDMC_EOD!AG80+NDMC_EOD!AH80</f>
        <v>18.79</v>
      </c>
      <c r="M80">
        <f>TPDDL_EOD!AG80+TPDDL_EOD!AH80</f>
        <v>11.95</v>
      </c>
      <c r="N80">
        <f t="shared" si="6"/>
        <v>62</v>
      </c>
      <c r="O80" s="154">
        <f t="shared" si="7"/>
        <v>0</v>
      </c>
      <c r="P80">
        <v>17.54</v>
      </c>
      <c r="Q80">
        <v>9.9600000000000009</v>
      </c>
      <c r="R80">
        <v>3.76</v>
      </c>
      <c r="S80">
        <v>18.79</v>
      </c>
      <c r="T80">
        <v>11.95</v>
      </c>
      <c r="U80" s="156">
        <f t="shared" si="8"/>
        <v>62</v>
      </c>
      <c r="V80" s="154">
        <f t="shared" si="9"/>
        <v>0</v>
      </c>
    </row>
    <row r="81" spans="1:22">
      <c r="A81" t="s">
        <v>123</v>
      </c>
      <c r="B81">
        <f>PPCL!B81</f>
        <v>62</v>
      </c>
      <c r="C81">
        <f>PPCL!C81</f>
        <v>0</v>
      </c>
      <c r="D81">
        <f>PPCL!M81</f>
        <v>62</v>
      </c>
      <c r="E81">
        <f>PPCL!N81</f>
        <v>0</v>
      </c>
      <c r="F81">
        <f t="shared" si="10"/>
        <v>62</v>
      </c>
      <c r="G81">
        <f t="shared" si="11"/>
        <v>62</v>
      </c>
      <c r="H81" s="154"/>
      <c r="I81">
        <f>BRPL_EOD!AG81+BRPL_EOD!AH81</f>
        <v>17.54</v>
      </c>
      <c r="J81">
        <f>BYPL_EOD!AG81+BYPL_EOD!AH81</f>
        <v>9.9600000000000009</v>
      </c>
      <c r="K81">
        <f>MES_EOD!AG81+MES_EOD!AH81</f>
        <v>3.76</v>
      </c>
      <c r="L81">
        <f>NDMC_EOD!AG81+NDMC_EOD!AH81</f>
        <v>18.79</v>
      </c>
      <c r="M81">
        <f>TPDDL_EOD!AG81+TPDDL_EOD!AH81</f>
        <v>11.95</v>
      </c>
      <c r="N81">
        <f t="shared" si="6"/>
        <v>62</v>
      </c>
      <c r="O81" s="154">
        <f t="shared" si="7"/>
        <v>0</v>
      </c>
      <c r="P81">
        <v>17.54</v>
      </c>
      <c r="Q81">
        <v>9.9600000000000009</v>
      </c>
      <c r="R81">
        <v>3.76</v>
      </c>
      <c r="S81">
        <v>18.79</v>
      </c>
      <c r="T81">
        <v>11.95</v>
      </c>
      <c r="U81" s="156">
        <f t="shared" si="8"/>
        <v>62</v>
      </c>
      <c r="V81" s="154">
        <f t="shared" si="9"/>
        <v>0</v>
      </c>
    </row>
    <row r="82" spans="1:22">
      <c r="A82" t="s">
        <v>124</v>
      </c>
      <c r="B82">
        <f>PPCL!B82</f>
        <v>62</v>
      </c>
      <c r="C82">
        <f>PPCL!C82</f>
        <v>0</v>
      </c>
      <c r="D82">
        <f>PPCL!M82</f>
        <v>62</v>
      </c>
      <c r="E82">
        <f>PPCL!N82</f>
        <v>0</v>
      </c>
      <c r="F82">
        <f t="shared" si="10"/>
        <v>62</v>
      </c>
      <c r="G82">
        <f t="shared" si="11"/>
        <v>62</v>
      </c>
      <c r="H82" s="154"/>
      <c r="I82">
        <f>BRPL_EOD!AG82+BRPL_EOD!AH82</f>
        <v>17.54</v>
      </c>
      <c r="J82">
        <f>BYPL_EOD!AG82+BYPL_EOD!AH82</f>
        <v>9.9600000000000009</v>
      </c>
      <c r="K82">
        <f>MES_EOD!AG82+MES_EOD!AH82</f>
        <v>3.76</v>
      </c>
      <c r="L82">
        <f>NDMC_EOD!AG82+NDMC_EOD!AH82</f>
        <v>18.79</v>
      </c>
      <c r="M82">
        <f>TPDDL_EOD!AG82+TPDDL_EOD!AH82</f>
        <v>11.95</v>
      </c>
      <c r="N82">
        <f t="shared" si="6"/>
        <v>62</v>
      </c>
      <c r="O82" s="154">
        <f t="shared" si="7"/>
        <v>0</v>
      </c>
      <c r="P82">
        <v>17.54</v>
      </c>
      <c r="Q82">
        <v>9.9600000000000009</v>
      </c>
      <c r="R82">
        <v>3.76</v>
      </c>
      <c r="S82">
        <v>18.79</v>
      </c>
      <c r="T82">
        <v>11.95</v>
      </c>
      <c r="U82" s="156">
        <f t="shared" si="8"/>
        <v>62</v>
      </c>
      <c r="V82" s="154">
        <f t="shared" si="9"/>
        <v>0</v>
      </c>
    </row>
    <row r="83" spans="1:22">
      <c r="A83" t="s">
        <v>125</v>
      </c>
      <c r="B83">
        <f>PPCL!B83</f>
        <v>62</v>
      </c>
      <c r="C83">
        <f>PPCL!C83</f>
        <v>0</v>
      </c>
      <c r="D83">
        <f>PPCL!M83</f>
        <v>62</v>
      </c>
      <c r="E83">
        <f>PPCL!N83</f>
        <v>0</v>
      </c>
      <c r="F83">
        <f t="shared" si="10"/>
        <v>62</v>
      </c>
      <c r="G83">
        <f t="shared" si="11"/>
        <v>62</v>
      </c>
      <c r="H83" s="154"/>
      <c r="I83">
        <f>BRPL_EOD!AG83+BRPL_EOD!AH83</f>
        <v>17.54</v>
      </c>
      <c r="J83">
        <f>BYPL_EOD!AG83+BYPL_EOD!AH83</f>
        <v>9.9600000000000009</v>
      </c>
      <c r="K83">
        <f>MES_EOD!AG83+MES_EOD!AH83</f>
        <v>3.76</v>
      </c>
      <c r="L83">
        <f>NDMC_EOD!AG83+NDMC_EOD!AH83</f>
        <v>18.79</v>
      </c>
      <c r="M83">
        <f>TPDDL_EOD!AG83+TPDDL_EOD!AH83</f>
        <v>11.95</v>
      </c>
      <c r="N83">
        <f t="shared" si="6"/>
        <v>62</v>
      </c>
      <c r="O83" s="154">
        <f t="shared" si="7"/>
        <v>0</v>
      </c>
      <c r="P83">
        <v>17.54</v>
      </c>
      <c r="Q83">
        <v>9.9600000000000009</v>
      </c>
      <c r="R83">
        <v>3.76</v>
      </c>
      <c r="S83">
        <v>18.79</v>
      </c>
      <c r="T83">
        <v>11.95</v>
      </c>
      <c r="U83" s="156">
        <f t="shared" si="8"/>
        <v>62</v>
      </c>
      <c r="V83" s="154">
        <f t="shared" si="9"/>
        <v>0</v>
      </c>
    </row>
    <row r="84" spans="1:22">
      <c r="A84" t="s">
        <v>126</v>
      </c>
      <c r="B84">
        <f>PPCL!B84</f>
        <v>62</v>
      </c>
      <c r="C84">
        <f>PPCL!C84</f>
        <v>0</v>
      </c>
      <c r="D84">
        <f>PPCL!M84</f>
        <v>62</v>
      </c>
      <c r="E84">
        <f>PPCL!N84</f>
        <v>0</v>
      </c>
      <c r="F84">
        <f t="shared" si="10"/>
        <v>62</v>
      </c>
      <c r="G84">
        <f t="shared" si="11"/>
        <v>62</v>
      </c>
      <c r="H84" s="154"/>
      <c r="I84">
        <f>BRPL_EOD!AG84+BRPL_EOD!AH84</f>
        <v>17.54</v>
      </c>
      <c r="J84">
        <f>BYPL_EOD!AG84+BYPL_EOD!AH84</f>
        <v>9.9600000000000009</v>
      </c>
      <c r="K84">
        <f>MES_EOD!AG84+MES_EOD!AH84</f>
        <v>3.76</v>
      </c>
      <c r="L84">
        <f>NDMC_EOD!AG84+NDMC_EOD!AH84</f>
        <v>18.79</v>
      </c>
      <c r="M84">
        <f>TPDDL_EOD!AG84+TPDDL_EOD!AH84</f>
        <v>11.95</v>
      </c>
      <c r="N84">
        <f t="shared" si="6"/>
        <v>62</v>
      </c>
      <c r="O84" s="154">
        <f t="shared" si="7"/>
        <v>0</v>
      </c>
      <c r="P84">
        <v>17.54</v>
      </c>
      <c r="Q84">
        <v>9.9600000000000009</v>
      </c>
      <c r="R84">
        <v>3.76</v>
      </c>
      <c r="S84">
        <v>18.79</v>
      </c>
      <c r="T84">
        <v>11.95</v>
      </c>
      <c r="U84" s="156">
        <f t="shared" si="8"/>
        <v>62</v>
      </c>
      <c r="V84" s="154">
        <f t="shared" si="9"/>
        <v>0</v>
      </c>
    </row>
    <row r="85" spans="1:22">
      <c r="A85" t="s">
        <v>127</v>
      </c>
      <c r="B85">
        <f>PPCL!B85</f>
        <v>62</v>
      </c>
      <c r="C85">
        <f>PPCL!C85</f>
        <v>0</v>
      </c>
      <c r="D85">
        <f>PPCL!M85</f>
        <v>62</v>
      </c>
      <c r="E85">
        <f>PPCL!N85</f>
        <v>0</v>
      </c>
      <c r="F85">
        <f t="shared" si="10"/>
        <v>62</v>
      </c>
      <c r="G85">
        <f t="shared" si="11"/>
        <v>62</v>
      </c>
      <c r="H85" s="154"/>
      <c r="I85">
        <f>BRPL_EOD!AG85+BRPL_EOD!AH85</f>
        <v>17.54</v>
      </c>
      <c r="J85">
        <f>BYPL_EOD!AG85+BYPL_EOD!AH85</f>
        <v>9.9600000000000009</v>
      </c>
      <c r="K85">
        <f>MES_EOD!AG85+MES_EOD!AH85</f>
        <v>3.76</v>
      </c>
      <c r="L85">
        <f>NDMC_EOD!AG85+NDMC_EOD!AH85</f>
        <v>18.79</v>
      </c>
      <c r="M85">
        <f>TPDDL_EOD!AG85+TPDDL_EOD!AH85</f>
        <v>11.95</v>
      </c>
      <c r="N85">
        <f t="shared" si="6"/>
        <v>62</v>
      </c>
      <c r="O85" s="154">
        <f t="shared" si="7"/>
        <v>0</v>
      </c>
      <c r="P85">
        <v>17.54</v>
      </c>
      <c r="Q85">
        <v>9.9600000000000009</v>
      </c>
      <c r="R85">
        <v>3.76</v>
      </c>
      <c r="S85">
        <v>18.79</v>
      </c>
      <c r="T85">
        <v>11.95</v>
      </c>
      <c r="U85" s="156">
        <f t="shared" si="8"/>
        <v>62</v>
      </c>
      <c r="V85" s="154">
        <f t="shared" si="9"/>
        <v>0</v>
      </c>
    </row>
    <row r="86" spans="1:22">
      <c r="A86" t="s">
        <v>128</v>
      </c>
      <c r="B86">
        <f>PPCL!B86</f>
        <v>62</v>
      </c>
      <c r="C86">
        <f>PPCL!C86</f>
        <v>0</v>
      </c>
      <c r="D86">
        <f>PPCL!M86</f>
        <v>62</v>
      </c>
      <c r="E86">
        <f>PPCL!N86</f>
        <v>0</v>
      </c>
      <c r="F86">
        <f t="shared" si="10"/>
        <v>62</v>
      </c>
      <c r="G86">
        <f t="shared" si="11"/>
        <v>62</v>
      </c>
      <c r="H86" s="154"/>
      <c r="I86">
        <f>BRPL_EOD!AG86+BRPL_EOD!AH86</f>
        <v>17.54</v>
      </c>
      <c r="J86">
        <f>BYPL_EOD!AG86+BYPL_EOD!AH86</f>
        <v>9.9600000000000009</v>
      </c>
      <c r="K86">
        <f>MES_EOD!AG86+MES_EOD!AH86</f>
        <v>3.76</v>
      </c>
      <c r="L86">
        <f>NDMC_EOD!AG86+NDMC_EOD!AH86</f>
        <v>18.79</v>
      </c>
      <c r="M86">
        <f>TPDDL_EOD!AG86+TPDDL_EOD!AH86</f>
        <v>11.95</v>
      </c>
      <c r="N86">
        <f t="shared" si="6"/>
        <v>62</v>
      </c>
      <c r="O86" s="154">
        <f t="shared" si="7"/>
        <v>0</v>
      </c>
      <c r="P86">
        <v>17.54</v>
      </c>
      <c r="Q86">
        <v>9.9600000000000009</v>
      </c>
      <c r="R86">
        <v>3.76</v>
      </c>
      <c r="S86">
        <v>18.79</v>
      </c>
      <c r="T86">
        <v>11.95</v>
      </c>
      <c r="U86" s="156">
        <f t="shared" si="8"/>
        <v>62</v>
      </c>
      <c r="V86" s="154">
        <f t="shared" si="9"/>
        <v>0</v>
      </c>
    </row>
    <row r="87" spans="1:22">
      <c r="A87" t="s">
        <v>129</v>
      </c>
      <c r="B87">
        <f>PPCL!B87</f>
        <v>62</v>
      </c>
      <c r="C87">
        <f>PPCL!C87</f>
        <v>0</v>
      </c>
      <c r="D87">
        <f>PPCL!M87</f>
        <v>62</v>
      </c>
      <c r="E87">
        <f>PPCL!N87</f>
        <v>0</v>
      </c>
      <c r="F87">
        <f t="shared" si="10"/>
        <v>62</v>
      </c>
      <c r="G87">
        <f t="shared" si="11"/>
        <v>62</v>
      </c>
      <c r="H87" s="154"/>
      <c r="I87">
        <f>BRPL_EOD!AG87+BRPL_EOD!AH87</f>
        <v>17.54</v>
      </c>
      <c r="J87">
        <f>BYPL_EOD!AG87+BYPL_EOD!AH87</f>
        <v>9.9600000000000009</v>
      </c>
      <c r="K87">
        <f>MES_EOD!AG87+MES_EOD!AH87</f>
        <v>3.76</v>
      </c>
      <c r="L87">
        <f>NDMC_EOD!AG87+NDMC_EOD!AH87</f>
        <v>18.79</v>
      </c>
      <c r="M87">
        <f>TPDDL_EOD!AG87+TPDDL_EOD!AH87</f>
        <v>11.95</v>
      </c>
      <c r="N87">
        <f t="shared" si="6"/>
        <v>62</v>
      </c>
      <c r="O87" s="154">
        <f t="shared" si="7"/>
        <v>0</v>
      </c>
      <c r="P87">
        <v>17.54</v>
      </c>
      <c r="Q87">
        <v>9.9600000000000009</v>
      </c>
      <c r="R87">
        <v>3.76</v>
      </c>
      <c r="S87">
        <v>18.79</v>
      </c>
      <c r="T87">
        <v>11.95</v>
      </c>
      <c r="U87" s="156">
        <f t="shared" si="8"/>
        <v>62</v>
      </c>
      <c r="V87" s="154">
        <f t="shared" si="9"/>
        <v>0</v>
      </c>
    </row>
    <row r="88" spans="1:22">
      <c r="A88" t="s">
        <v>130</v>
      </c>
      <c r="B88">
        <f>PPCL!B88</f>
        <v>62</v>
      </c>
      <c r="C88">
        <f>PPCL!C88</f>
        <v>0</v>
      </c>
      <c r="D88">
        <f>PPCL!M88</f>
        <v>62</v>
      </c>
      <c r="E88">
        <f>PPCL!N88</f>
        <v>0</v>
      </c>
      <c r="F88">
        <f t="shared" si="10"/>
        <v>62</v>
      </c>
      <c r="G88">
        <f t="shared" si="11"/>
        <v>62</v>
      </c>
      <c r="H88" s="154"/>
      <c r="I88">
        <f>BRPL_EOD!AG88+BRPL_EOD!AH88</f>
        <v>17.54</v>
      </c>
      <c r="J88">
        <f>BYPL_EOD!AG88+BYPL_EOD!AH88</f>
        <v>9.9600000000000009</v>
      </c>
      <c r="K88">
        <f>MES_EOD!AG88+MES_EOD!AH88</f>
        <v>3.76</v>
      </c>
      <c r="L88">
        <f>NDMC_EOD!AG88+NDMC_EOD!AH88</f>
        <v>18.79</v>
      </c>
      <c r="M88">
        <f>TPDDL_EOD!AG88+TPDDL_EOD!AH88</f>
        <v>11.95</v>
      </c>
      <c r="N88">
        <f t="shared" si="6"/>
        <v>62</v>
      </c>
      <c r="O88" s="154">
        <f t="shared" si="7"/>
        <v>0</v>
      </c>
      <c r="P88">
        <v>17.54</v>
      </c>
      <c r="Q88">
        <v>9.9600000000000009</v>
      </c>
      <c r="R88">
        <v>3.76</v>
      </c>
      <c r="S88">
        <v>18.79</v>
      </c>
      <c r="T88">
        <v>11.95</v>
      </c>
      <c r="U88" s="156">
        <f t="shared" si="8"/>
        <v>62</v>
      </c>
      <c r="V88" s="154">
        <f t="shared" si="9"/>
        <v>0</v>
      </c>
    </row>
    <row r="89" spans="1:22">
      <c r="A89" t="s">
        <v>131</v>
      </c>
      <c r="B89">
        <f>PPCL!B89</f>
        <v>62</v>
      </c>
      <c r="C89">
        <f>PPCL!C89</f>
        <v>0</v>
      </c>
      <c r="D89">
        <f>PPCL!M89</f>
        <v>62</v>
      </c>
      <c r="E89">
        <f>PPCL!N89</f>
        <v>0</v>
      </c>
      <c r="F89">
        <f t="shared" si="10"/>
        <v>62</v>
      </c>
      <c r="G89">
        <f t="shared" si="11"/>
        <v>62</v>
      </c>
      <c r="H89" s="154"/>
      <c r="I89">
        <f>BRPL_EOD!AG89+BRPL_EOD!AH89</f>
        <v>17.54</v>
      </c>
      <c r="J89">
        <f>BYPL_EOD!AG89+BYPL_EOD!AH89</f>
        <v>9.9600000000000009</v>
      </c>
      <c r="K89">
        <f>MES_EOD!AG89+MES_EOD!AH89</f>
        <v>3.76</v>
      </c>
      <c r="L89">
        <f>NDMC_EOD!AG89+NDMC_EOD!AH89</f>
        <v>18.79</v>
      </c>
      <c r="M89">
        <f>TPDDL_EOD!AG89+TPDDL_EOD!AH89</f>
        <v>11.95</v>
      </c>
      <c r="N89">
        <f t="shared" si="6"/>
        <v>62</v>
      </c>
      <c r="O89" s="154">
        <f t="shared" si="7"/>
        <v>0</v>
      </c>
      <c r="P89">
        <v>17.54</v>
      </c>
      <c r="Q89">
        <v>9.9600000000000009</v>
      </c>
      <c r="R89">
        <v>3.76</v>
      </c>
      <c r="S89">
        <v>18.79</v>
      </c>
      <c r="T89">
        <v>11.95</v>
      </c>
      <c r="U89" s="156">
        <f t="shared" si="8"/>
        <v>62</v>
      </c>
      <c r="V89" s="154">
        <f t="shared" si="9"/>
        <v>0</v>
      </c>
    </row>
    <row r="90" spans="1:22">
      <c r="A90" t="s">
        <v>132</v>
      </c>
      <c r="B90">
        <f>PPCL!B90</f>
        <v>62</v>
      </c>
      <c r="C90">
        <f>PPCL!C90</f>
        <v>0</v>
      </c>
      <c r="D90">
        <f>PPCL!M90</f>
        <v>62</v>
      </c>
      <c r="E90">
        <f>PPCL!N90</f>
        <v>0</v>
      </c>
      <c r="F90">
        <f t="shared" si="10"/>
        <v>62</v>
      </c>
      <c r="G90">
        <f t="shared" si="11"/>
        <v>62</v>
      </c>
      <c r="H90" s="154"/>
      <c r="I90">
        <f>BRPL_EOD!AG90+BRPL_EOD!AH90</f>
        <v>17.54</v>
      </c>
      <c r="J90">
        <f>BYPL_EOD!AG90+BYPL_EOD!AH90</f>
        <v>9.9600000000000009</v>
      </c>
      <c r="K90">
        <f>MES_EOD!AG90+MES_EOD!AH90</f>
        <v>3.76</v>
      </c>
      <c r="L90">
        <f>NDMC_EOD!AG90+NDMC_EOD!AH90</f>
        <v>18.79</v>
      </c>
      <c r="M90">
        <f>TPDDL_EOD!AG90+TPDDL_EOD!AH90</f>
        <v>11.95</v>
      </c>
      <c r="N90">
        <f t="shared" si="6"/>
        <v>62</v>
      </c>
      <c r="O90" s="154">
        <f t="shared" si="7"/>
        <v>0</v>
      </c>
      <c r="P90">
        <v>17.54</v>
      </c>
      <c r="Q90">
        <v>9.9600000000000009</v>
      </c>
      <c r="R90">
        <v>3.76</v>
      </c>
      <c r="S90">
        <v>18.79</v>
      </c>
      <c r="T90">
        <v>11.95</v>
      </c>
      <c r="U90" s="156">
        <f t="shared" si="8"/>
        <v>62</v>
      </c>
      <c r="V90" s="154">
        <f t="shared" si="9"/>
        <v>0</v>
      </c>
    </row>
    <row r="91" spans="1:22">
      <c r="A91" t="s">
        <v>133</v>
      </c>
      <c r="B91">
        <f>PPCL!B91</f>
        <v>62</v>
      </c>
      <c r="C91">
        <f>PPCL!C91</f>
        <v>0</v>
      </c>
      <c r="D91">
        <f>PPCL!M91</f>
        <v>62</v>
      </c>
      <c r="E91">
        <f>PPCL!N91</f>
        <v>0</v>
      </c>
      <c r="F91">
        <f t="shared" si="10"/>
        <v>62</v>
      </c>
      <c r="G91">
        <f t="shared" si="11"/>
        <v>62</v>
      </c>
      <c r="H91" s="154"/>
      <c r="I91">
        <f>BRPL_EOD!AG91+BRPL_EOD!AH91</f>
        <v>17.54</v>
      </c>
      <c r="J91">
        <f>BYPL_EOD!AG91+BYPL_EOD!AH91</f>
        <v>9.9600000000000009</v>
      </c>
      <c r="K91">
        <f>MES_EOD!AG91+MES_EOD!AH91</f>
        <v>3.76</v>
      </c>
      <c r="L91">
        <f>NDMC_EOD!AG91+NDMC_EOD!AH91</f>
        <v>18.79</v>
      </c>
      <c r="M91">
        <f>TPDDL_EOD!AG91+TPDDL_EOD!AH91</f>
        <v>11.95</v>
      </c>
      <c r="N91">
        <f t="shared" si="6"/>
        <v>62</v>
      </c>
      <c r="O91" s="154">
        <f t="shared" si="7"/>
        <v>0</v>
      </c>
      <c r="P91">
        <v>17.54</v>
      </c>
      <c r="Q91">
        <v>9.9600000000000009</v>
      </c>
      <c r="R91">
        <v>3.76</v>
      </c>
      <c r="S91">
        <v>18.79</v>
      </c>
      <c r="T91">
        <v>11.95</v>
      </c>
      <c r="U91" s="156">
        <f t="shared" si="8"/>
        <v>62</v>
      </c>
      <c r="V91" s="154">
        <f t="shared" si="9"/>
        <v>0</v>
      </c>
    </row>
    <row r="92" spans="1:22">
      <c r="A92" t="s">
        <v>134</v>
      </c>
      <c r="B92">
        <f>PPCL!B92</f>
        <v>62</v>
      </c>
      <c r="C92">
        <f>PPCL!C92</f>
        <v>0</v>
      </c>
      <c r="D92">
        <f>PPCL!M92</f>
        <v>62</v>
      </c>
      <c r="E92">
        <f>PPCL!N92</f>
        <v>0</v>
      </c>
      <c r="F92">
        <f t="shared" si="10"/>
        <v>62</v>
      </c>
      <c r="G92">
        <f t="shared" si="11"/>
        <v>62</v>
      </c>
      <c r="H92" s="154"/>
      <c r="I92">
        <f>BRPL_EOD!AG92+BRPL_EOD!AH92</f>
        <v>17.54</v>
      </c>
      <c r="J92">
        <f>BYPL_EOD!AG92+BYPL_EOD!AH92</f>
        <v>9.9600000000000009</v>
      </c>
      <c r="K92">
        <f>MES_EOD!AG92+MES_EOD!AH92</f>
        <v>3.76</v>
      </c>
      <c r="L92">
        <f>NDMC_EOD!AG92+NDMC_EOD!AH92</f>
        <v>18.79</v>
      </c>
      <c r="M92">
        <f>TPDDL_EOD!AG92+TPDDL_EOD!AH92</f>
        <v>11.95</v>
      </c>
      <c r="N92">
        <f t="shared" si="6"/>
        <v>62</v>
      </c>
      <c r="O92" s="154">
        <f t="shared" si="7"/>
        <v>0</v>
      </c>
      <c r="P92">
        <v>17.54</v>
      </c>
      <c r="Q92">
        <v>9.9600000000000009</v>
      </c>
      <c r="R92">
        <v>3.76</v>
      </c>
      <c r="S92">
        <v>18.79</v>
      </c>
      <c r="T92">
        <v>11.95</v>
      </c>
      <c r="U92" s="156">
        <f t="shared" si="8"/>
        <v>62</v>
      </c>
      <c r="V92" s="154">
        <f t="shared" si="9"/>
        <v>0</v>
      </c>
    </row>
    <row r="93" spans="1:22">
      <c r="A93" t="s">
        <v>135</v>
      </c>
      <c r="B93">
        <f>PPCL!B93</f>
        <v>62</v>
      </c>
      <c r="C93">
        <f>PPCL!C93</f>
        <v>0</v>
      </c>
      <c r="D93">
        <f>PPCL!M93</f>
        <v>62</v>
      </c>
      <c r="E93">
        <f>PPCL!N93</f>
        <v>0</v>
      </c>
      <c r="F93">
        <f t="shared" si="10"/>
        <v>62</v>
      </c>
      <c r="G93">
        <f t="shared" si="11"/>
        <v>62</v>
      </c>
      <c r="H93" s="154"/>
      <c r="I93">
        <f>BRPL_EOD!AG93+BRPL_EOD!AH93</f>
        <v>17.54</v>
      </c>
      <c r="J93">
        <f>BYPL_EOD!AG93+BYPL_EOD!AH93</f>
        <v>9.9600000000000009</v>
      </c>
      <c r="K93">
        <f>MES_EOD!AG93+MES_EOD!AH93</f>
        <v>3.76</v>
      </c>
      <c r="L93">
        <f>NDMC_EOD!AG93+NDMC_EOD!AH93</f>
        <v>18.79</v>
      </c>
      <c r="M93">
        <f>TPDDL_EOD!AG93+TPDDL_EOD!AH93</f>
        <v>11.95</v>
      </c>
      <c r="N93">
        <f t="shared" si="6"/>
        <v>62</v>
      </c>
      <c r="O93" s="154">
        <f t="shared" si="7"/>
        <v>0</v>
      </c>
      <c r="P93">
        <v>17.54</v>
      </c>
      <c r="Q93">
        <v>9.9600000000000009</v>
      </c>
      <c r="R93">
        <v>3.76</v>
      </c>
      <c r="S93">
        <v>18.79</v>
      </c>
      <c r="T93">
        <v>11.95</v>
      </c>
      <c r="U93" s="156">
        <f t="shared" si="8"/>
        <v>62</v>
      </c>
      <c r="V93" s="154">
        <f t="shared" si="9"/>
        <v>0</v>
      </c>
    </row>
    <row r="94" spans="1:22">
      <c r="A94" t="s">
        <v>136</v>
      </c>
      <c r="B94">
        <f>PPCL!B94</f>
        <v>62</v>
      </c>
      <c r="C94">
        <f>PPCL!C94</f>
        <v>0</v>
      </c>
      <c r="D94">
        <f>PPCL!M94</f>
        <v>62</v>
      </c>
      <c r="E94">
        <f>PPCL!N94</f>
        <v>0</v>
      </c>
      <c r="F94">
        <f t="shared" si="10"/>
        <v>62</v>
      </c>
      <c r="G94">
        <f t="shared" si="11"/>
        <v>62</v>
      </c>
      <c r="H94" s="154"/>
      <c r="I94">
        <f>BRPL_EOD!AG94+BRPL_EOD!AH94</f>
        <v>17.54</v>
      </c>
      <c r="J94">
        <f>BYPL_EOD!AG94+BYPL_EOD!AH94</f>
        <v>9.9600000000000009</v>
      </c>
      <c r="K94">
        <f>MES_EOD!AG94+MES_EOD!AH94</f>
        <v>3.76</v>
      </c>
      <c r="L94">
        <f>NDMC_EOD!AG94+NDMC_EOD!AH94</f>
        <v>18.79</v>
      </c>
      <c r="M94">
        <f>TPDDL_EOD!AG94+TPDDL_EOD!AH94</f>
        <v>11.95</v>
      </c>
      <c r="N94">
        <f t="shared" si="6"/>
        <v>62</v>
      </c>
      <c r="O94" s="154">
        <f t="shared" si="7"/>
        <v>0</v>
      </c>
      <c r="P94">
        <v>17.54</v>
      </c>
      <c r="Q94">
        <v>9.9600000000000009</v>
      </c>
      <c r="R94">
        <v>3.76</v>
      </c>
      <c r="S94">
        <v>18.79</v>
      </c>
      <c r="T94">
        <v>11.95</v>
      </c>
      <c r="U94" s="156">
        <f t="shared" si="8"/>
        <v>62</v>
      </c>
      <c r="V94" s="154">
        <f t="shared" si="9"/>
        <v>0</v>
      </c>
    </row>
    <row r="95" spans="1:22">
      <c r="A95" t="s">
        <v>137</v>
      </c>
      <c r="B95">
        <f>PPCL!B95</f>
        <v>62</v>
      </c>
      <c r="C95">
        <f>PPCL!C95</f>
        <v>0</v>
      </c>
      <c r="D95">
        <f>PPCL!M95</f>
        <v>62</v>
      </c>
      <c r="E95">
        <f>PPCL!N95</f>
        <v>0</v>
      </c>
      <c r="F95">
        <f t="shared" si="10"/>
        <v>62</v>
      </c>
      <c r="G95">
        <f t="shared" si="11"/>
        <v>62</v>
      </c>
      <c r="H95" s="154"/>
      <c r="I95">
        <f>BRPL_EOD!AG95+BRPL_EOD!AH95</f>
        <v>17.54</v>
      </c>
      <c r="J95">
        <f>BYPL_EOD!AG95+BYPL_EOD!AH95</f>
        <v>9.9600000000000009</v>
      </c>
      <c r="K95">
        <f>MES_EOD!AG95+MES_EOD!AH95</f>
        <v>3.76</v>
      </c>
      <c r="L95">
        <f>NDMC_EOD!AG95+NDMC_EOD!AH95</f>
        <v>18.79</v>
      </c>
      <c r="M95">
        <f>TPDDL_EOD!AG95+TPDDL_EOD!AH95</f>
        <v>11.95</v>
      </c>
      <c r="N95">
        <f t="shared" si="6"/>
        <v>62</v>
      </c>
      <c r="O95" s="154">
        <f t="shared" si="7"/>
        <v>0</v>
      </c>
      <c r="P95">
        <v>17.54</v>
      </c>
      <c r="Q95">
        <v>9.9600000000000009</v>
      </c>
      <c r="R95">
        <v>3.76</v>
      </c>
      <c r="S95">
        <v>18.79</v>
      </c>
      <c r="T95">
        <v>11.95</v>
      </c>
      <c r="U95" s="156">
        <f t="shared" si="8"/>
        <v>62</v>
      </c>
      <c r="V95" s="154">
        <f t="shared" si="9"/>
        <v>0</v>
      </c>
    </row>
    <row r="96" spans="1:22">
      <c r="A96" t="s">
        <v>138</v>
      </c>
      <c r="B96">
        <f>PPCL!B96</f>
        <v>62</v>
      </c>
      <c r="C96">
        <f>PPCL!C96</f>
        <v>0</v>
      </c>
      <c r="D96">
        <f>PPCL!M96</f>
        <v>62</v>
      </c>
      <c r="E96">
        <f>PPCL!N96</f>
        <v>0</v>
      </c>
      <c r="F96">
        <f t="shared" si="10"/>
        <v>62</v>
      </c>
      <c r="G96">
        <f t="shared" si="11"/>
        <v>62</v>
      </c>
      <c r="H96" s="154"/>
      <c r="I96">
        <f>BRPL_EOD!AG96+BRPL_EOD!AH96</f>
        <v>17.54</v>
      </c>
      <c r="J96">
        <f>BYPL_EOD!AG96+BYPL_EOD!AH96</f>
        <v>9.9600000000000009</v>
      </c>
      <c r="K96">
        <f>MES_EOD!AG96+MES_EOD!AH96</f>
        <v>3.76</v>
      </c>
      <c r="L96">
        <f>NDMC_EOD!AG96+NDMC_EOD!AH96</f>
        <v>18.79</v>
      </c>
      <c r="M96">
        <f>TPDDL_EOD!AG96+TPDDL_EOD!AH96</f>
        <v>11.95</v>
      </c>
      <c r="N96">
        <f t="shared" si="6"/>
        <v>62</v>
      </c>
      <c r="O96" s="154">
        <f t="shared" si="7"/>
        <v>0</v>
      </c>
      <c r="P96">
        <v>17.54</v>
      </c>
      <c r="Q96">
        <v>9.9600000000000009</v>
      </c>
      <c r="R96">
        <v>3.76</v>
      </c>
      <c r="S96">
        <v>18.79</v>
      </c>
      <c r="T96">
        <v>11.95</v>
      </c>
      <c r="U96" s="156">
        <f t="shared" si="8"/>
        <v>62</v>
      </c>
      <c r="V96" s="154">
        <f t="shared" si="9"/>
        <v>0</v>
      </c>
    </row>
    <row r="97" spans="1:22">
      <c r="A97" t="s">
        <v>139</v>
      </c>
      <c r="B97">
        <f>PPCL!B97</f>
        <v>62</v>
      </c>
      <c r="C97">
        <f>PPCL!C97</f>
        <v>0</v>
      </c>
      <c r="D97">
        <f>PPCL!M97</f>
        <v>62</v>
      </c>
      <c r="E97">
        <f>PPCL!N97</f>
        <v>0</v>
      </c>
      <c r="F97">
        <f t="shared" si="10"/>
        <v>62</v>
      </c>
      <c r="G97">
        <f t="shared" si="11"/>
        <v>62</v>
      </c>
      <c r="H97" s="154"/>
      <c r="I97">
        <f>BRPL_EOD!AG97+BRPL_EOD!AH97</f>
        <v>17.54</v>
      </c>
      <c r="J97">
        <f>BYPL_EOD!AG97+BYPL_EOD!AH97</f>
        <v>9.9600000000000009</v>
      </c>
      <c r="K97">
        <f>MES_EOD!AG97+MES_EOD!AH97</f>
        <v>3.76</v>
      </c>
      <c r="L97">
        <f>NDMC_EOD!AG97+NDMC_EOD!AH97</f>
        <v>18.79</v>
      </c>
      <c r="M97">
        <f>TPDDL_EOD!AG97+TPDDL_EOD!AH97</f>
        <v>11.95</v>
      </c>
      <c r="N97">
        <f t="shared" si="6"/>
        <v>62</v>
      </c>
      <c r="O97" s="154">
        <f t="shared" si="7"/>
        <v>0</v>
      </c>
      <c r="P97">
        <v>17.54</v>
      </c>
      <c r="Q97">
        <v>9.9600000000000009</v>
      </c>
      <c r="R97">
        <v>3.76</v>
      </c>
      <c r="S97">
        <v>18.79</v>
      </c>
      <c r="T97">
        <v>11.95</v>
      </c>
      <c r="U97" s="156">
        <f t="shared" si="8"/>
        <v>62</v>
      </c>
      <c r="V97" s="154">
        <f t="shared" si="9"/>
        <v>0</v>
      </c>
    </row>
    <row r="98" spans="1:22">
      <c r="A98" t="s">
        <v>140</v>
      </c>
      <c r="B98">
        <f>PPCL!B98</f>
        <v>62</v>
      </c>
      <c r="C98">
        <f>PPCL!C98</f>
        <v>0</v>
      </c>
      <c r="D98">
        <f>PPCL!M98</f>
        <v>62</v>
      </c>
      <c r="E98">
        <f>PPCL!N98</f>
        <v>0</v>
      </c>
      <c r="F98">
        <f t="shared" si="10"/>
        <v>62</v>
      </c>
      <c r="G98">
        <f t="shared" si="11"/>
        <v>62</v>
      </c>
      <c r="H98" s="154"/>
      <c r="I98">
        <f>BRPL_EOD!AG98+BRPL_EOD!AH98</f>
        <v>17.54</v>
      </c>
      <c r="J98">
        <f>BYPL_EOD!AG98+BYPL_EOD!AH98</f>
        <v>9.9600000000000009</v>
      </c>
      <c r="K98">
        <f>MES_EOD!AG98+MES_EOD!AH98</f>
        <v>3.76</v>
      </c>
      <c r="L98">
        <f>NDMC_EOD!AG98+NDMC_EOD!AH98</f>
        <v>18.79</v>
      </c>
      <c r="M98">
        <f>TPDDL_EOD!AG98+TPDDL_EOD!AH98</f>
        <v>11.95</v>
      </c>
      <c r="N98">
        <f t="shared" si="6"/>
        <v>62</v>
      </c>
      <c r="O98" s="154">
        <f t="shared" si="7"/>
        <v>0</v>
      </c>
      <c r="P98">
        <v>17.54</v>
      </c>
      <c r="Q98">
        <v>9.9600000000000009</v>
      </c>
      <c r="R98">
        <v>3.76</v>
      </c>
      <c r="S98">
        <v>18.79</v>
      </c>
      <c r="T98">
        <v>11.95</v>
      </c>
      <c r="U98" s="156">
        <f t="shared" si="8"/>
        <v>62</v>
      </c>
      <c r="V98" s="154">
        <f t="shared" si="9"/>
        <v>0</v>
      </c>
    </row>
    <row r="99" spans="1:22">
      <c r="A99" s="156" t="s">
        <v>350</v>
      </c>
      <c r="B99" s="156">
        <f>SUM(B3:B98)/4000</f>
        <v>1.488</v>
      </c>
      <c r="C99" s="156">
        <f t="shared" ref="C99:U99" si="12">SUM(C3:C98)/4000</f>
        <v>0</v>
      </c>
      <c r="D99" s="156">
        <f t="shared" si="12"/>
        <v>1.4570000000000001</v>
      </c>
      <c r="E99" s="156">
        <f t="shared" si="12"/>
        <v>0</v>
      </c>
      <c r="F99" s="156">
        <f t="shared" si="12"/>
        <v>1.488</v>
      </c>
      <c r="G99" s="156">
        <f t="shared" si="12"/>
        <v>1.4570000000000001</v>
      </c>
      <c r="H99" s="156"/>
      <c r="I99" s="156">
        <f t="shared" si="12"/>
        <v>0.4121899999999995</v>
      </c>
      <c r="J99" s="156">
        <f t="shared" si="12"/>
        <v>0.2340600000000003</v>
      </c>
      <c r="K99" s="156">
        <f t="shared" si="12"/>
        <v>8.8359999999999883E-2</v>
      </c>
      <c r="L99" s="156">
        <f t="shared" si="12"/>
        <v>0.44156499999999949</v>
      </c>
      <c r="M99" s="156">
        <f t="shared" si="12"/>
        <v>0.28082500000000049</v>
      </c>
      <c r="N99" s="156">
        <f t="shared" si="12"/>
        <v>1.4570000000000001</v>
      </c>
      <c r="O99" s="156">
        <f t="shared" si="12"/>
        <v>0</v>
      </c>
      <c r="P99" s="156">
        <f t="shared" si="12"/>
        <v>0.4121899999999995</v>
      </c>
      <c r="Q99" s="156">
        <f t="shared" si="12"/>
        <v>0.2340600000000003</v>
      </c>
      <c r="R99" s="156">
        <f t="shared" si="12"/>
        <v>8.8359999999999883E-2</v>
      </c>
      <c r="S99" s="156">
        <f t="shared" si="12"/>
        <v>0.44156499999999949</v>
      </c>
      <c r="T99" s="156">
        <f t="shared" si="12"/>
        <v>0.28082500000000049</v>
      </c>
      <c r="U99" s="156">
        <f t="shared" si="12"/>
        <v>1.4570000000000001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243</v>
      </c>
      <c r="C3">
        <f>PPCL!E3</f>
        <v>0</v>
      </c>
      <c r="D3">
        <f>PPCL!O3</f>
        <v>208</v>
      </c>
      <c r="E3">
        <f>PPCL!P3</f>
        <v>0</v>
      </c>
      <c r="F3">
        <f>B3+C3</f>
        <v>243</v>
      </c>
      <c r="G3">
        <f>D3+E3</f>
        <v>208</v>
      </c>
      <c r="H3" s="154"/>
      <c r="I3">
        <f>BRPL_EOD!AI3+BRPL_EOD!AJ3</f>
        <v>77</v>
      </c>
      <c r="J3">
        <f>BYPL_EOD!AI3+BYPL_EOD!AJ3</f>
        <v>39.049999999999997</v>
      </c>
      <c r="K3">
        <f>MES_EOD!AI3+MES_EOD!AJ3</f>
        <v>12</v>
      </c>
      <c r="L3">
        <f>NDMC_EOD!AI3+NDMC_EOD!AJ3</f>
        <v>50</v>
      </c>
      <c r="M3">
        <f>TPDDL_EOD!AI3+TPDDL_EOD!AJ3</f>
        <v>29.95</v>
      </c>
      <c r="N3">
        <f t="shared" ref="N3:N66" si="0">SUM(I3:M3)</f>
        <v>208</v>
      </c>
      <c r="O3" s="154">
        <f t="shared" ref="O3:O66" si="1">G3-N3</f>
        <v>0</v>
      </c>
      <c r="P3">
        <v>77</v>
      </c>
      <c r="Q3">
        <v>39.049999999999997</v>
      </c>
      <c r="R3">
        <v>12</v>
      </c>
      <c r="S3">
        <v>50</v>
      </c>
      <c r="T3">
        <v>29.95</v>
      </c>
      <c r="U3" s="156">
        <f t="shared" ref="U3:U66" si="2">SUM(P3:T3)</f>
        <v>208</v>
      </c>
      <c r="V3" s="154">
        <f t="shared" ref="V3:V66" si="3">G3-U3</f>
        <v>0</v>
      </c>
    </row>
    <row r="4" spans="1:22">
      <c r="A4" t="s">
        <v>46</v>
      </c>
      <c r="B4">
        <f>PPCL!D4</f>
        <v>243</v>
      </c>
      <c r="C4">
        <f>PPCL!E4</f>
        <v>0</v>
      </c>
      <c r="D4">
        <f>PPCL!O4</f>
        <v>208</v>
      </c>
      <c r="E4">
        <f>PPCL!P4</f>
        <v>0</v>
      </c>
      <c r="F4">
        <f t="shared" ref="F4:F67" si="4">B4+C4</f>
        <v>243</v>
      </c>
      <c r="G4">
        <f t="shared" ref="G4:G67" si="5">D4+E4</f>
        <v>208</v>
      </c>
      <c r="H4" s="154"/>
      <c r="I4">
        <f>BRPL_EOD!AI4+BRPL_EOD!AJ4</f>
        <v>77</v>
      </c>
      <c r="J4">
        <f>BYPL_EOD!AI4+BYPL_EOD!AJ4</f>
        <v>39.049999999999997</v>
      </c>
      <c r="K4">
        <f>MES_EOD!AI4+MES_EOD!AJ4</f>
        <v>12</v>
      </c>
      <c r="L4">
        <f>NDMC_EOD!AI4+NDMC_EOD!AJ4</f>
        <v>50</v>
      </c>
      <c r="M4">
        <f>TPDDL_EOD!AI4+TPDDL_EOD!AJ4</f>
        <v>29.95</v>
      </c>
      <c r="N4">
        <f t="shared" si="0"/>
        <v>208</v>
      </c>
      <c r="O4" s="154">
        <f t="shared" si="1"/>
        <v>0</v>
      </c>
      <c r="P4">
        <v>77</v>
      </c>
      <c r="Q4">
        <v>39.049999999999997</v>
      </c>
      <c r="R4">
        <v>12</v>
      </c>
      <c r="S4">
        <v>50</v>
      </c>
      <c r="T4">
        <v>29.95</v>
      </c>
      <c r="U4" s="156">
        <f t="shared" si="2"/>
        <v>208</v>
      </c>
      <c r="V4" s="154">
        <f t="shared" si="3"/>
        <v>0</v>
      </c>
    </row>
    <row r="5" spans="1:22">
      <c r="A5" t="s">
        <v>47</v>
      </c>
      <c r="B5">
        <f>PPCL!D5</f>
        <v>243</v>
      </c>
      <c r="C5">
        <f>PPCL!E5</f>
        <v>0</v>
      </c>
      <c r="D5">
        <f>PPCL!O5</f>
        <v>208</v>
      </c>
      <c r="E5">
        <f>PPCL!P5</f>
        <v>0</v>
      </c>
      <c r="F5">
        <f t="shared" si="4"/>
        <v>243</v>
      </c>
      <c r="G5">
        <f t="shared" si="5"/>
        <v>208</v>
      </c>
      <c r="H5" s="154"/>
      <c r="I5">
        <f>BRPL_EOD!AI5+BRPL_EOD!AJ5</f>
        <v>77</v>
      </c>
      <c r="J5">
        <f>BYPL_EOD!AI5+BYPL_EOD!AJ5</f>
        <v>29.13</v>
      </c>
      <c r="K5">
        <f>MES_EOD!AI5+MES_EOD!AJ5</f>
        <v>12</v>
      </c>
      <c r="L5">
        <f>NDMC_EOD!AI5+NDMC_EOD!AJ5</f>
        <v>54.92</v>
      </c>
      <c r="M5">
        <f>TPDDL_EOD!AI5+TPDDL_EOD!AJ5</f>
        <v>34.950000000000003</v>
      </c>
      <c r="N5">
        <f t="shared" si="0"/>
        <v>208</v>
      </c>
      <c r="O5" s="154">
        <f t="shared" si="1"/>
        <v>0</v>
      </c>
      <c r="P5">
        <v>77</v>
      </c>
      <c r="Q5">
        <v>29.13</v>
      </c>
      <c r="R5">
        <v>12</v>
      </c>
      <c r="S5">
        <v>54.92</v>
      </c>
      <c r="T5">
        <v>34.950000000000003</v>
      </c>
      <c r="U5" s="156">
        <f t="shared" si="2"/>
        <v>208</v>
      </c>
      <c r="V5" s="154">
        <f t="shared" si="3"/>
        <v>0</v>
      </c>
    </row>
    <row r="6" spans="1:22">
      <c r="A6" t="s">
        <v>48</v>
      </c>
      <c r="B6">
        <f>PPCL!D6</f>
        <v>243</v>
      </c>
      <c r="C6">
        <f>PPCL!E6</f>
        <v>0</v>
      </c>
      <c r="D6">
        <f>PPCL!O6</f>
        <v>208</v>
      </c>
      <c r="E6">
        <f>PPCL!P6</f>
        <v>0</v>
      </c>
      <c r="F6">
        <f t="shared" si="4"/>
        <v>243</v>
      </c>
      <c r="G6">
        <f t="shared" si="5"/>
        <v>208</v>
      </c>
      <c r="H6" s="154"/>
      <c r="I6">
        <f>BRPL_EOD!AI6+BRPL_EOD!AJ6</f>
        <v>77</v>
      </c>
      <c r="J6">
        <f>BYPL_EOD!AI6+BYPL_EOD!AJ6</f>
        <v>29.09</v>
      </c>
      <c r="K6">
        <f>MES_EOD!AI6+MES_EOD!AJ6</f>
        <v>12</v>
      </c>
      <c r="L6">
        <f>NDMC_EOD!AI6+NDMC_EOD!AJ6</f>
        <v>55</v>
      </c>
      <c r="M6">
        <f>TPDDL_EOD!AI6+TPDDL_EOD!AJ6</f>
        <v>34.909999999999997</v>
      </c>
      <c r="N6">
        <f t="shared" si="0"/>
        <v>208</v>
      </c>
      <c r="O6" s="154">
        <f t="shared" si="1"/>
        <v>0</v>
      </c>
      <c r="P6">
        <v>77</v>
      </c>
      <c r="Q6">
        <v>29.09</v>
      </c>
      <c r="R6">
        <v>12</v>
      </c>
      <c r="S6">
        <v>55</v>
      </c>
      <c r="T6">
        <v>34.909999999999997</v>
      </c>
      <c r="U6" s="156">
        <f t="shared" si="2"/>
        <v>208</v>
      </c>
      <c r="V6" s="154">
        <f t="shared" si="3"/>
        <v>0</v>
      </c>
    </row>
    <row r="7" spans="1:22">
      <c r="A7" t="s">
        <v>49</v>
      </c>
      <c r="B7">
        <f>PPCL!D7</f>
        <v>243</v>
      </c>
      <c r="C7">
        <f>PPCL!E7</f>
        <v>0</v>
      </c>
      <c r="D7">
        <f>PPCL!O7</f>
        <v>208</v>
      </c>
      <c r="E7">
        <f>PPCL!P7</f>
        <v>0</v>
      </c>
      <c r="F7">
        <f t="shared" si="4"/>
        <v>243</v>
      </c>
      <c r="G7">
        <f t="shared" si="5"/>
        <v>208</v>
      </c>
      <c r="H7" s="154"/>
      <c r="I7">
        <f>BRPL_EOD!AI7+BRPL_EOD!AJ7</f>
        <v>77</v>
      </c>
      <c r="J7">
        <f>BYPL_EOD!AI7+BYPL_EOD!AJ7</f>
        <v>29.13</v>
      </c>
      <c r="K7">
        <f>MES_EOD!AI7+MES_EOD!AJ7</f>
        <v>12</v>
      </c>
      <c r="L7">
        <f>NDMC_EOD!AI7+NDMC_EOD!AJ7</f>
        <v>54.92</v>
      </c>
      <c r="M7">
        <f>TPDDL_EOD!AI7+TPDDL_EOD!AJ7</f>
        <v>34.950000000000003</v>
      </c>
      <c r="N7">
        <f t="shared" si="0"/>
        <v>208</v>
      </c>
      <c r="O7" s="154">
        <f t="shared" si="1"/>
        <v>0</v>
      </c>
      <c r="P7">
        <v>77</v>
      </c>
      <c r="Q7">
        <v>29.13</v>
      </c>
      <c r="R7">
        <v>12</v>
      </c>
      <c r="S7">
        <v>54.92</v>
      </c>
      <c r="T7">
        <v>34.950000000000003</v>
      </c>
      <c r="U7" s="156">
        <f t="shared" si="2"/>
        <v>208</v>
      </c>
      <c r="V7" s="154">
        <f t="shared" si="3"/>
        <v>0</v>
      </c>
    </row>
    <row r="8" spans="1:22">
      <c r="A8" t="s">
        <v>50</v>
      </c>
      <c r="B8">
        <f>PPCL!D8</f>
        <v>243</v>
      </c>
      <c r="C8">
        <f>PPCL!E8</f>
        <v>0</v>
      </c>
      <c r="D8">
        <f>PPCL!O8</f>
        <v>208</v>
      </c>
      <c r="E8">
        <f>PPCL!P8</f>
        <v>0</v>
      </c>
      <c r="F8">
        <f t="shared" si="4"/>
        <v>243</v>
      </c>
      <c r="G8">
        <f t="shared" si="5"/>
        <v>208</v>
      </c>
      <c r="H8" s="154"/>
      <c r="I8">
        <f>BRPL_EOD!AI8+BRPL_EOD!AJ8</f>
        <v>77</v>
      </c>
      <c r="J8">
        <f>BYPL_EOD!AI8+BYPL_EOD!AJ8</f>
        <v>29.13</v>
      </c>
      <c r="K8">
        <f>MES_EOD!AI8+MES_EOD!AJ8</f>
        <v>12</v>
      </c>
      <c r="L8">
        <f>NDMC_EOD!AI8+NDMC_EOD!AJ8</f>
        <v>54.92</v>
      </c>
      <c r="M8">
        <f>TPDDL_EOD!AI8+TPDDL_EOD!AJ8</f>
        <v>34.950000000000003</v>
      </c>
      <c r="N8">
        <f t="shared" si="0"/>
        <v>208</v>
      </c>
      <c r="O8" s="154">
        <f t="shared" si="1"/>
        <v>0</v>
      </c>
      <c r="P8">
        <v>77</v>
      </c>
      <c r="Q8">
        <v>29.13</v>
      </c>
      <c r="R8">
        <v>12</v>
      </c>
      <c r="S8">
        <v>54.92</v>
      </c>
      <c r="T8">
        <v>34.950000000000003</v>
      </c>
      <c r="U8" s="156">
        <f t="shared" si="2"/>
        <v>208</v>
      </c>
      <c r="V8" s="154">
        <f t="shared" si="3"/>
        <v>0</v>
      </c>
    </row>
    <row r="9" spans="1:22">
      <c r="A9" t="s">
        <v>51</v>
      </c>
      <c r="B9">
        <f>PPCL!D9</f>
        <v>243</v>
      </c>
      <c r="C9">
        <f>PPCL!E9</f>
        <v>0</v>
      </c>
      <c r="D9">
        <f>PPCL!O9</f>
        <v>208</v>
      </c>
      <c r="E9">
        <f>PPCL!P9</f>
        <v>0</v>
      </c>
      <c r="F9">
        <f t="shared" si="4"/>
        <v>243</v>
      </c>
      <c r="G9">
        <f t="shared" si="5"/>
        <v>208</v>
      </c>
      <c r="H9" s="154"/>
      <c r="I9">
        <f>BRPL_EOD!AI9+BRPL_EOD!AJ9</f>
        <v>77</v>
      </c>
      <c r="J9">
        <f>BYPL_EOD!AI9+BYPL_EOD!AJ9</f>
        <v>29.13</v>
      </c>
      <c r="K9">
        <f>MES_EOD!AI9+MES_EOD!AJ9</f>
        <v>12</v>
      </c>
      <c r="L9">
        <f>NDMC_EOD!AI9+NDMC_EOD!AJ9</f>
        <v>54.92</v>
      </c>
      <c r="M9">
        <f>TPDDL_EOD!AI9+TPDDL_EOD!AJ9</f>
        <v>34.950000000000003</v>
      </c>
      <c r="N9">
        <f t="shared" si="0"/>
        <v>208</v>
      </c>
      <c r="O9" s="154">
        <f t="shared" si="1"/>
        <v>0</v>
      </c>
      <c r="P9">
        <v>77</v>
      </c>
      <c r="Q9">
        <v>29.13</v>
      </c>
      <c r="R9">
        <v>12</v>
      </c>
      <c r="S9">
        <v>54.92</v>
      </c>
      <c r="T9">
        <v>34.950000000000003</v>
      </c>
      <c r="U9" s="156">
        <f t="shared" si="2"/>
        <v>208</v>
      </c>
      <c r="V9" s="154">
        <f t="shared" si="3"/>
        <v>0</v>
      </c>
    </row>
    <row r="10" spans="1:22">
      <c r="A10" t="s">
        <v>52</v>
      </c>
      <c r="B10">
        <f>PPCL!D10</f>
        <v>243</v>
      </c>
      <c r="C10">
        <f>PPCL!E10</f>
        <v>0</v>
      </c>
      <c r="D10">
        <f>PPCL!O10</f>
        <v>208</v>
      </c>
      <c r="E10">
        <f>PPCL!P10</f>
        <v>0</v>
      </c>
      <c r="F10">
        <f t="shared" si="4"/>
        <v>243</v>
      </c>
      <c r="G10">
        <f t="shared" si="5"/>
        <v>208</v>
      </c>
      <c r="H10" s="154"/>
      <c r="I10">
        <f>BRPL_EOD!AI10+BRPL_EOD!AJ10</f>
        <v>77</v>
      </c>
      <c r="J10">
        <f>BYPL_EOD!AI10+BYPL_EOD!AJ10</f>
        <v>29.13</v>
      </c>
      <c r="K10">
        <f>MES_EOD!AI10+MES_EOD!AJ10</f>
        <v>12</v>
      </c>
      <c r="L10">
        <f>NDMC_EOD!AI10+NDMC_EOD!AJ10</f>
        <v>54.92</v>
      </c>
      <c r="M10">
        <f>TPDDL_EOD!AI10+TPDDL_EOD!AJ10</f>
        <v>34.950000000000003</v>
      </c>
      <c r="N10">
        <f t="shared" si="0"/>
        <v>208</v>
      </c>
      <c r="O10" s="154">
        <f t="shared" si="1"/>
        <v>0</v>
      </c>
      <c r="P10">
        <v>77</v>
      </c>
      <c r="Q10">
        <v>29.13</v>
      </c>
      <c r="R10">
        <v>12</v>
      </c>
      <c r="S10">
        <v>54.92</v>
      </c>
      <c r="T10">
        <v>34.950000000000003</v>
      </c>
      <c r="U10" s="156">
        <f t="shared" si="2"/>
        <v>208</v>
      </c>
      <c r="V10" s="154">
        <f t="shared" si="3"/>
        <v>0</v>
      </c>
    </row>
    <row r="11" spans="1:22">
      <c r="A11" t="s">
        <v>53</v>
      </c>
      <c r="B11">
        <f>PPCL!D11</f>
        <v>243</v>
      </c>
      <c r="C11">
        <f>PPCL!E11</f>
        <v>0</v>
      </c>
      <c r="D11">
        <f>PPCL!O11</f>
        <v>208</v>
      </c>
      <c r="E11">
        <f>PPCL!P11</f>
        <v>0</v>
      </c>
      <c r="F11">
        <f t="shared" si="4"/>
        <v>243</v>
      </c>
      <c r="G11">
        <f t="shared" si="5"/>
        <v>208</v>
      </c>
      <c r="H11" s="154"/>
      <c r="I11">
        <f>BRPL_EOD!AI11+BRPL_EOD!AJ11</f>
        <v>77</v>
      </c>
      <c r="J11">
        <f>BYPL_EOD!AI11+BYPL_EOD!AJ11</f>
        <v>29.13</v>
      </c>
      <c r="K11">
        <f>MES_EOD!AI11+MES_EOD!AJ11</f>
        <v>12</v>
      </c>
      <c r="L11">
        <f>NDMC_EOD!AI11+NDMC_EOD!AJ11</f>
        <v>54.92</v>
      </c>
      <c r="M11">
        <f>TPDDL_EOD!AI11+TPDDL_EOD!AJ11</f>
        <v>34.950000000000003</v>
      </c>
      <c r="N11">
        <f t="shared" si="0"/>
        <v>208</v>
      </c>
      <c r="O11" s="154">
        <f t="shared" si="1"/>
        <v>0</v>
      </c>
      <c r="P11">
        <v>77</v>
      </c>
      <c r="Q11">
        <v>29.13</v>
      </c>
      <c r="R11">
        <v>12</v>
      </c>
      <c r="S11">
        <v>54.92</v>
      </c>
      <c r="T11">
        <v>34.950000000000003</v>
      </c>
      <c r="U11" s="156">
        <f t="shared" si="2"/>
        <v>208</v>
      </c>
      <c r="V11" s="154">
        <f t="shared" si="3"/>
        <v>0</v>
      </c>
    </row>
    <row r="12" spans="1:22">
      <c r="A12" t="s">
        <v>54</v>
      </c>
      <c r="B12">
        <f>PPCL!D12</f>
        <v>243</v>
      </c>
      <c r="C12">
        <f>PPCL!E12</f>
        <v>0</v>
      </c>
      <c r="D12">
        <f>PPCL!O12</f>
        <v>208</v>
      </c>
      <c r="E12">
        <f>PPCL!P12</f>
        <v>0</v>
      </c>
      <c r="F12">
        <f t="shared" si="4"/>
        <v>243</v>
      </c>
      <c r="G12">
        <f t="shared" si="5"/>
        <v>208</v>
      </c>
      <c r="H12" s="154"/>
      <c r="I12">
        <f>BRPL_EOD!AI12+BRPL_EOD!AJ12</f>
        <v>77</v>
      </c>
      <c r="J12">
        <f>BYPL_EOD!AI12+BYPL_EOD!AJ12</f>
        <v>29.13</v>
      </c>
      <c r="K12">
        <f>MES_EOD!AI12+MES_EOD!AJ12</f>
        <v>12</v>
      </c>
      <c r="L12">
        <f>NDMC_EOD!AI12+NDMC_EOD!AJ12</f>
        <v>54.92</v>
      </c>
      <c r="M12">
        <f>TPDDL_EOD!AI12+TPDDL_EOD!AJ12</f>
        <v>34.950000000000003</v>
      </c>
      <c r="N12">
        <f t="shared" si="0"/>
        <v>208</v>
      </c>
      <c r="O12" s="154">
        <f t="shared" si="1"/>
        <v>0</v>
      </c>
      <c r="P12">
        <v>77</v>
      </c>
      <c r="Q12">
        <v>29.13</v>
      </c>
      <c r="R12">
        <v>12</v>
      </c>
      <c r="S12">
        <v>54.92</v>
      </c>
      <c r="T12">
        <v>34.950000000000003</v>
      </c>
      <c r="U12" s="156">
        <f t="shared" si="2"/>
        <v>208</v>
      </c>
      <c r="V12" s="154">
        <f t="shared" si="3"/>
        <v>0</v>
      </c>
    </row>
    <row r="13" spans="1:22">
      <c r="A13" t="s">
        <v>55</v>
      </c>
      <c r="B13">
        <f>PPCL!D13</f>
        <v>243</v>
      </c>
      <c r="C13">
        <f>PPCL!E13</f>
        <v>0</v>
      </c>
      <c r="D13">
        <f>PPCL!O13</f>
        <v>208</v>
      </c>
      <c r="E13">
        <f>PPCL!P13</f>
        <v>0</v>
      </c>
      <c r="F13">
        <f t="shared" si="4"/>
        <v>243</v>
      </c>
      <c r="G13">
        <f t="shared" si="5"/>
        <v>208</v>
      </c>
      <c r="H13" s="154"/>
      <c r="I13">
        <f>BRPL_EOD!AI13+BRPL_EOD!AJ13</f>
        <v>77</v>
      </c>
      <c r="J13">
        <f>BYPL_EOD!AI13+BYPL_EOD!AJ13</f>
        <v>29.13</v>
      </c>
      <c r="K13">
        <f>MES_EOD!AI13+MES_EOD!AJ13</f>
        <v>12</v>
      </c>
      <c r="L13">
        <f>NDMC_EOD!AI13+NDMC_EOD!AJ13</f>
        <v>54.92</v>
      </c>
      <c r="M13">
        <f>TPDDL_EOD!AI13+TPDDL_EOD!AJ13</f>
        <v>34.950000000000003</v>
      </c>
      <c r="N13">
        <f t="shared" si="0"/>
        <v>208</v>
      </c>
      <c r="O13" s="154">
        <f t="shared" si="1"/>
        <v>0</v>
      </c>
      <c r="P13">
        <v>77</v>
      </c>
      <c r="Q13">
        <v>29.13</v>
      </c>
      <c r="R13">
        <v>12</v>
      </c>
      <c r="S13">
        <v>54.92</v>
      </c>
      <c r="T13">
        <v>34.950000000000003</v>
      </c>
      <c r="U13" s="156">
        <f t="shared" si="2"/>
        <v>208</v>
      </c>
      <c r="V13" s="154">
        <f t="shared" si="3"/>
        <v>0</v>
      </c>
    </row>
    <row r="14" spans="1:22">
      <c r="A14" t="s">
        <v>56</v>
      </c>
      <c r="B14">
        <f>PPCL!D14</f>
        <v>243</v>
      </c>
      <c r="C14">
        <f>PPCL!E14</f>
        <v>0</v>
      </c>
      <c r="D14">
        <f>PPCL!O14</f>
        <v>208</v>
      </c>
      <c r="E14">
        <f>PPCL!P14</f>
        <v>0</v>
      </c>
      <c r="F14">
        <f t="shared" si="4"/>
        <v>243</v>
      </c>
      <c r="G14">
        <f t="shared" si="5"/>
        <v>208</v>
      </c>
      <c r="H14" s="154"/>
      <c r="I14">
        <f>BRPL_EOD!AI14+BRPL_EOD!AJ14</f>
        <v>77</v>
      </c>
      <c r="J14">
        <f>BYPL_EOD!AI14+BYPL_EOD!AJ14</f>
        <v>29.13</v>
      </c>
      <c r="K14">
        <f>MES_EOD!AI14+MES_EOD!AJ14</f>
        <v>12</v>
      </c>
      <c r="L14">
        <f>NDMC_EOD!AI14+NDMC_EOD!AJ14</f>
        <v>54.92</v>
      </c>
      <c r="M14">
        <f>TPDDL_EOD!AI14+TPDDL_EOD!AJ14</f>
        <v>34.950000000000003</v>
      </c>
      <c r="N14">
        <f t="shared" si="0"/>
        <v>208</v>
      </c>
      <c r="O14" s="154">
        <f t="shared" si="1"/>
        <v>0</v>
      </c>
      <c r="P14">
        <v>77</v>
      </c>
      <c r="Q14">
        <v>29.13</v>
      </c>
      <c r="R14">
        <v>12</v>
      </c>
      <c r="S14">
        <v>54.92</v>
      </c>
      <c r="T14">
        <v>34.950000000000003</v>
      </c>
      <c r="U14" s="156">
        <f t="shared" si="2"/>
        <v>208</v>
      </c>
      <c r="V14" s="154">
        <f t="shared" si="3"/>
        <v>0</v>
      </c>
    </row>
    <row r="15" spans="1:22">
      <c r="A15" t="s">
        <v>57</v>
      </c>
      <c r="B15">
        <f>PPCL!D15</f>
        <v>243</v>
      </c>
      <c r="C15">
        <f>PPCL!E15</f>
        <v>0</v>
      </c>
      <c r="D15">
        <f>PPCL!O15</f>
        <v>208</v>
      </c>
      <c r="E15">
        <f>PPCL!P15</f>
        <v>0</v>
      </c>
      <c r="F15">
        <f t="shared" si="4"/>
        <v>243</v>
      </c>
      <c r="G15">
        <f t="shared" si="5"/>
        <v>208</v>
      </c>
      <c r="H15" s="154"/>
      <c r="I15">
        <f>BRPL_EOD!AI15+BRPL_EOD!AJ15</f>
        <v>77</v>
      </c>
      <c r="J15">
        <f>BYPL_EOD!AI15+BYPL_EOD!AJ15</f>
        <v>26.82</v>
      </c>
      <c r="K15">
        <f>MES_EOD!AI15+MES_EOD!AJ15</f>
        <v>12</v>
      </c>
      <c r="L15">
        <f>NDMC_EOD!AI15+NDMC_EOD!AJ15</f>
        <v>60</v>
      </c>
      <c r="M15">
        <f>TPDDL_EOD!AI15+TPDDL_EOD!AJ15</f>
        <v>32.18</v>
      </c>
      <c r="N15">
        <f t="shared" si="0"/>
        <v>208</v>
      </c>
      <c r="O15" s="154">
        <f t="shared" si="1"/>
        <v>0</v>
      </c>
      <c r="P15">
        <v>77</v>
      </c>
      <c r="Q15">
        <v>26.82</v>
      </c>
      <c r="R15">
        <v>12</v>
      </c>
      <c r="S15">
        <v>60</v>
      </c>
      <c r="T15">
        <v>32.18</v>
      </c>
      <c r="U15" s="156">
        <f t="shared" si="2"/>
        <v>208</v>
      </c>
      <c r="V15" s="154">
        <f t="shared" si="3"/>
        <v>0</v>
      </c>
    </row>
    <row r="16" spans="1:22">
      <c r="A16" t="s">
        <v>58</v>
      </c>
      <c r="B16">
        <f>PPCL!D16</f>
        <v>243</v>
      </c>
      <c r="C16">
        <f>PPCL!E16</f>
        <v>0</v>
      </c>
      <c r="D16">
        <f>PPCL!O16</f>
        <v>208</v>
      </c>
      <c r="E16">
        <f>PPCL!P16</f>
        <v>0</v>
      </c>
      <c r="F16">
        <f t="shared" si="4"/>
        <v>243</v>
      </c>
      <c r="G16">
        <f t="shared" si="5"/>
        <v>208</v>
      </c>
      <c r="H16" s="154"/>
      <c r="I16">
        <f>BRPL_EOD!AI16+BRPL_EOD!AJ16</f>
        <v>77</v>
      </c>
      <c r="J16">
        <f>BYPL_EOD!AI16+BYPL_EOD!AJ16</f>
        <v>29.13</v>
      </c>
      <c r="K16">
        <f>MES_EOD!AI16+MES_EOD!AJ16</f>
        <v>12</v>
      </c>
      <c r="L16">
        <f>NDMC_EOD!AI16+NDMC_EOD!AJ16</f>
        <v>54.92</v>
      </c>
      <c r="M16">
        <f>TPDDL_EOD!AI16+TPDDL_EOD!AJ16</f>
        <v>34.950000000000003</v>
      </c>
      <c r="N16">
        <f t="shared" si="0"/>
        <v>208</v>
      </c>
      <c r="O16" s="154">
        <f t="shared" si="1"/>
        <v>0</v>
      </c>
      <c r="P16">
        <v>77</v>
      </c>
      <c r="Q16">
        <v>29.13</v>
      </c>
      <c r="R16">
        <v>12</v>
      </c>
      <c r="S16">
        <v>54.92</v>
      </c>
      <c r="T16">
        <v>34.950000000000003</v>
      </c>
      <c r="U16" s="156">
        <f t="shared" si="2"/>
        <v>208</v>
      </c>
      <c r="V16" s="154">
        <f t="shared" si="3"/>
        <v>0</v>
      </c>
    </row>
    <row r="17" spans="1:22">
      <c r="A17" t="s">
        <v>59</v>
      </c>
      <c r="B17">
        <f>PPCL!D17</f>
        <v>243</v>
      </c>
      <c r="C17">
        <f>PPCL!E17</f>
        <v>0</v>
      </c>
      <c r="D17">
        <f>PPCL!O17</f>
        <v>208</v>
      </c>
      <c r="E17">
        <f>PPCL!P17</f>
        <v>0</v>
      </c>
      <c r="F17">
        <f t="shared" si="4"/>
        <v>243</v>
      </c>
      <c r="G17">
        <f t="shared" si="5"/>
        <v>208</v>
      </c>
      <c r="H17" s="154"/>
      <c r="I17">
        <f>BRPL_EOD!AI17+BRPL_EOD!AJ17</f>
        <v>77</v>
      </c>
      <c r="J17">
        <f>BYPL_EOD!AI17+BYPL_EOD!AJ17</f>
        <v>26.82</v>
      </c>
      <c r="K17">
        <f>MES_EOD!AI17+MES_EOD!AJ17</f>
        <v>12</v>
      </c>
      <c r="L17">
        <f>NDMC_EOD!AI17+NDMC_EOD!AJ17</f>
        <v>60</v>
      </c>
      <c r="M17">
        <f>TPDDL_EOD!AI17+TPDDL_EOD!AJ17</f>
        <v>32.18</v>
      </c>
      <c r="N17">
        <f t="shared" si="0"/>
        <v>208</v>
      </c>
      <c r="O17" s="154">
        <f t="shared" si="1"/>
        <v>0</v>
      </c>
      <c r="P17">
        <v>77</v>
      </c>
      <c r="Q17">
        <v>26.82</v>
      </c>
      <c r="R17">
        <v>12</v>
      </c>
      <c r="S17">
        <v>60</v>
      </c>
      <c r="T17">
        <v>32.18</v>
      </c>
      <c r="U17" s="156">
        <f t="shared" si="2"/>
        <v>208</v>
      </c>
      <c r="V17" s="154">
        <f t="shared" si="3"/>
        <v>0</v>
      </c>
    </row>
    <row r="18" spans="1:22">
      <c r="A18" t="s">
        <v>60</v>
      </c>
      <c r="B18">
        <f>PPCL!D18</f>
        <v>243</v>
      </c>
      <c r="C18">
        <f>PPCL!E18</f>
        <v>0</v>
      </c>
      <c r="D18">
        <f>PPCL!O18</f>
        <v>208</v>
      </c>
      <c r="E18">
        <f>PPCL!P18</f>
        <v>0</v>
      </c>
      <c r="F18">
        <f t="shared" si="4"/>
        <v>243</v>
      </c>
      <c r="G18">
        <f t="shared" si="5"/>
        <v>208</v>
      </c>
      <c r="H18" s="154"/>
      <c r="I18">
        <f>BRPL_EOD!AI18+BRPL_EOD!AJ18</f>
        <v>77</v>
      </c>
      <c r="J18">
        <f>BYPL_EOD!AI18+BYPL_EOD!AJ18</f>
        <v>26.82</v>
      </c>
      <c r="K18">
        <f>MES_EOD!AI18+MES_EOD!AJ18</f>
        <v>12</v>
      </c>
      <c r="L18">
        <f>NDMC_EOD!AI18+NDMC_EOD!AJ18</f>
        <v>60</v>
      </c>
      <c r="M18">
        <f>TPDDL_EOD!AI18+TPDDL_EOD!AJ18</f>
        <v>32.18</v>
      </c>
      <c r="N18">
        <f t="shared" si="0"/>
        <v>208</v>
      </c>
      <c r="O18" s="154">
        <f t="shared" si="1"/>
        <v>0</v>
      </c>
      <c r="P18">
        <v>77</v>
      </c>
      <c r="Q18">
        <v>26.82</v>
      </c>
      <c r="R18">
        <v>12</v>
      </c>
      <c r="S18">
        <v>60</v>
      </c>
      <c r="T18">
        <v>32.18</v>
      </c>
      <c r="U18" s="156">
        <f t="shared" si="2"/>
        <v>208</v>
      </c>
      <c r="V18" s="154">
        <f t="shared" si="3"/>
        <v>0</v>
      </c>
    </row>
    <row r="19" spans="1:22">
      <c r="A19" t="s">
        <v>61</v>
      </c>
      <c r="B19">
        <f>PPCL!D19</f>
        <v>243</v>
      </c>
      <c r="C19">
        <f>PPCL!E19</f>
        <v>0</v>
      </c>
      <c r="D19">
        <f>PPCL!O19</f>
        <v>208</v>
      </c>
      <c r="E19">
        <f>PPCL!P19</f>
        <v>0</v>
      </c>
      <c r="F19">
        <f t="shared" si="4"/>
        <v>243</v>
      </c>
      <c r="G19">
        <f t="shared" si="5"/>
        <v>208</v>
      </c>
      <c r="H19" s="154"/>
      <c r="I19">
        <f>BRPL_EOD!AI19+BRPL_EOD!AJ19</f>
        <v>77</v>
      </c>
      <c r="J19">
        <f>BYPL_EOD!AI19+BYPL_EOD!AJ19</f>
        <v>26.82</v>
      </c>
      <c r="K19">
        <f>MES_EOD!AI19+MES_EOD!AJ19</f>
        <v>12</v>
      </c>
      <c r="L19">
        <f>NDMC_EOD!AI19+NDMC_EOD!AJ19</f>
        <v>60</v>
      </c>
      <c r="M19">
        <f>TPDDL_EOD!AI19+TPDDL_EOD!AJ19</f>
        <v>32.18</v>
      </c>
      <c r="N19">
        <f t="shared" si="0"/>
        <v>208</v>
      </c>
      <c r="O19" s="154">
        <f t="shared" si="1"/>
        <v>0</v>
      </c>
      <c r="P19">
        <v>77</v>
      </c>
      <c r="Q19">
        <v>26.82</v>
      </c>
      <c r="R19">
        <v>12</v>
      </c>
      <c r="S19">
        <v>60</v>
      </c>
      <c r="T19">
        <v>32.18</v>
      </c>
      <c r="U19" s="156">
        <f t="shared" si="2"/>
        <v>208</v>
      </c>
      <c r="V19" s="154">
        <f t="shared" si="3"/>
        <v>0</v>
      </c>
    </row>
    <row r="20" spans="1:22">
      <c r="A20" t="s">
        <v>62</v>
      </c>
      <c r="B20">
        <f>PPCL!D20</f>
        <v>243</v>
      </c>
      <c r="C20">
        <f>PPCL!E20</f>
        <v>0</v>
      </c>
      <c r="D20">
        <f>PPCL!O20</f>
        <v>208</v>
      </c>
      <c r="E20">
        <f>PPCL!P20</f>
        <v>0</v>
      </c>
      <c r="F20">
        <f t="shared" si="4"/>
        <v>243</v>
      </c>
      <c r="G20">
        <f t="shared" si="5"/>
        <v>208</v>
      </c>
      <c r="H20" s="154"/>
      <c r="I20">
        <f>BRPL_EOD!AI20+BRPL_EOD!AJ20</f>
        <v>77</v>
      </c>
      <c r="J20">
        <f>BYPL_EOD!AI20+BYPL_EOD!AJ20</f>
        <v>26.82</v>
      </c>
      <c r="K20">
        <f>MES_EOD!AI20+MES_EOD!AJ20</f>
        <v>12</v>
      </c>
      <c r="L20">
        <f>NDMC_EOD!AI20+NDMC_EOD!AJ20</f>
        <v>60</v>
      </c>
      <c r="M20">
        <f>TPDDL_EOD!AI20+TPDDL_EOD!AJ20</f>
        <v>32.18</v>
      </c>
      <c r="N20">
        <f t="shared" si="0"/>
        <v>208</v>
      </c>
      <c r="O20" s="154">
        <f t="shared" si="1"/>
        <v>0</v>
      </c>
      <c r="P20">
        <v>77</v>
      </c>
      <c r="Q20">
        <v>26.82</v>
      </c>
      <c r="R20">
        <v>12</v>
      </c>
      <c r="S20">
        <v>60</v>
      </c>
      <c r="T20">
        <v>32.18</v>
      </c>
      <c r="U20" s="156">
        <f t="shared" si="2"/>
        <v>208</v>
      </c>
      <c r="V20" s="154">
        <f t="shared" si="3"/>
        <v>0</v>
      </c>
    </row>
    <row r="21" spans="1:22">
      <c r="A21" t="s">
        <v>63</v>
      </c>
      <c r="B21">
        <f>PPCL!D21</f>
        <v>243</v>
      </c>
      <c r="C21">
        <f>PPCL!E21</f>
        <v>0</v>
      </c>
      <c r="D21">
        <f>PPCL!O21</f>
        <v>208</v>
      </c>
      <c r="E21">
        <f>PPCL!P21</f>
        <v>0</v>
      </c>
      <c r="F21">
        <f t="shared" si="4"/>
        <v>243</v>
      </c>
      <c r="G21">
        <f t="shared" si="5"/>
        <v>208</v>
      </c>
      <c r="H21" s="154"/>
      <c r="I21">
        <f>BRPL_EOD!AI21+BRPL_EOD!AJ21</f>
        <v>77</v>
      </c>
      <c r="J21">
        <f>BYPL_EOD!AI21+BYPL_EOD!AJ21</f>
        <v>29.13</v>
      </c>
      <c r="K21">
        <f>MES_EOD!AI21+MES_EOD!AJ21</f>
        <v>12</v>
      </c>
      <c r="L21">
        <f>NDMC_EOD!AI21+NDMC_EOD!AJ21</f>
        <v>54.92</v>
      </c>
      <c r="M21">
        <f>TPDDL_EOD!AI21+TPDDL_EOD!AJ21</f>
        <v>34.950000000000003</v>
      </c>
      <c r="N21">
        <f t="shared" si="0"/>
        <v>208</v>
      </c>
      <c r="O21" s="154">
        <f t="shared" si="1"/>
        <v>0</v>
      </c>
      <c r="P21">
        <v>77</v>
      </c>
      <c r="Q21">
        <v>29.13</v>
      </c>
      <c r="R21">
        <v>12</v>
      </c>
      <c r="S21">
        <v>54.92</v>
      </c>
      <c r="T21">
        <v>34.950000000000003</v>
      </c>
      <c r="U21" s="156">
        <f t="shared" si="2"/>
        <v>208</v>
      </c>
      <c r="V21" s="154">
        <f t="shared" si="3"/>
        <v>0</v>
      </c>
    </row>
    <row r="22" spans="1:22">
      <c r="A22" t="s">
        <v>64</v>
      </c>
      <c r="B22">
        <f>PPCL!D22</f>
        <v>243</v>
      </c>
      <c r="C22">
        <f>PPCL!E22</f>
        <v>0</v>
      </c>
      <c r="D22">
        <f>PPCL!O22</f>
        <v>208</v>
      </c>
      <c r="E22">
        <f>PPCL!P22</f>
        <v>0</v>
      </c>
      <c r="F22">
        <f t="shared" si="4"/>
        <v>243</v>
      </c>
      <c r="G22">
        <f t="shared" si="5"/>
        <v>208</v>
      </c>
      <c r="H22" s="154"/>
      <c r="I22">
        <f>BRPL_EOD!AI22+BRPL_EOD!AJ22</f>
        <v>77</v>
      </c>
      <c r="J22">
        <f>BYPL_EOD!AI22+BYPL_EOD!AJ22</f>
        <v>26.82</v>
      </c>
      <c r="K22">
        <f>MES_EOD!AI22+MES_EOD!AJ22</f>
        <v>12</v>
      </c>
      <c r="L22">
        <f>NDMC_EOD!AI22+NDMC_EOD!AJ22</f>
        <v>60</v>
      </c>
      <c r="M22">
        <f>TPDDL_EOD!AI22+TPDDL_EOD!AJ22</f>
        <v>32.18</v>
      </c>
      <c r="N22">
        <f t="shared" si="0"/>
        <v>208</v>
      </c>
      <c r="O22" s="154">
        <f t="shared" si="1"/>
        <v>0</v>
      </c>
      <c r="P22">
        <v>77</v>
      </c>
      <c r="Q22">
        <v>26.82</v>
      </c>
      <c r="R22">
        <v>12</v>
      </c>
      <c r="S22">
        <v>60</v>
      </c>
      <c r="T22">
        <v>32.18</v>
      </c>
      <c r="U22" s="156">
        <f t="shared" si="2"/>
        <v>208</v>
      </c>
      <c r="V22" s="154">
        <f t="shared" si="3"/>
        <v>0</v>
      </c>
    </row>
    <row r="23" spans="1:22">
      <c r="A23" t="s">
        <v>65</v>
      </c>
      <c r="B23">
        <f>PPCL!D23</f>
        <v>243</v>
      </c>
      <c r="C23">
        <f>PPCL!E23</f>
        <v>0</v>
      </c>
      <c r="D23">
        <f>PPCL!O23</f>
        <v>208</v>
      </c>
      <c r="E23">
        <f>PPCL!P23</f>
        <v>0</v>
      </c>
      <c r="F23">
        <f t="shared" si="4"/>
        <v>243</v>
      </c>
      <c r="G23">
        <f t="shared" si="5"/>
        <v>208</v>
      </c>
      <c r="H23" s="154"/>
      <c r="I23">
        <f>BRPL_EOD!AI23+BRPL_EOD!AJ23</f>
        <v>77</v>
      </c>
      <c r="J23">
        <f>BYPL_EOD!AI23+BYPL_EOD!AJ23</f>
        <v>26.82</v>
      </c>
      <c r="K23">
        <f>MES_EOD!AI23+MES_EOD!AJ23</f>
        <v>12</v>
      </c>
      <c r="L23">
        <f>NDMC_EOD!AI23+NDMC_EOD!AJ23</f>
        <v>60</v>
      </c>
      <c r="M23">
        <f>TPDDL_EOD!AI23+TPDDL_EOD!AJ23</f>
        <v>32.18</v>
      </c>
      <c r="N23">
        <f t="shared" si="0"/>
        <v>208</v>
      </c>
      <c r="O23" s="154">
        <f t="shared" si="1"/>
        <v>0</v>
      </c>
      <c r="P23">
        <v>77</v>
      </c>
      <c r="Q23">
        <v>26.82</v>
      </c>
      <c r="R23">
        <v>12</v>
      </c>
      <c r="S23">
        <v>60</v>
      </c>
      <c r="T23">
        <v>32.18</v>
      </c>
      <c r="U23" s="156">
        <f t="shared" si="2"/>
        <v>208</v>
      </c>
      <c r="V23" s="154">
        <f t="shared" si="3"/>
        <v>0</v>
      </c>
    </row>
    <row r="24" spans="1:22">
      <c r="A24" t="s">
        <v>66</v>
      </c>
      <c r="B24">
        <f>PPCL!D24</f>
        <v>243</v>
      </c>
      <c r="C24">
        <f>PPCL!E24</f>
        <v>0</v>
      </c>
      <c r="D24">
        <f>PPCL!O24</f>
        <v>208</v>
      </c>
      <c r="E24">
        <f>PPCL!P24</f>
        <v>0</v>
      </c>
      <c r="F24">
        <f t="shared" si="4"/>
        <v>243</v>
      </c>
      <c r="G24">
        <f t="shared" si="5"/>
        <v>208</v>
      </c>
      <c r="H24" s="154"/>
      <c r="I24">
        <f>BRPL_EOD!AI24+BRPL_EOD!AJ24</f>
        <v>77</v>
      </c>
      <c r="J24">
        <f>BYPL_EOD!AI24+BYPL_EOD!AJ24</f>
        <v>26.82</v>
      </c>
      <c r="K24">
        <f>MES_EOD!AI24+MES_EOD!AJ24</f>
        <v>12</v>
      </c>
      <c r="L24">
        <f>NDMC_EOD!AI24+NDMC_EOD!AJ24</f>
        <v>60</v>
      </c>
      <c r="M24">
        <f>TPDDL_EOD!AI24+TPDDL_EOD!AJ24</f>
        <v>32.18</v>
      </c>
      <c r="N24">
        <f t="shared" si="0"/>
        <v>208</v>
      </c>
      <c r="O24" s="154">
        <f t="shared" si="1"/>
        <v>0</v>
      </c>
      <c r="P24">
        <v>77</v>
      </c>
      <c r="Q24">
        <v>26.82</v>
      </c>
      <c r="R24">
        <v>12</v>
      </c>
      <c r="S24">
        <v>60</v>
      </c>
      <c r="T24">
        <v>32.18</v>
      </c>
      <c r="U24" s="156">
        <f t="shared" si="2"/>
        <v>208</v>
      </c>
      <c r="V24" s="154">
        <f t="shared" si="3"/>
        <v>0</v>
      </c>
    </row>
    <row r="25" spans="1:22">
      <c r="A25" t="s">
        <v>67</v>
      </c>
      <c r="B25">
        <f>PPCL!D25</f>
        <v>243</v>
      </c>
      <c r="C25">
        <f>PPCL!E25</f>
        <v>0</v>
      </c>
      <c r="D25">
        <f>PPCL!O25</f>
        <v>208</v>
      </c>
      <c r="E25">
        <f>PPCL!P25</f>
        <v>0</v>
      </c>
      <c r="F25">
        <f t="shared" si="4"/>
        <v>243</v>
      </c>
      <c r="G25">
        <f t="shared" si="5"/>
        <v>208</v>
      </c>
      <c r="H25" s="154"/>
      <c r="I25">
        <f>BRPL_EOD!AI25+BRPL_EOD!AJ25</f>
        <v>77</v>
      </c>
      <c r="J25">
        <f>BYPL_EOD!AI25+BYPL_EOD!AJ25</f>
        <v>26.82</v>
      </c>
      <c r="K25">
        <f>MES_EOD!AI25+MES_EOD!AJ25</f>
        <v>12</v>
      </c>
      <c r="L25">
        <f>NDMC_EOD!AI25+NDMC_EOD!AJ25</f>
        <v>60</v>
      </c>
      <c r="M25">
        <f>TPDDL_EOD!AI25+TPDDL_EOD!AJ25</f>
        <v>32.18</v>
      </c>
      <c r="N25">
        <f t="shared" si="0"/>
        <v>208</v>
      </c>
      <c r="O25" s="154">
        <f t="shared" si="1"/>
        <v>0</v>
      </c>
      <c r="P25">
        <v>77</v>
      </c>
      <c r="Q25">
        <v>26.82</v>
      </c>
      <c r="R25">
        <v>12</v>
      </c>
      <c r="S25">
        <v>60</v>
      </c>
      <c r="T25">
        <v>32.18</v>
      </c>
      <c r="U25" s="156">
        <f t="shared" si="2"/>
        <v>208</v>
      </c>
      <c r="V25" s="154">
        <f t="shared" si="3"/>
        <v>0</v>
      </c>
    </row>
    <row r="26" spans="1:22">
      <c r="A26" t="s">
        <v>68</v>
      </c>
      <c r="B26">
        <f>PPCL!D26</f>
        <v>243</v>
      </c>
      <c r="C26">
        <f>PPCL!E26</f>
        <v>0</v>
      </c>
      <c r="D26">
        <f>PPCL!O26</f>
        <v>208</v>
      </c>
      <c r="E26">
        <f>PPCL!P26</f>
        <v>0</v>
      </c>
      <c r="F26">
        <f t="shared" si="4"/>
        <v>243</v>
      </c>
      <c r="G26">
        <f t="shared" si="5"/>
        <v>208</v>
      </c>
      <c r="H26" s="154"/>
      <c r="I26">
        <f>BRPL_EOD!AI26+BRPL_EOD!AJ26</f>
        <v>77</v>
      </c>
      <c r="J26">
        <f>BYPL_EOD!AI26+BYPL_EOD!AJ26</f>
        <v>29.09</v>
      </c>
      <c r="K26">
        <f>MES_EOD!AI26+MES_EOD!AJ26</f>
        <v>12</v>
      </c>
      <c r="L26">
        <f>NDMC_EOD!AI26+NDMC_EOD!AJ26</f>
        <v>55</v>
      </c>
      <c r="M26">
        <f>TPDDL_EOD!AI26+TPDDL_EOD!AJ26</f>
        <v>34.909999999999997</v>
      </c>
      <c r="N26">
        <f t="shared" si="0"/>
        <v>208</v>
      </c>
      <c r="O26" s="154">
        <f t="shared" si="1"/>
        <v>0</v>
      </c>
      <c r="P26">
        <v>77</v>
      </c>
      <c r="Q26">
        <v>29.09</v>
      </c>
      <c r="R26">
        <v>12</v>
      </c>
      <c r="S26">
        <v>55</v>
      </c>
      <c r="T26">
        <v>34.909999999999997</v>
      </c>
      <c r="U26" s="156">
        <f t="shared" si="2"/>
        <v>208</v>
      </c>
      <c r="V26" s="154">
        <f t="shared" si="3"/>
        <v>0</v>
      </c>
    </row>
    <row r="27" spans="1:22">
      <c r="A27" t="s">
        <v>69</v>
      </c>
      <c r="B27">
        <f>PPCL!D27</f>
        <v>243</v>
      </c>
      <c r="C27">
        <f>PPCL!E27</f>
        <v>0</v>
      </c>
      <c r="D27">
        <f>PPCL!O27</f>
        <v>208</v>
      </c>
      <c r="E27">
        <f>PPCL!P27</f>
        <v>0</v>
      </c>
      <c r="F27">
        <f t="shared" si="4"/>
        <v>243</v>
      </c>
      <c r="G27">
        <f t="shared" si="5"/>
        <v>208</v>
      </c>
      <c r="H27" s="154"/>
      <c r="I27">
        <f>BRPL_EOD!AI27+BRPL_EOD!AJ27</f>
        <v>77</v>
      </c>
      <c r="J27">
        <f>BYPL_EOD!AI27+BYPL_EOD!AJ27</f>
        <v>26.82</v>
      </c>
      <c r="K27">
        <f>MES_EOD!AI27+MES_EOD!AJ27</f>
        <v>12</v>
      </c>
      <c r="L27">
        <f>NDMC_EOD!AI27+NDMC_EOD!AJ27</f>
        <v>60</v>
      </c>
      <c r="M27">
        <f>TPDDL_EOD!AI27+TPDDL_EOD!AJ27</f>
        <v>32.18</v>
      </c>
      <c r="N27">
        <f t="shared" si="0"/>
        <v>208</v>
      </c>
      <c r="O27" s="154">
        <f t="shared" si="1"/>
        <v>0</v>
      </c>
      <c r="P27">
        <v>77</v>
      </c>
      <c r="Q27">
        <v>26.82</v>
      </c>
      <c r="R27">
        <v>12</v>
      </c>
      <c r="S27">
        <v>60</v>
      </c>
      <c r="T27">
        <v>32.18</v>
      </c>
      <c r="U27" s="156">
        <f t="shared" si="2"/>
        <v>208</v>
      </c>
      <c r="V27" s="154">
        <f t="shared" si="3"/>
        <v>0</v>
      </c>
    </row>
    <row r="28" spans="1:22">
      <c r="A28" t="s">
        <v>70</v>
      </c>
      <c r="B28">
        <f>PPCL!D28</f>
        <v>243</v>
      </c>
      <c r="C28">
        <f>PPCL!E28</f>
        <v>0</v>
      </c>
      <c r="D28">
        <f>PPCL!O28</f>
        <v>208</v>
      </c>
      <c r="E28">
        <f>PPCL!P28</f>
        <v>0</v>
      </c>
      <c r="F28">
        <f t="shared" si="4"/>
        <v>243</v>
      </c>
      <c r="G28">
        <f t="shared" si="5"/>
        <v>208</v>
      </c>
      <c r="H28" s="154"/>
      <c r="I28">
        <f>BRPL_EOD!AI28+BRPL_EOD!AJ28</f>
        <v>77</v>
      </c>
      <c r="J28">
        <f>BYPL_EOD!AI28+BYPL_EOD!AJ28</f>
        <v>26.82</v>
      </c>
      <c r="K28">
        <f>MES_EOD!AI28+MES_EOD!AJ28</f>
        <v>12</v>
      </c>
      <c r="L28">
        <f>NDMC_EOD!AI28+NDMC_EOD!AJ28</f>
        <v>60</v>
      </c>
      <c r="M28">
        <f>TPDDL_EOD!AI28+TPDDL_EOD!AJ28</f>
        <v>32.18</v>
      </c>
      <c r="N28">
        <f t="shared" si="0"/>
        <v>208</v>
      </c>
      <c r="O28" s="154">
        <f t="shared" si="1"/>
        <v>0</v>
      </c>
      <c r="P28">
        <v>77</v>
      </c>
      <c r="Q28">
        <v>26.82</v>
      </c>
      <c r="R28">
        <v>12</v>
      </c>
      <c r="S28">
        <v>60</v>
      </c>
      <c r="T28">
        <v>32.18</v>
      </c>
      <c r="U28" s="156">
        <f t="shared" si="2"/>
        <v>208</v>
      </c>
      <c r="V28" s="154">
        <f t="shared" si="3"/>
        <v>0</v>
      </c>
    </row>
    <row r="29" spans="1:22">
      <c r="A29" t="s">
        <v>71</v>
      </c>
      <c r="B29">
        <f>PPCL!D29</f>
        <v>243</v>
      </c>
      <c r="C29">
        <f>PPCL!E29</f>
        <v>0</v>
      </c>
      <c r="D29">
        <f>PPCL!O29</f>
        <v>208</v>
      </c>
      <c r="E29">
        <f>PPCL!P29</f>
        <v>0</v>
      </c>
      <c r="F29">
        <f t="shared" si="4"/>
        <v>243</v>
      </c>
      <c r="G29">
        <f t="shared" si="5"/>
        <v>208</v>
      </c>
      <c r="H29" s="154"/>
      <c r="I29">
        <f>BRPL_EOD!AI29+BRPL_EOD!AJ29</f>
        <v>77</v>
      </c>
      <c r="J29">
        <f>BYPL_EOD!AI29+BYPL_EOD!AJ29</f>
        <v>26.82</v>
      </c>
      <c r="K29">
        <f>MES_EOD!AI29+MES_EOD!AJ29</f>
        <v>12</v>
      </c>
      <c r="L29">
        <f>NDMC_EOD!AI29+NDMC_EOD!AJ29</f>
        <v>60</v>
      </c>
      <c r="M29">
        <f>TPDDL_EOD!AI29+TPDDL_EOD!AJ29</f>
        <v>32.18</v>
      </c>
      <c r="N29">
        <f t="shared" si="0"/>
        <v>208</v>
      </c>
      <c r="O29" s="154">
        <f t="shared" si="1"/>
        <v>0</v>
      </c>
      <c r="P29">
        <v>77</v>
      </c>
      <c r="Q29">
        <v>26.82</v>
      </c>
      <c r="R29">
        <v>12</v>
      </c>
      <c r="S29">
        <v>60</v>
      </c>
      <c r="T29">
        <v>32.18</v>
      </c>
      <c r="U29" s="156">
        <f t="shared" si="2"/>
        <v>208</v>
      </c>
      <c r="V29" s="154">
        <f t="shared" si="3"/>
        <v>0</v>
      </c>
    </row>
    <row r="30" spans="1:22">
      <c r="A30" t="s">
        <v>72</v>
      </c>
      <c r="B30">
        <f>PPCL!D30</f>
        <v>243</v>
      </c>
      <c r="C30">
        <f>PPCL!E30</f>
        <v>0</v>
      </c>
      <c r="D30">
        <f>PPCL!O30</f>
        <v>208</v>
      </c>
      <c r="E30">
        <f>PPCL!P30</f>
        <v>0</v>
      </c>
      <c r="F30">
        <f t="shared" si="4"/>
        <v>243</v>
      </c>
      <c r="G30">
        <f t="shared" si="5"/>
        <v>208</v>
      </c>
      <c r="H30" s="154"/>
      <c r="I30">
        <f>BRPL_EOD!AI30+BRPL_EOD!AJ30</f>
        <v>77</v>
      </c>
      <c r="J30">
        <f>BYPL_EOD!AI30+BYPL_EOD!AJ30</f>
        <v>26.82</v>
      </c>
      <c r="K30">
        <f>MES_EOD!AI30+MES_EOD!AJ30</f>
        <v>12</v>
      </c>
      <c r="L30">
        <f>NDMC_EOD!AI30+NDMC_EOD!AJ30</f>
        <v>60</v>
      </c>
      <c r="M30">
        <f>TPDDL_EOD!AI30+TPDDL_EOD!AJ30</f>
        <v>32.18</v>
      </c>
      <c r="N30">
        <f t="shared" si="0"/>
        <v>208</v>
      </c>
      <c r="O30" s="154">
        <f t="shared" si="1"/>
        <v>0</v>
      </c>
      <c r="P30">
        <v>77</v>
      </c>
      <c r="Q30">
        <v>26.82</v>
      </c>
      <c r="R30">
        <v>12</v>
      </c>
      <c r="S30">
        <v>60</v>
      </c>
      <c r="T30">
        <v>32.18</v>
      </c>
      <c r="U30" s="156">
        <f t="shared" si="2"/>
        <v>208</v>
      </c>
      <c r="V30" s="154">
        <f t="shared" si="3"/>
        <v>0</v>
      </c>
    </row>
    <row r="31" spans="1:22">
      <c r="A31" t="s">
        <v>73</v>
      </c>
      <c r="B31">
        <f>PPCL!D31</f>
        <v>238</v>
      </c>
      <c r="C31">
        <f>PPCL!E31</f>
        <v>0</v>
      </c>
      <c r="D31">
        <f>PPCL!O31</f>
        <v>208</v>
      </c>
      <c r="E31">
        <f>PPCL!P31</f>
        <v>0</v>
      </c>
      <c r="F31">
        <f t="shared" si="4"/>
        <v>238</v>
      </c>
      <c r="G31">
        <f t="shared" si="5"/>
        <v>208</v>
      </c>
      <c r="H31" s="154"/>
      <c r="I31">
        <f>BRPL_EOD!AI31+BRPL_EOD!AJ31</f>
        <v>77</v>
      </c>
      <c r="J31">
        <f>BYPL_EOD!AI31+BYPL_EOD!AJ31</f>
        <v>29.13</v>
      </c>
      <c r="K31">
        <f>MES_EOD!AI31+MES_EOD!AJ31</f>
        <v>12</v>
      </c>
      <c r="L31">
        <f>NDMC_EOD!AI31+NDMC_EOD!AJ31</f>
        <v>54.92</v>
      </c>
      <c r="M31">
        <f>TPDDL_EOD!AI31+TPDDL_EOD!AJ31</f>
        <v>34.950000000000003</v>
      </c>
      <c r="N31">
        <f t="shared" si="0"/>
        <v>208</v>
      </c>
      <c r="O31" s="154">
        <f t="shared" si="1"/>
        <v>0</v>
      </c>
      <c r="P31">
        <v>77</v>
      </c>
      <c r="Q31">
        <v>29.13</v>
      </c>
      <c r="R31">
        <v>12</v>
      </c>
      <c r="S31">
        <v>54.92</v>
      </c>
      <c r="T31">
        <v>34.950000000000003</v>
      </c>
      <c r="U31" s="156">
        <f t="shared" si="2"/>
        <v>208</v>
      </c>
      <c r="V31" s="154">
        <f t="shared" si="3"/>
        <v>0</v>
      </c>
    </row>
    <row r="32" spans="1:22">
      <c r="A32" t="s">
        <v>74</v>
      </c>
      <c r="B32">
        <f>PPCL!D32</f>
        <v>238</v>
      </c>
      <c r="C32">
        <f>PPCL!E32</f>
        <v>0</v>
      </c>
      <c r="D32">
        <f>PPCL!O32</f>
        <v>208</v>
      </c>
      <c r="E32">
        <f>PPCL!P32</f>
        <v>0</v>
      </c>
      <c r="F32">
        <f t="shared" si="4"/>
        <v>238</v>
      </c>
      <c r="G32">
        <f t="shared" si="5"/>
        <v>208</v>
      </c>
      <c r="H32" s="154"/>
      <c r="I32">
        <f>BRPL_EOD!AI32+BRPL_EOD!AJ32</f>
        <v>77</v>
      </c>
      <c r="J32">
        <f>BYPL_EOD!AI32+BYPL_EOD!AJ32</f>
        <v>26.82</v>
      </c>
      <c r="K32">
        <f>MES_EOD!AI32+MES_EOD!AJ32</f>
        <v>12</v>
      </c>
      <c r="L32">
        <f>NDMC_EOD!AI32+NDMC_EOD!AJ32</f>
        <v>60</v>
      </c>
      <c r="M32">
        <f>TPDDL_EOD!AI32+TPDDL_EOD!AJ32</f>
        <v>32.18</v>
      </c>
      <c r="N32">
        <f t="shared" si="0"/>
        <v>208</v>
      </c>
      <c r="O32" s="154">
        <f t="shared" si="1"/>
        <v>0</v>
      </c>
      <c r="P32">
        <v>77</v>
      </c>
      <c r="Q32">
        <v>26.82</v>
      </c>
      <c r="R32">
        <v>12</v>
      </c>
      <c r="S32">
        <v>60</v>
      </c>
      <c r="T32">
        <v>32.18</v>
      </c>
      <c r="U32" s="156">
        <f t="shared" si="2"/>
        <v>208</v>
      </c>
      <c r="V32" s="154">
        <f t="shared" si="3"/>
        <v>0</v>
      </c>
    </row>
    <row r="33" spans="1:22">
      <c r="A33" t="s">
        <v>75</v>
      </c>
      <c r="B33">
        <f>PPCL!D33</f>
        <v>238</v>
      </c>
      <c r="C33">
        <f>PPCL!E33</f>
        <v>0</v>
      </c>
      <c r="D33">
        <f>PPCL!O33</f>
        <v>208</v>
      </c>
      <c r="E33">
        <f>PPCL!P33</f>
        <v>0</v>
      </c>
      <c r="F33">
        <f t="shared" si="4"/>
        <v>238</v>
      </c>
      <c r="G33">
        <f t="shared" si="5"/>
        <v>208</v>
      </c>
      <c r="H33" s="154"/>
      <c r="I33">
        <f>BRPL_EOD!AI33+BRPL_EOD!AJ33</f>
        <v>77</v>
      </c>
      <c r="J33">
        <f>BYPL_EOD!AI33+BYPL_EOD!AJ33</f>
        <v>26.82</v>
      </c>
      <c r="K33">
        <f>MES_EOD!AI33+MES_EOD!AJ33</f>
        <v>12</v>
      </c>
      <c r="L33">
        <f>NDMC_EOD!AI33+NDMC_EOD!AJ33</f>
        <v>60</v>
      </c>
      <c r="M33">
        <f>TPDDL_EOD!AI33+TPDDL_EOD!AJ33</f>
        <v>32.18</v>
      </c>
      <c r="N33">
        <f t="shared" si="0"/>
        <v>208</v>
      </c>
      <c r="O33" s="154">
        <f t="shared" si="1"/>
        <v>0</v>
      </c>
      <c r="P33">
        <v>77</v>
      </c>
      <c r="Q33">
        <v>26.82</v>
      </c>
      <c r="R33">
        <v>12</v>
      </c>
      <c r="S33">
        <v>60</v>
      </c>
      <c r="T33">
        <v>32.18</v>
      </c>
      <c r="U33" s="156">
        <f t="shared" si="2"/>
        <v>208</v>
      </c>
      <c r="V33" s="154">
        <f t="shared" si="3"/>
        <v>0</v>
      </c>
    </row>
    <row r="34" spans="1:22">
      <c r="A34" t="s">
        <v>76</v>
      </c>
      <c r="B34">
        <f>PPCL!D34</f>
        <v>238</v>
      </c>
      <c r="C34">
        <f>PPCL!E34</f>
        <v>0</v>
      </c>
      <c r="D34">
        <f>PPCL!O34</f>
        <v>208</v>
      </c>
      <c r="E34">
        <f>PPCL!P34</f>
        <v>0</v>
      </c>
      <c r="F34">
        <f t="shared" si="4"/>
        <v>238</v>
      </c>
      <c r="G34">
        <f t="shared" si="5"/>
        <v>208</v>
      </c>
      <c r="H34" s="154"/>
      <c r="I34">
        <f>BRPL_EOD!AI34+BRPL_EOD!AJ34</f>
        <v>77</v>
      </c>
      <c r="J34">
        <f>BYPL_EOD!AI34+BYPL_EOD!AJ34</f>
        <v>26.82</v>
      </c>
      <c r="K34">
        <f>MES_EOD!AI34+MES_EOD!AJ34</f>
        <v>12</v>
      </c>
      <c r="L34">
        <f>NDMC_EOD!AI34+NDMC_EOD!AJ34</f>
        <v>60</v>
      </c>
      <c r="M34">
        <f>TPDDL_EOD!AI34+TPDDL_EOD!AJ34</f>
        <v>32.18</v>
      </c>
      <c r="N34">
        <f t="shared" si="0"/>
        <v>208</v>
      </c>
      <c r="O34" s="154">
        <f t="shared" si="1"/>
        <v>0</v>
      </c>
      <c r="P34">
        <v>77</v>
      </c>
      <c r="Q34">
        <v>26.82</v>
      </c>
      <c r="R34">
        <v>12</v>
      </c>
      <c r="S34">
        <v>60</v>
      </c>
      <c r="T34">
        <v>32.18</v>
      </c>
      <c r="U34" s="156">
        <f t="shared" si="2"/>
        <v>208</v>
      </c>
      <c r="V34" s="154">
        <f t="shared" si="3"/>
        <v>0</v>
      </c>
    </row>
    <row r="35" spans="1:22">
      <c r="A35" t="s">
        <v>77</v>
      </c>
      <c r="B35">
        <f>PPCL!D35</f>
        <v>238</v>
      </c>
      <c r="C35">
        <f>PPCL!E35</f>
        <v>0</v>
      </c>
      <c r="D35">
        <f>PPCL!O35</f>
        <v>208</v>
      </c>
      <c r="E35">
        <f>PPCL!P35</f>
        <v>0</v>
      </c>
      <c r="F35">
        <f t="shared" si="4"/>
        <v>238</v>
      </c>
      <c r="G35">
        <f t="shared" si="5"/>
        <v>208</v>
      </c>
      <c r="H35" s="154"/>
      <c r="I35">
        <f>BRPL_EOD!AI35+BRPL_EOD!AJ35</f>
        <v>77</v>
      </c>
      <c r="J35">
        <f>BYPL_EOD!AI35+BYPL_EOD!AJ35</f>
        <v>26.82</v>
      </c>
      <c r="K35">
        <f>MES_EOD!AI35+MES_EOD!AJ35</f>
        <v>12</v>
      </c>
      <c r="L35">
        <f>NDMC_EOD!AI35+NDMC_EOD!AJ35</f>
        <v>60</v>
      </c>
      <c r="M35">
        <f>TPDDL_EOD!AI35+TPDDL_EOD!AJ35</f>
        <v>32.18</v>
      </c>
      <c r="N35">
        <f t="shared" si="0"/>
        <v>208</v>
      </c>
      <c r="O35" s="154">
        <f t="shared" si="1"/>
        <v>0</v>
      </c>
      <c r="P35">
        <v>77</v>
      </c>
      <c r="Q35">
        <v>26.82</v>
      </c>
      <c r="R35">
        <v>12</v>
      </c>
      <c r="S35">
        <v>60</v>
      </c>
      <c r="T35">
        <v>32.18</v>
      </c>
      <c r="U35" s="156">
        <f t="shared" si="2"/>
        <v>208</v>
      </c>
      <c r="V35" s="154">
        <f t="shared" si="3"/>
        <v>0</v>
      </c>
    </row>
    <row r="36" spans="1:22">
      <c r="A36" t="s">
        <v>78</v>
      </c>
      <c r="B36">
        <f>PPCL!D36</f>
        <v>238</v>
      </c>
      <c r="C36">
        <f>PPCL!E36</f>
        <v>0</v>
      </c>
      <c r="D36">
        <f>PPCL!O36</f>
        <v>208</v>
      </c>
      <c r="E36">
        <f>PPCL!P36</f>
        <v>0</v>
      </c>
      <c r="F36">
        <f t="shared" si="4"/>
        <v>238</v>
      </c>
      <c r="G36">
        <f t="shared" si="5"/>
        <v>208</v>
      </c>
      <c r="H36" s="154"/>
      <c r="I36">
        <f>BRPL_EOD!AI36+BRPL_EOD!AJ36</f>
        <v>77</v>
      </c>
      <c r="J36">
        <f>BYPL_EOD!AI36+BYPL_EOD!AJ36</f>
        <v>29.13</v>
      </c>
      <c r="K36">
        <f>MES_EOD!AI36+MES_EOD!AJ36</f>
        <v>12</v>
      </c>
      <c r="L36">
        <f>NDMC_EOD!AI36+NDMC_EOD!AJ36</f>
        <v>54.92</v>
      </c>
      <c r="M36">
        <f>TPDDL_EOD!AI36+TPDDL_EOD!AJ36</f>
        <v>34.950000000000003</v>
      </c>
      <c r="N36">
        <f t="shared" si="0"/>
        <v>208</v>
      </c>
      <c r="O36" s="154">
        <f t="shared" si="1"/>
        <v>0</v>
      </c>
      <c r="P36">
        <v>77</v>
      </c>
      <c r="Q36">
        <v>29.13</v>
      </c>
      <c r="R36">
        <v>12</v>
      </c>
      <c r="S36">
        <v>54.92</v>
      </c>
      <c r="T36">
        <v>34.950000000000003</v>
      </c>
      <c r="U36" s="156">
        <f t="shared" si="2"/>
        <v>208</v>
      </c>
      <c r="V36" s="154">
        <f t="shared" si="3"/>
        <v>0</v>
      </c>
    </row>
    <row r="37" spans="1:22">
      <c r="A37" t="s">
        <v>79</v>
      </c>
      <c r="B37">
        <f>PPCL!D37</f>
        <v>238</v>
      </c>
      <c r="C37">
        <f>PPCL!E37</f>
        <v>0</v>
      </c>
      <c r="D37">
        <f>PPCL!O37</f>
        <v>208</v>
      </c>
      <c r="E37">
        <f>PPCL!P37</f>
        <v>0</v>
      </c>
      <c r="F37">
        <f t="shared" si="4"/>
        <v>238</v>
      </c>
      <c r="G37">
        <f t="shared" si="5"/>
        <v>208</v>
      </c>
      <c r="H37" s="154"/>
      <c r="I37">
        <f>BRPL_EOD!AI37+BRPL_EOD!AJ37</f>
        <v>77</v>
      </c>
      <c r="J37">
        <f>BYPL_EOD!AI37+BYPL_EOD!AJ37</f>
        <v>26.82</v>
      </c>
      <c r="K37">
        <f>MES_EOD!AI37+MES_EOD!AJ37</f>
        <v>12</v>
      </c>
      <c r="L37">
        <f>NDMC_EOD!AI37+NDMC_EOD!AJ37</f>
        <v>60</v>
      </c>
      <c r="M37">
        <f>TPDDL_EOD!AI37+TPDDL_EOD!AJ37</f>
        <v>32.18</v>
      </c>
      <c r="N37">
        <f t="shared" si="0"/>
        <v>208</v>
      </c>
      <c r="O37" s="154">
        <f t="shared" si="1"/>
        <v>0</v>
      </c>
      <c r="P37">
        <v>77</v>
      </c>
      <c r="Q37">
        <v>26.82</v>
      </c>
      <c r="R37">
        <v>12</v>
      </c>
      <c r="S37">
        <v>60</v>
      </c>
      <c r="T37">
        <v>32.18</v>
      </c>
      <c r="U37" s="156">
        <f t="shared" si="2"/>
        <v>208</v>
      </c>
      <c r="V37" s="154">
        <f t="shared" si="3"/>
        <v>0</v>
      </c>
    </row>
    <row r="38" spans="1:22">
      <c r="A38" t="s">
        <v>80</v>
      </c>
      <c r="B38">
        <f>PPCL!D38</f>
        <v>238</v>
      </c>
      <c r="C38">
        <f>PPCL!E38</f>
        <v>0</v>
      </c>
      <c r="D38">
        <f>PPCL!O38</f>
        <v>208</v>
      </c>
      <c r="E38">
        <f>PPCL!P38</f>
        <v>0</v>
      </c>
      <c r="F38">
        <f t="shared" si="4"/>
        <v>238</v>
      </c>
      <c r="G38">
        <f t="shared" si="5"/>
        <v>208</v>
      </c>
      <c r="H38" s="154"/>
      <c r="I38">
        <f>BRPL_EOD!AI38+BRPL_EOD!AJ38</f>
        <v>77</v>
      </c>
      <c r="J38">
        <f>BYPL_EOD!AI38+BYPL_EOD!AJ38</f>
        <v>26.82</v>
      </c>
      <c r="K38">
        <f>MES_EOD!AI38+MES_EOD!AJ38</f>
        <v>12</v>
      </c>
      <c r="L38">
        <f>NDMC_EOD!AI38+NDMC_EOD!AJ38</f>
        <v>60</v>
      </c>
      <c r="M38">
        <f>TPDDL_EOD!AI38+TPDDL_EOD!AJ38</f>
        <v>32.18</v>
      </c>
      <c r="N38">
        <f t="shared" si="0"/>
        <v>208</v>
      </c>
      <c r="O38" s="154">
        <f t="shared" si="1"/>
        <v>0</v>
      </c>
      <c r="P38">
        <v>77</v>
      </c>
      <c r="Q38">
        <v>26.82</v>
      </c>
      <c r="R38">
        <v>12</v>
      </c>
      <c r="S38">
        <v>60</v>
      </c>
      <c r="T38">
        <v>32.18</v>
      </c>
      <c r="U38" s="156">
        <f t="shared" si="2"/>
        <v>208</v>
      </c>
      <c r="V38" s="154">
        <f t="shared" si="3"/>
        <v>0</v>
      </c>
    </row>
    <row r="39" spans="1:22">
      <c r="A39" t="s">
        <v>81</v>
      </c>
      <c r="B39">
        <f>PPCL!D39</f>
        <v>238</v>
      </c>
      <c r="C39">
        <f>PPCL!E39</f>
        <v>0</v>
      </c>
      <c r="D39">
        <f>PPCL!O39</f>
        <v>208</v>
      </c>
      <c r="E39">
        <f>PPCL!P39</f>
        <v>0</v>
      </c>
      <c r="F39">
        <f t="shared" si="4"/>
        <v>238</v>
      </c>
      <c r="G39">
        <f t="shared" si="5"/>
        <v>208</v>
      </c>
      <c r="H39" s="154"/>
      <c r="I39">
        <f>BRPL_EOD!AI39+BRPL_EOD!AJ39</f>
        <v>77</v>
      </c>
      <c r="J39">
        <f>BYPL_EOD!AI39+BYPL_EOD!AJ39</f>
        <v>26.82</v>
      </c>
      <c r="K39">
        <f>MES_EOD!AI39+MES_EOD!AJ39</f>
        <v>12</v>
      </c>
      <c r="L39">
        <f>NDMC_EOD!AI39+NDMC_EOD!AJ39</f>
        <v>60</v>
      </c>
      <c r="M39">
        <f>TPDDL_EOD!AI39+TPDDL_EOD!AJ39</f>
        <v>32.18</v>
      </c>
      <c r="N39">
        <f t="shared" si="0"/>
        <v>208</v>
      </c>
      <c r="O39" s="154">
        <f t="shared" si="1"/>
        <v>0</v>
      </c>
      <c r="P39">
        <v>77</v>
      </c>
      <c r="Q39">
        <v>26.82</v>
      </c>
      <c r="R39">
        <v>12</v>
      </c>
      <c r="S39">
        <v>60</v>
      </c>
      <c r="T39">
        <v>32.18</v>
      </c>
      <c r="U39" s="156">
        <f t="shared" si="2"/>
        <v>208</v>
      </c>
      <c r="V39" s="154">
        <f t="shared" si="3"/>
        <v>0</v>
      </c>
    </row>
    <row r="40" spans="1:22">
      <c r="A40" t="s">
        <v>82</v>
      </c>
      <c r="B40">
        <f>PPCL!D40</f>
        <v>238</v>
      </c>
      <c r="C40">
        <f>PPCL!E40</f>
        <v>0</v>
      </c>
      <c r="D40">
        <f>PPCL!O40</f>
        <v>208</v>
      </c>
      <c r="E40">
        <f>PPCL!P40</f>
        <v>0</v>
      </c>
      <c r="F40">
        <f t="shared" si="4"/>
        <v>238</v>
      </c>
      <c r="G40">
        <f t="shared" si="5"/>
        <v>208</v>
      </c>
      <c r="H40" s="154"/>
      <c r="I40">
        <f>BRPL_EOD!AI40+BRPL_EOD!AJ40</f>
        <v>77</v>
      </c>
      <c r="J40">
        <f>BYPL_EOD!AI40+BYPL_EOD!AJ40</f>
        <v>26.82</v>
      </c>
      <c r="K40">
        <f>MES_EOD!AI40+MES_EOD!AJ40</f>
        <v>12</v>
      </c>
      <c r="L40">
        <f>NDMC_EOD!AI40+NDMC_EOD!AJ40</f>
        <v>60</v>
      </c>
      <c r="M40">
        <f>TPDDL_EOD!AI40+TPDDL_EOD!AJ40</f>
        <v>32.18</v>
      </c>
      <c r="N40">
        <f t="shared" si="0"/>
        <v>208</v>
      </c>
      <c r="O40" s="154">
        <f t="shared" si="1"/>
        <v>0</v>
      </c>
      <c r="P40">
        <v>77</v>
      </c>
      <c r="Q40">
        <v>26.82</v>
      </c>
      <c r="R40">
        <v>12</v>
      </c>
      <c r="S40">
        <v>60</v>
      </c>
      <c r="T40">
        <v>32.18</v>
      </c>
      <c r="U40" s="156">
        <f t="shared" si="2"/>
        <v>208</v>
      </c>
      <c r="V40" s="154">
        <f t="shared" si="3"/>
        <v>0</v>
      </c>
    </row>
    <row r="41" spans="1:22">
      <c r="A41" t="s">
        <v>83</v>
      </c>
      <c r="B41">
        <f>PPCL!D41</f>
        <v>238</v>
      </c>
      <c r="C41">
        <f>PPCL!E41</f>
        <v>0</v>
      </c>
      <c r="D41">
        <f>PPCL!O41</f>
        <v>208</v>
      </c>
      <c r="E41">
        <f>PPCL!P41</f>
        <v>0</v>
      </c>
      <c r="F41">
        <f t="shared" si="4"/>
        <v>238</v>
      </c>
      <c r="G41">
        <f t="shared" si="5"/>
        <v>208</v>
      </c>
      <c r="H41" s="154"/>
      <c r="I41">
        <f>BRPL_EOD!AI41+BRPL_EOD!AJ41</f>
        <v>77</v>
      </c>
      <c r="J41">
        <f>BYPL_EOD!AI41+BYPL_EOD!AJ41</f>
        <v>29.13</v>
      </c>
      <c r="K41">
        <f>MES_EOD!AI41+MES_EOD!AJ41</f>
        <v>12</v>
      </c>
      <c r="L41">
        <f>NDMC_EOD!AI41+NDMC_EOD!AJ41</f>
        <v>54.92</v>
      </c>
      <c r="M41">
        <f>TPDDL_EOD!AI41+TPDDL_EOD!AJ41</f>
        <v>34.950000000000003</v>
      </c>
      <c r="N41">
        <f t="shared" si="0"/>
        <v>208</v>
      </c>
      <c r="O41" s="154">
        <f t="shared" si="1"/>
        <v>0</v>
      </c>
      <c r="P41">
        <v>77</v>
      </c>
      <c r="Q41">
        <v>29.13</v>
      </c>
      <c r="R41">
        <v>12</v>
      </c>
      <c r="S41">
        <v>54.92</v>
      </c>
      <c r="T41">
        <v>34.950000000000003</v>
      </c>
      <c r="U41" s="156">
        <f t="shared" si="2"/>
        <v>208</v>
      </c>
      <c r="V41" s="154">
        <f t="shared" si="3"/>
        <v>0</v>
      </c>
    </row>
    <row r="42" spans="1:22">
      <c r="A42" t="s">
        <v>84</v>
      </c>
      <c r="B42">
        <f>PPCL!D42</f>
        <v>238</v>
      </c>
      <c r="C42">
        <f>PPCL!E42</f>
        <v>0</v>
      </c>
      <c r="D42">
        <f>PPCL!O42</f>
        <v>208</v>
      </c>
      <c r="E42">
        <f>PPCL!P42</f>
        <v>0</v>
      </c>
      <c r="F42">
        <f t="shared" si="4"/>
        <v>238</v>
      </c>
      <c r="G42">
        <f t="shared" si="5"/>
        <v>208</v>
      </c>
      <c r="H42" s="154"/>
      <c r="I42">
        <f>BRPL_EOD!AI42+BRPL_EOD!AJ42</f>
        <v>77</v>
      </c>
      <c r="J42">
        <f>BYPL_EOD!AI42+BYPL_EOD!AJ42</f>
        <v>26.82</v>
      </c>
      <c r="K42">
        <f>MES_EOD!AI42+MES_EOD!AJ42</f>
        <v>12</v>
      </c>
      <c r="L42">
        <f>NDMC_EOD!AI42+NDMC_EOD!AJ42</f>
        <v>60</v>
      </c>
      <c r="M42">
        <f>TPDDL_EOD!AI42+TPDDL_EOD!AJ42</f>
        <v>32.18</v>
      </c>
      <c r="N42">
        <f t="shared" si="0"/>
        <v>208</v>
      </c>
      <c r="O42" s="154">
        <f t="shared" si="1"/>
        <v>0</v>
      </c>
      <c r="P42">
        <v>77</v>
      </c>
      <c r="Q42">
        <v>26.82</v>
      </c>
      <c r="R42">
        <v>12</v>
      </c>
      <c r="S42">
        <v>60</v>
      </c>
      <c r="T42">
        <v>32.18</v>
      </c>
      <c r="U42" s="156">
        <f t="shared" si="2"/>
        <v>208</v>
      </c>
      <c r="V42" s="154">
        <f t="shared" si="3"/>
        <v>0</v>
      </c>
    </row>
    <row r="43" spans="1:22">
      <c r="A43" t="s">
        <v>85</v>
      </c>
      <c r="B43">
        <f>PPCL!D43</f>
        <v>238</v>
      </c>
      <c r="C43">
        <f>PPCL!E43</f>
        <v>0</v>
      </c>
      <c r="D43">
        <f>PPCL!O43</f>
        <v>208</v>
      </c>
      <c r="E43">
        <f>PPCL!P43</f>
        <v>0</v>
      </c>
      <c r="F43">
        <f t="shared" si="4"/>
        <v>238</v>
      </c>
      <c r="G43">
        <f t="shared" si="5"/>
        <v>208</v>
      </c>
      <c r="H43" s="154"/>
      <c r="I43">
        <f>BRPL_EOD!AI43+BRPL_EOD!AJ43</f>
        <v>77</v>
      </c>
      <c r="J43">
        <f>BYPL_EOD!AI43+BYPL_EOD!AJ43</f>
        <v>26.82</v>
      </c>
      <c r="K43">
        <f>MES_EOD!AI43+MES_EOD!AJ43</f>
        <v>12</v>
      </c>
      <c r="L43">
        <f>NDMC_EOD!AI43+NDMC_EOD!AJ43</f>
        <v>60</v>
      </c>
      <c r="M43">
        <f>TPDDL_EOD!AI43+TPDDL_EOD!AJ43</f>
        <v>32.18</v>
      </c>
      <c r="N43">
        <f t="shared" si="0"/>
        <v>208</v>
      </c>
      <c r="O43" s="154">
        <f t="shared" si="1"/>
        <v>0</v>
      </c>
      <c r="P43">
        <v>77</v>
      </c>
      <c r="Q43">
        <v>26.82</v>
      </c>
      <c r="R43">
        <v>12</v>
      </c>
      <c r="S43">
        <v>60</v>
      </c>
      <c r="T43">
        <v>32.18</v>
      </c>
      <c r="U43" s="156">
        <f t="shared" si="2"/>
        <v>208</v>
      </c>
      <c r="V43" s="154">
        <f t="shared" si="3"/>
        <v>0</v>
      </c>
    </row>
    <row r="44" spans="1:22">
      <c r="A44" t="s">
        <v>86</v>
      </c>
      <c r="B44">
        <f>PPCL!D44</f>
        <v>238</v>
      </c>
      <c r="C44">
        <f>PPCL!E44</f>
        <v>0</v>
      </c>
      <c r="D44">
        <f>PPCL!O44</f>
        <v>208</v>
      </c>
      <c r="E44">
        <f>PPCL!P44</f>
        <v>0</v>
      </c>
      <c r="F44">
        <f t="shared" si="4"/>
        <v>238</v>
      </c>
      <c r="G44">
        <f t="shared" si="5"/>
        <v>208</v>
      </c>
      <c r="H44" s="154"/>
      <c r="I44">
        <f>BRPL_EOD!AI44+BRPL_EOD!AJ44</f>
        <v>77</v>
      </c>
      <c r="J44">
        <f>BYPL_EOD!AI44+BYPL_EOD!AJ44</f>
        <v>26.82</v>
      </c>
      <c r="K44">
        <f>MES_EOD!AI44+MES_EOD!AJ44</f>
        <v>12</v>
      </c>
      <c r="L44">
        <f>NDMC_EOD!AI44+NDMC_EOD!AJ44</f>
        <v>60</v>
      </c>
      <c r="M44">
        <f>TPDDL_EOD!AI44+TPDDL_EOD!AJ44</f>
        <v>32.18</v>
      </c>
      <c r="N44">
        <f t="shared" si="0"/>
        <v>208</v>
      </c>
      <c r="O44" s="154">
        <f t="shared" si="1"/>
        <v>0</v>
      </c>
      <c r="P44">
        <v>77</v>
      </c>
      <c r="Q44">
        <v>26.82</v>
      </c>
      <c r="R44">
        <v>12</v>
      </c>
      <c r="S44">
        <v>60</v>
      </c>
      <c r="T44">
        <v>32.18</v>
      </c>
      <c r="U44" s="156">
        <f t="shared" si="2"/>
        <v>208</v>
      </c>
      <c r="V44" s="154">
        <f t="shared" si="3"/>
        <v>0</v>
      </c>
    </row>
    <row r="45" spans="1:22">
      <c r="A45" t="s">
        <v>87</v>
      </c>
      <c r="B45">
        <f>PPCL!D45</f>
        <v>238</v>
      </c>
      <c r="C45">
        <f>PPCL!E45</f>
        <v>0</v>
      </c>
      <c r="D45">
        <f>PPCL!O45</f>
        <v>208</v>
      </c>
      <c r="E45">
        <f>PPCL!P45</f>
        <v>0</v>
      </c>
      <c r="F45">
        <f t="shared" si="4"/>
        <v>238</v>
      </c>
      <c r="G45">
        <f t="shared" si="5"/>
        <v>208</v>
      </c>
      <c r="H45" s="154"/>
      <c r="I45">
        <f>BRPL_EOD!AI45+BRPL_EOD!AJ45</f>
        <v>77</v>
      </c>
      <c r="J45">
        <f>BYPL_EOD!AI45+BYPL_EOD!AJ45</f>
        <v>29.13</v>
      </c>
      <c r="K45">
        <f>MES_EOD!AI45+MES_EOD!AJ45</f>
        <v>12</v>
      </c>
      <c r="L45">
        <f>NDMC_EOD!AI45+NDMC_EOD!AJ45</f>
        <v>54.92</v>
      </c>
      <c r="M45">
        <f>TPDDL_EOD!AI45+TPDDL_EOD!AJ45</f>
        <v>34.950000000000003</v>
      </c>
      <c r="N45">
        <f t="shared" si="0"/>
        <v>208</v>
      </c>
      <c r="O45" s="154">
        <f t="shared" si="1"/>
        <v>0</v>
      </c>
      <c r="P45">
        <v>77</v>
      </c>
      <c r="Q45">
        <v>29.13</v>
      </c>
      <c r="R45">
        <v>12</v>
      </c>
      <c r="S45">
        <v>54.92</v>
      </c>
      <c r="T45">
        <v>34.950000000000003</v>
      </c>
      <c r="U45" s="156">
        <f t="shared" si="2"/>
        <v>208</v>
      </c>
      <c r="V45" s="154">
        <f t="shared" si="3"/>
        <v>0</v>
      </c>
    </row>
    <row r="46" spans="1:22">
      <c r="A46" t="s">
        <v>88</v>
      </c>
      <c r="B46">
        <f>PPCL!D46</f>
        <v>238</v>
      </c>
      <c r="C46">
        <f>PPCL!E46</f>
        <v>0</v>
      </c>
      <c r="D46">
        <f>PPCL!O46</f>
        <v>208</v>
      </c>
      <c r="E46">
        <f>PPCL!P46</f>
        <v>0</v>
      </c>
      <c r="F46">
        <f t="shared" si="4"/>
        <v>238</v>
      </c>
      <c r="G46">
        <f t="shared" si="5"/>
        <v>208</v>
      </c>
      <c r="H46" s="154"/>
      <c r="I46">
        <f>BRPL_EOD!AI46+BRPL_EOD!AJ46</f>
        <v>87</v>
      </c>
      <c r="J46">
        <f>BYPL_EOD!AI46+BYPL_EOD!AJ46</f>
        <v>29.13</v>
      </c>
      <c r="K46">
        <f>MES_EOD!AI46+MES_EOD!AJ46</f>
        <v>12</v>
      </c>
      <c r="L46">
        <f>NDMC_EOD!AI46+NDMC_EOD!AJ46</f>
        <v>50</v>
      </c>
      <c r="M46">
        <f>TPDDL_EOD!AI46+TPDDL_EOD!AJ46</f>
        <v>29.87</v>
      </c>
      <c r="N46">
        <f t="shared" si="0"/>
        <v>208</v>
      </c>
      <c r="O46" s="154">
        <f t="shared" si="1"/>
        <v>0</v>
      </c>
      <c r="P46">
        <v>87</v>
      </c>
      <c r="Q46">
        <v>29.13</v>
      </c>
      <c r="R46">
        <v>12</v>
      </c>
      <c r="S46">
        <v>50</v>
      </c>
      <c r="T46">
        <v>29.87</v>
      </c>
      <c r="U46" s="156">
        <f t="shared" si="2"/>
        <v>208</v>
      </c>
      <c r="V46" s="154">
        <f t="shared" si="3"/>
        <v>0</v>
      </c>
    </row>
    <row r="47" spans="1:22">
      <c r="A47" t="s">
        <v>89</v>
      </c>
      <c r="B47">
        <f>PPCL!D47</f>
        <v>238</v>
      </c>
      <c r="C47">
        <f>PPCL!E47</f>
        <v>0</v>
      </c>
      <c r="D47">
        <f>PPCL!O47</f>
        <v>208</v>
      </c>
      <c r="E47">
        <f>PPCL!P47</f>
        <v>0</v>
      </c>
      <c r="F47">
        <f t="shared" si="4"/>
        <v>238</v>
      </c>
      <c r="G47">
        <f t="shared" si="5"/>
        <v>208</v>
      </c>
      <c r="H47" s="154"/>
      <c r="I47">
        <f>BRPL_EOD!AI47+BRPL_EOD!AJ47</f>
        <v>77.33</v>
      </c>
      <c r="J47">
        <f>BYPL_EOD!AI47+BYPL_EOD!AJ47</f>
        <v>29.13</v>
      </c>
      <c r="K47">
        <f>MES_EOD!AI47+MES_EOD!AJ47</f>
        <v>12</v>
      </c>
      <c r="L47">
        <f>NDMC_EOD!AI47+NDMC_EOD!AJ47</f>
        <v>54.72</v>
      </c>
      <c r="M47">
        <f>TPDDL_EOD!AI47+TPDDL_EOD!AJ47</f>
        <v>34.82</v>
      </c>
      <c r="N47">
        <f t="shared" si="0"/>
        <v>208</v>
      </c>
      <c r="O47" s="154">
        <f t="shared" si="1"/>
        <v>0</v>
      </c>
      <c r="P47">
        <v>77.33</v>
      </c>
      <c r="Q47">
        <v>29.13</v>
      </c>
      <c r="R47">
        <v>12</v>
      </c>
      <c r="S47">
        <v>54.72</v>
      </c>
      <c r="T47">
        <v>34.82</v>
      </c>
      <c r="U47" s="156">
        <f t="shared" si="2"/>
        <v>208</v>
      </c>
      <c r="V47" s="154">
        <f t="shared" si="3"/>
        <v>0</v>
      </c>
    </row>
    <row r="48" spans="1:22">
      <c r="A48" t="s">
        <v>90</v>
      </c>
      <c r="B48">
        <f>PPCL!D48</f>
        <v>238</v>
      </c>
      <c r="C48">
        <f>PPCL!E48</f>
        <v>0</v>
      </c>
      <c r="D48">
        <f>PPCL!O48</f>
        <v>208</v>
      </c>
      <c r="E48">
        <f>PPCL!P48</f>
        <v>0</v>
      </c>
      <c r="F48">
        <f t="shared" si="4"/>
        <v>238</v>
      </c>
      <c r="G48">
        <f t="shared" si="5"/>
        <v>208</v>
      </c>
      <c r="H48" s="154"/>
      <c r="I48">
        <f>BRPL_EOD!AI48+BRPL_EOD!AJ48</f>
        <v>77.33</v>
      </c>
      <c r="J48">
        <f>BYPL_EOD!AI48+BYPL_EOD!AJ48</f>
        <v>29.13</v>
      </c>
      <c r="K48">
        <f>MES_EOD!AI48+MES_EOD!AJ48</f>
        <v>12</v>
      </c>
      <c r="L48">
        <f>NDMC_EOD!AI48+NDMC_EOD!AJ48</f>
        <v>54.72</v>
      </c>
      <c r="M48">
        <f>TPDDL_EOD!AI48+TPDDL_EOD!AJ48</f>
        <v>34.82</v>
      </c>
      <c r="N48">
        <f t="shared" si="0"/>
        <v>208</v>
      </c>
      <c r="O48" s="154">
        <f t="shared" si="1"/>
        <v>0</v>
      </c>
      <c r="P48">
        <v>77.33</v>
      </c>
      <c r="Q48">
        <v>29.13</v>
      </c>
      <c r="R48">
        <v>12</v>
      </c>
      <c r="S48">
        <v>54.72</v>
      </c>
      <c r="T48">
        <v>34.82</v>
      </c>
      <c r="U48" s="156">
        <f t="shared" si="2"/>
        <v>208</v>
      </c>
      <c r="V48" s="154">
        <f t="shared" si="3"/>
        <v>0</v>
      </c>
    </row>
    <row r="49" spans="1:22">
      <c r="A49" t="s">
        <v>91</v>
      </c>
      <c r="B49">
        <f>PPCL!D49</f>
        <v>238</v>
      </c>
      <c r="C49">
        <f>PPCL!E49</f>
        <v>0</v>
      </c>
      <c r="D49">
        <f>PPCL!O49</f>
        <v>208</v>
      </c>
      <c r="E49">
        <f>PPCL!P49</f>
        <v>0</v>
      </c>
      <c r="F49">
        <f t="shared" si="4"/>
        <v>238</v>
      </c>
      <c r="G49">
        <f t="shared" si="5"/>
        <v>208</v>
      </c>
      <c r="H49" s="154"/>
      <c r="I49">
        <f>BRPL_EOD!AI49+BRPL_EOD!AJ49</f>
        <v>87.33</v>
      </c>
      <c r="J49">
        <f>BYPL_EOD!AI49+BYPL_EOD!AJ49</f>
        <v>29.13</v>
      </c>
      <c r="K49">
        <f>MES_EOD!AI49+MES_EOD!AJ49</f>
        <v>12</v>
      </c>
      <c r="L49">
        <f>NDMC_EOD!AI49+NDMC_EOD!AJ49</f>
        <v>48.61</v>
      </c>
      <c r="M49">
        <f>TPDDL_EOD!AI49+TPDDL_EOD!AJ49</f>
        <v>30.93</v>
      </c>
      <c r="N49">
        <f t="shared" si="0"/>
        <v>208</v>
      </c>
      <c r="O49" s="154">
        <f t="shared" si="1"/>
        <v>0</v>
      </c>
      <c r="P49">
        <v>87.33</v>
      </c>
      <c r="Q49">
        <v>29.13</v>
      </c>
      <c r="R49">
        <v>12</v>
      </c>
      <c r="S49">
        <v>48.61</v>
      </c>
      <c r="T49">
        <v>30.93</v>
      </c>
      <c r="U49" s="156">
        <f t="shared" si="2"/>
        <v>208</v>
      </c>
      <c r="V49" s="154">
        <f t="shared" si="3"/>
        <v>0</v>
      </c>
    </row>
    <row r="50" spans="1:22">
      <c r="A50" t="s">
        <v>92</v>
      </c>
      <c r="B50">
        <f>PPCL!D50</f>
        <v>238</v>
      </c>
      <c r="C50">
        <f>PPCL!E50</f>
        <v>0</v>
      </c>
      <c r="D50">
        <f>PPCL!O50</f>
        <v>208</v>
      </c>
      <c r="E50">
        <f>PPCL!P50</f>
        <v>0</v>
      </c>
      <c r="F50">
        <f t="shared" si="4"/>
        <v>238</v>
      </c>
      <c r="G50">
        <f t="shared" si="5"/>
        <v>208</v>
      </c>
      <c r="H50" s="154"/>
      <c r="I50">
        <f>BRPL_EOD!AI50+BRPL_EOD!AJ50</f>
        <v>87.33</v>
      </c>
      <c r="J50">
        <f>BYPL_EOD!AI50+BYPL_EOD!AJ50</f>
        <v>29.13</v>
      </c>
      <c r="K50">
        <f>MES_EOD!AI50+MES_EOD!AJ50</f>
        <v>12</v>
      </c>
      <c r="L50">
        <f>NDMC_EOD!AI50+NDMC_EOD!AJ50</f>
        <v>48.61</v>
      </c>
      <c r="M50">
        <f>TPDDL_EOD!AI50+TPDDL_EOD!AJ50</f>
        <v>30.93</v>
      </c>
      <c r="N50">
        <f t="shared" si="0"/>
        <v>208</v>
      </c>
      <c r="O50" s="154">
        <f t="shared" si="1"/>
        <v>0</v>
      </c>
      <c r="P50">
        <v>87.33</v>
      </c>
      <c r="Q50">
        <v>29.13</v>
      </c>
      <c r="R50">
        <v>12</v>
      </c>
      <c r="S50">
        <v>48.61</v>
      </c>
      <c r="T50">
        <v>30.93</v>
      </c>
      <c r="U50" s="156">
        <f t="shared" si="2"/>
        <v>208</v>
      </c>
      <c r="V50" s="154">
        <f t="shared" si="3"/>
        <v>0</v>
      </c>
    </row>
    <row r="51" spans="1:22">
      <c r="A51" t="s">
        <v>93</v>
      </c>
      <c r="B51">
        <f>PPCL!D51</f>
        <v>238</v>
      </c>
      <c r="C51">
        <f>PPCL!E51</f>
        <v>0</v>
      </c>
      <c r="D51">
        <f>PPCL!O51</f>
        <v>208</v>
      </c>
      <c r="E51">
        <f>PPCL!P51</f>
        <v>0</v>
      </c>
      <c r="F51">
        <f t="shared" si="4"/>
        <v>238</v>
      </c>
      <c r="G51">
        <f t="shared" si="5"/>
        <v>208</v>
      </c>
      <c r="H51" s="154"/>
      <c r="I51">
        <f>BRPL_EOD!AI51+BRPL_EOD!AJ51</f>
        <v>87.33</v>
      </c>
      <c r="J51">
        <f>BYPL_EOD!AI51+BYPL_EOD!AJ51</f>
        <v>29.13</v>
      </c>
      <c r="K51">
        <f>MES_EOD!AI51+MES_EOD!AJ51</f>
        <v>12</v>
      </c>
      <c r="L51">
        <f>NDMC_EOD!AI51+NDMC_EOD!AJ51</f>
        <v>48.61</v>
      </c>
      <c r="M51">
        <f>TPDDL_EOD!AI51+TPDDL_EOD!AJ51</f>
        <v>30.93</v>
      </c>
      <c r="N51">
        <f t="shared" si="0"/>
        <v>208</v>
      </c>
      <c r="O51" s="154">
        <f t="shared" si="1"/>
        <v>0</v>
      </c>
      <c r="P51">
        <v>87.33</v>
      </c>
      <c r="Q51">
        <v>29.13</v>
      </c>
      <c r="R51">
        <v>12</v>
      </c>
      <c r="S51">
        <v>48.61</v>
      </c>
      <c r="T51">
        <v>30.93</v>
      </c>
      <c r="U51" s="156">
        <f t="shared" si="2"/>
        <v>208</v>
      </c>
      <c r="V51" s="154">
        <f t="shared" si="3"/>
        <v>0</v>
      </c>
    </row>
    <row r="52" spans="1:22">
      <c r="A52" t="s">
        <v>94</v>
      </c>
      <c r="B52">
        <f>PPCL!D52</f>
        <v>238</v>
      </c>
      <c r="C52">
        <f>PPCL!E52</f>
        <v>0</v>
      </c>
      <c r="D52">
        <f>PPCL!O52</f>
        <v>208</v>
      </c>
      <c r="E52">
        <f>PPCL!P52</f>
        <v>0</v>
      </c>
      <c r="F52">
        <f t="shared" si="4"/>
        <v>238</v>
      </c>
      <c r="G52">
        <f t="shared" si="5"/>
        <v>208</v>
      </c>
      <c r="H52" s="154"/>
      <c r="I52">
        <f>BRPL_EOD!AI52+BRPL_EOD!AJ52</f>
        <v>87.33</v>
      </c>
      <c r="J52">
        <f>BYPL_EOD!AI52+BYPL_EOD!AJ52</f>
        <v>29.13</v>
      </c>
      <c r="K52">
        <f>MES_EOD!AI52+MES_EOD!AJ52</f>
        <v>12</v>
      </c>
      <c r="L52">
        <f>NDMC_EOD!AI52+NDMC_EOD!AJ52</f>
        <v>50</v>
      </c>
      <c r="M52">
        <f>TPDDL_EOD!AI52+TPDDL_EOD!AJ52</f>
        <v>29.54</v>
      </c>
      <c r="N52">
        <f t="shared" si="0"/>
        <v>207.99999999999997</v>
      </c>
      <c r="O52" s="154">
        <f t="shared" si="1"/>
        <v>0</v>
      </c>
      <c r="P52">
        <v>87.330000000000013</v>
      </c>
      <c r="Q52">
        <v>29.130000000000003</v>
      </c>
      <c r="R52">
        <v>12.000000000000002</v>
      </c>
      <c r="S52">
        <v>50.000000000000007</v>
      </c>
      <c r="T52">
        <v>29.540000000000003</v>
      </c>
      <c r="U52" s="156">
        <f t="shared" si="2"/>
        <v>208</v>
      </c>
      <c r="V52" s="154">
        <f t="shared" si="3"/>
        <v>0</v>
      </c>
    </row>
    <row r="53" spans="1:22">
      <c r="A53" t="s">
        <v>95</v>
      </c>
      <c r="B53">
        <f>PPCL!D53</f>
        <v>238</v>
      </c>
      <c r="C53">
        <f>PPCL!E53</f>
        <v>0</v>
      </c>
      <c r="D53">
        <f>PPCL!O53</f>
        <v>208</v>
      </c>
      <c r="E53">
        <f>PPCL!P53</f>
        <v>0</v>
      </c>
      <c r="F53">
        <f t="shared" si="4"/>
        <v>238</v>
      </c>
      <c r="G53">
        <f t="shared" si="5"/>
        <v>208</v>
      </c>
      <c r="H53" s="154"/>
      <c r="I53">
        <f>BRPL_EOD!AI53+BRPL_EOD!AJ53</f>
        <v>87.33</v>
      </c>
      <c r="J53">
        <f>BYPL_EOD!AI53+BYPL_EOD!AJ53</f>
        <v>29.09</v>
      </c>
      <c r="K53">
        <f>MES_EOD!AI53+MES_EOD!AJ53</f>
        <v>12</v>
      </c>
      <c r="L53">
        <f>NDMC_EOD!AI53+NDMC_EOD!AJ53</f>
        <v>55</v>
      </c>
      <c r="M53">
        <f>TPDDL_EOD!AI53+TPDDL_EOD!AJ53</f>
        <v>24.58</v>
      </c>
      <c r="N53">
        <f t="shared" si="0"/>
        <v>208</v>
      </c>
      <c r="O53" s="154">
        <f t="shared" si="1"/>
        <v>0</v>
      </c>
      <c r="P53">
        <v>87.33</v>
      </c>
      <c r="Q53">
        <v>29.09</v>
      </c>
      <c r="R53">
        <v>12</v>
      </c>
      <c r="S53">
        <v>55</v>
      </c>
      <c r="T53">
        <v>24.58</v>
      </c>
      <c r="U53" s="156">
        <f t="shared" si="2"/>
        <v>208</v>
      </c>
      <c r="V53" s="154">
        <f t="shared" si="3"/>
        <v>0</v>
      </c>
    </row>
    <row r="54" spans="1:22">
      <c r="A54" t="s">
        <v>96</v>
      </c>
      <c r="B54">
        <f>PPCL!D54</f>
        <v>238</v>
      </c>
      <c r="C54">
        <f>PPCL!E54</f>
        <v>0</v>
      </c>
      <c r="D54">
        <f>PPCL!O54</f>
        <v>208</v>
      </c>
      <c r="E54">
        <f>PPCL!P54</f>
        <v>0</v>
      </c>
      <c r="F54">
        <f t="shared" si="4"/>
        <v>238</v>
      </c>
      <c r="G54">
        <f t="shared" si="5"/>
        <v>208</v>
      </c>
      <c r="H54" s="154"/>
      <c r="I54">
        <f>BRPL_EOD!AI54+BRPL_EOD!AJ54</f>
        <v>87.33</v>
      </c>
      <c r="J54">
        <f>BYPL_EOD!AI54+BYPL_EOD!AJ54</f>
        <v>29.13</v>
      </c>
      <c r="K54">
        <f>MES_EOD!AI54+MES_EOD!AJ54</f>
        <v>12</v>
      </c>
      <c r="L54">
        <f>NDMC_EOD!AI54+NDMC_EOD!AJ54</f>
        <v>50</v>
      </c>
      <c r="M54">
        <f>TPDDL_EOD!AI54+TPDDL_EOD!AJ54</f>
        <v>29.54</v>
      </c>
      <c r="N54">
        <f t="shared" si="0"/>
        <v>207.99999999999997</v>
      </c>
      <c r="O54" s="154">
        <f t="shared" si="1"/>
        <v>0</v>
      </c>
      <c r="P54">
        <v>87.330000000000013</v>
      </c>
      <c r="Q54">
        <v>29.130000000000003</v>
      </c>
      <c r="R54">
        <v>12.000000000000002</v>
      </c>
      <c r="S54">
        <v>50.000000000000007</v>
      </c>
      <c r="T54">
        <v>29.540000000000003</v>
      </c>
      <c r="U54" s="156">
        <f t="shared" si="2"/>
        <v>208</v>
      </c>
      <c r="V54" s="154">
        <f t="shared" si="3"/>
        <v>0</v>
      </c>
    </row>
    <row r="55" spans="1:22">
      <c r="A55" t="s">
        <v>97</v>
      </c>
      <c r="B55">
        <f>PPCL!D55</f>
        <v>238</v>
      </c>
      <c r="C55">
        <f>PPCL!E55</f>
        <v>0</v>
      </c>
      <c r="D55">
        <f>PPCL!O55</f>
        <v>208</v>
      </c>
      <c r="E55">
        <f>PPCL!P55</f>
        <v>0</v>
      </c>
      <c r="F55">
        <f t="shared" si="4"/>
        <v>238</v>
      </c>
      <c r="G55">
        <f t="shared" si="5"/>
        <v>208</v>
      </c>
      <c r="H55" s="154"/>
      <c r="I55">
        <f>BRPL_EOD!AI55+BRPL_EOD!AJ55</f>
        <v>87.33</v>
      </c>
      <c r="J55">
        <f>BYPL_EOD!AI55+BYPL_EOD!AJ55</f>
        <v>29.13</v>
      </c>
      <c r="K55">
        <f>MES_EOD!AI55+MES_EOD!AJ55</f>
        <v>13</v>
      </c>
      <c r="L55">
        <f>NDMC_EOD!AI55+NDMC_EOD!AJ55</f>
        <v>50</v>
      </c>
      <c r="M55">
        <f>TPDDL_EOD!AI55+TPDDL_EOD!AJ55</f>
        <v>28.54</v>
      </c>
      <c r="N55">
        <f t="shared" si="0"/>
        <v>207.99999999999997</v>
      </c>
      <c r="O55" s="154">
        <f t="shared" si="1"/>
        <v>0</v>
      </c>
      <c r="P55">
        <v>87.330000000000013</v>
      </c>
      <c r="Q55">
        <v>29.130000000000003</v>
      </c>
      <c r="R55">
        <v>13.000000000000002</v>
      </c>
      <c r="S55">
        <v>50.000000000000007</v>
      </c>
      <c r="T55">
        <v>28.540000000000003</v>
      </c>
      <c r="U55" s="156">
        <f t="shared" si="2"/>
        <v>208</v>
      </c>
      <c r="V55" s="154">
        <f t="shared" si="3"/>
        <v>0</v>
      </c>
    </row>
    <row r="56" spans="1:22">
      <c r="A56" t="s">
        <v>98</v>
      </c>
      <c r="B56">
        <f>PPCL!D56</f>
        <v>238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238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238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238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238</v>
      </c>
      <c r="C58">
        <f>PPCL!E58</f>
        <v>0</v>
      </c>
      <c r="D58">
        <f>PPCL!O58</f>
        <v>193.46</v>
      </c>
      <c r="E58">
        <f>PPCL!P58</f>
        <v>0</v>
      </c>
      <c r="F58">
        <f t="shared" si="4"/>
        <v>238</v>
      </c>
      <c r="G58">
        <f t="shared" si="5"/>
        <v>193.46</v>
      </c>
      <c r="H58" s="154"/>
      <c r="I58">
        <f>BRPL_EOD!AI58+BRPL_EOD!AJ58</f>
        <v>87.33</v>
      </c>
      <c r="J58">
        <f>BYPL_EOD!AI58+BYPL_EOD!AJ58</f>
        <v>29.13</v>
      </c>
      <c r="K58">
        <f>MES_EOD!AI58+MES_EOD!AJ58</f>
        <v>12</v>
      </c>
      <c r="L58">
        <f>NDMC_EOD!AI58+NDMC_EOD!AJ58</f>
        <v>50</v>
      </c>
      <c r="M58">
        <f>TPDDL_EOD!AI58+TPDDL_EOD!AJ58</f>
        <v>15</v>
      </c>
      <c r="N58">
        <f t="shared" si="0"/>
        <v>193.45999999999998</v>
      </c>
      <c r="O58" s="154">
        <f t="shared" si="1"/>
        <v>0</v>
      </c>
      <c r="P58">
        <v>87.330000000000013</v>
      </c>
      <c r="Q58">
        <v>29.130000000000003</v>
      </c>
      <c r="R58">
        <v>12.000000000000002</v>
      </c>
      <c r="S58">
        <v>50.000000000000007</v>
      </c>
      <c r="T58">
        <v>15.000000000000002</v>
      </c>
      <c r="U58" s="156">
        <f t="shared" si="2"/>
        <v>193.46</v>
      </c>
      <c r="V58" s="154">
        <f t="shared" si="3"/>
        <v>0</v>
      </c>
    </row>
    <row r="59" spans="1:22">
      <c r="A59" t="s">
        <v>101</v>
      </c>
      <c r="B59">
        <f>PPCL!D59</f>
        <v>238</v>
      </c>
      <c r="C59">
        <f>PPCL!E59</f>
        <v>0</v>
      </c>
      <c r="D59">
        <f>PPCL!O59</f>
        <v>88</v>
      </c>
      <c r="E59">
        <f>PPCL!P59</f>
        <v>0</v>
      </c>
      <c r="F59">
        <f t="shared" si="4"/>
        <v>238</v>
      </c>
      <c r="G59">
        <f t="shared" si="5"/>
        <v>88</v>
      </c>
      <c r="H59" s="154"/>
      <c r="I59">
        <f>BRPL_EOD!AI59+BRPL_EOD!AJ59</f>
        <v>38.729999999999997</v>
      </c>
      <c r="J59">
        <f>BYPL_EOD!AI59+BYPL_EOD!AJ59</f>
        <v>12.9</v>
      </c>
      <c r="K59">
        <f>MES_EOD!AI59+MES_EOD!AJ59</f>
        <v>5.32</v>
      </c>
      <c r="L59">
        <f>NDMC_EOD!AI59+NDMC_EOD!AJ59</f>
        <v>24.39</v>
      </c>
      <c r="M59">
        <f>TPDDL_EOD!AI59+TPDDL_EOD!AJ59</f>
        <v>6.65</v>
      </c>
      <c r="N59">
        <f t="shared" si="0"/>
        <v>87.990000000000009</v>
      </c>
      <c r="O59" s="154">
        <f t="shared" si="1"/>
        <v>9.9999999999909051E-3</v>
      </c>
      <c r="P59">
        <v>38.734401636549599</v>
      </c>
      <c r="Q59">
        <v>12.901466075690418</v>
      </c>
      <c r="R59">
        <v>5.3206046141606995</v>
      </c>
      <c r="S59">
        <v>24.392771905898396</v>
      </c>
      <c r="T59">
        <v>6.6507557677008746</v>
      </c>
      <c r="U59" s="156">
        <f t="shared" si="2"/>
        <v>87.999999999999986</v>
      </c>
      <c r="V59" s="154">
        <f t="shared" si="3"/>
        <v>0</v>
      </c>
    </row>
    <row r="60" spans="1:22">
      <c r="A60" t="s">
        <v>102</v>
      </c>
      <c r="B60">
        <f>PPCL!D60</f>
        <v>238</v>
      </c>
      <c r="C60">
        <f>PPCL!E60</f>
        <v>0</v>
      </c>
      <c r="D60">
        <f>PPCL!O60</f>
        <v>88</v>
      </c>
      <c r="E60">
        <f>PPCL!P60</f>
        <v>0</v>
      </c>
      <c r="F60">
        <f t="shared" si="4"/>
        <v>238</v>
      </c>
      <c r="G60">
        <f t="shared" si="5"/>
        <v>88</v>
      </c>
      <c r="H60" s="154"/>
      <c r="I60">
        <f>BRPL_EOD!AI60+BRPL_EOD!AJ60</f>
        <v>33.21</v>
      </c>
      <c r="J60">
        <f>BYPL_EOD!AI60+BYPL_EOD!AJ60</f>
        <v>14.35</v>
      </c>
      <c r="K60">
        <f>MES_EOD!AI60+MES_EOD!AJ60</f>
        <v>5.92</v>
      </c>
      <c r="L60">
        <f>NDMC_EOD!AI60+NDMC_EOD!AJ60</f>
        <v>27.13</v>
      </c>
      <c r="M60">
        <f>TPDDL_EOD!AI60+TPDDL_EOD!AJ60</f>
        <v>7.4</v>
      </c>
      <c r="N60">
        <f t="shared" si="0"/>
        <v>88.01</v>
      </c>
      <c r="O60" s="154">
        <f t="shared" si="1"/>
        <v>-1.0000000000005116E-2</v>
      </c>
      <c r="P60">
        <v>33.20622656516305</v>
      </c>
      <c r="Q60">
        <v>14.348369503465515</v>
      </c>
      <c r="R60">
        <v>5.9193273491648668</v>
      </c>
      <c r="S60">
        <v>27.126917395750482</v>
      </c>
      <c r="T60">
        <v>7.3991591864560844</v>
      </c>
      <c r="U60" s="156">
        <f t="shared" si="2"/>
        <v>88</v>
      </c>
      <c r="V60" s="154">
        <f t="shared" si="3"/>
        <v>0</v>
      </c>
    </row>
    <row r="61" spans="1:22">
      <c r="A61" t="s">
        <v>103</v>
      </c>
      <c r="B61">
        <f>PPCL!D61</f>
        <v>238</v>
      </c>
      <c r="C61">
        <f>PPCL!E61</f>
        <v>0</v>
      </c>
      <c r="D61">
        <f>PPCL!O61</f>
        <v>88</v>
      </c>
      <c r="E61">
        <f>PPCL!P61</f>
        <v>0</v>
      </c>
      <c r="F61">
        <f t="shared" si="4"/>
        <v>238</v>
      </c>
      <c r="G61">
        <f t="shared" si="5"/>
        <v>88</v>
      </c>
      <c r="H61" s="154"/>
      <c r="I61">
        <f>BRPL_EOD!AI61+BRPL_EOD!AJ61</f>
        <v>33.020000000000003</v>
      </c>
      <c r="J61">
        <f>BYPL_EOD!AI61+BYPL_EOD!AJ61</f>
        <v>14.27</v>
      </c>
      <c r="K61">
        <f>MES_EOD!AI61+MES_EOD!AJ61</f>
        <v>6.38</v>
      </c>
      <c r="L61">
        <f>NDMC_EOD!AI61+NDMC_EOD!AJ61</f>
        <v>26.98</v>
      </c>
      <c r="M61">
        <f>TPDDL_EOD!AI61+TPDDL_EOD!AJ61</f>
        <v>7.36</v>
      </c>
      <c r="N61">
        <f t="shared" si="0"/>
        <v>88.01</v>
      </c>
      <c r="O61" s="154">
        <f t="shared" si="1"/>
        <v>-1.0000000000005116E-2</v>
      </c>
      <c r="P61">
        <v>33.016248153618911</v>
      </c>
      <c r="Q61">
        <v>14.268378593341664</v>
      </c>
      <c r="R61">
        <v>6.3792750823770019</v>
      </c>
      <c r="S61">
        <v>26.976934439268263</v>
      </c>
      <c r="T61">
        <v>7.35916373139416</v>
      </c>
      <c r="U61" s="156">
        <f t="shared" si="2"/>
        <v>88</v>
      </c>
      <c r="V61" s="154">
        <f t="shared" si="3"/>
        <v>0</v>
      </c>
    </row>
    <row r="62" spans="1:22">
      <c r="A62" t="s">
        <v>104</v>
      </c>
      <c r="B62">
        <f>PPCL!D62</f>
        <v>238</v>
      </c>
      <c r="C62">
        <f>PPCL!E62</f>
        <v>0</v>
      </c>
      <c r="D62">
        <f>PPCL!O62</f>
        <v>88</v>
      </c>
      <c r="E62">
        <f>PPCL!P62</f>
        <v>0</v>
      </c>
      <c r="F62">
        <f t="shared" si="4"/>
        <v>238</v>
      </c>
      <c r="G62">
        <f t="shared" si="5"/>
        <v>88</v>
      </c>
      <c r="H62" s="154"/>
      <c r="I62">
        <f>BRPL_EOD!AI62+BRPL_EOD!AJ62</f>
        <v>33.21</v>
      </c>
      <c r="J62">
        <f>BYPL_EOD!AI62+BYPL_EOD!AJ62</f>
        <v>14.35</v>
      </c>
      <c r="K62">
        <f>MES_EOD!AI62+MES_EOD!AJ62</f>
        <v>5.92</v>
      </c>
      <c r="L62">
        <f>NDMC_EOD!AI62+NDMC_EOD!AJ62</f>
        <v>27.13</v>
      </c>
      <c r="M62">
        <f>TPDDL_EOD!AI62+TPDDL_EOD!AJ62</f>
        <v>7.4</v>
      </c>
      <c r="N62">
        <f t="shared" si="0"/>
        <v>88.01</v>
      </c>
      <c r="O62" s="154">
        <f t="shared" si="1"/>
        <v>-1.0000000000005116E-2</v>
      </c>
      <c r="P62">
        <v>33.20622656516305</v>
      </c>
      <c r="Q62">
        <v>14.348369503465515</v>
      </c>
      <c r="R62">
        <v>5.9193273491648668</v>
      </c>
      <c r="S62">
        <v>27.126917395750482</v>
      </c>
      <c r="T62">
        <v>7.3991591864560844</v>
      </c>
      <c r="U62" s="156">
        <f t="shared" si="2"/>
        <v>88</v>
      </c>
      <c r="V62" s="154">
        <f t="shared" si="3"/>
        <v>0</v>
      </c>
    </row>
    <row r="63" spans="1:22">
      <c r="A63" t="s">
        <v>105</v>
      </c>
      <c r="B63">
        <f>PPCL!D63</f>
        <v>238</v>
      </c>
      <c r="C63">
        <f>PPCL!E63</f>
        <v>0</v>
      </c>
      <c r="D63">
        <f>PPCL!O63</f>
        <v>88</v>
      </c>
      <c r="E63">
        <f>PPCL!P63</f>
        <v>0</v>
      </c>
      <c r="F63">
        <f t="shared" si="4"/>
        <v>238</v>
      </c>
      <c r="G63">
        <f t="shared" si="5"/>
        <v>88</v>
      </c>
      <c r="H63" s="154"/>
      <c r="I63">
        <f>BRPL_EOD!AI63+BRPL_EOD!AJ63</f>
        <v>38.619999999999997</v>
      </c>
      <c r="J63">
        <f>BYPL_EOD!AI63+BYPL_EOD!AJ63</f>
        <v>16.690000000000001</v>
      </c>
      <c r="K63">
        <f>MES_EOD!AI63+MES_EOD!AJ63</f>
        <v>6.88</v>
      </c>
      <c r="L63">
        <f>NDMC_EOD!AI63+NDMC_EOD!AJ63</f>
        <v>17.21</v>
      </c>
      <c r="M63">
        <f>TPDDL_EOD!AI63+TPDDL_EOD!AJ63</f>
        <v>8.6</v>
      </c>
      <c r="N63">
        <f t="shared" si="0"/>
        <v>88</v>
      </c>
      <c r="O63" s="154">
        <f t="shared" si="1"/>
        <v>0</v>
      </c>
      <c r="P63">
        <v>38.619999999999997</v>
      </c>
      <c r="Q63">
        <v>16.690000000000001</v>
      </c>
      <c r="R63">
        <v>6.88</v>
      </c>
      <c r="S63">
        <v>17.21</v>
      </c>
      <c r="T63">
        <v>8.6</v>
      </c>
      <c r="U63" s="156">
        <f t="shared" si="2"/>
        <v>88</v>
      </c>
      <c r="V63" s="154">
        <f t="shared" si="3"/>
        <v>0</v>
      </c>
    </row>
    <row r="64" spans="1:22">
      <c r="A64" t="s">
        <v>106</v>
      </c>
      <c r="B64">
        <f>PPCL!D64</f>
        <v>238</v>
      </c>
      <c r="C64">
        <f>PPCL!E64</f>
        <v>0</v>
      </c>
      <c r="D64">
        <f>PPCL!O64</f>
        <v>88</v>
      </c>
      <c r="E64">
        <f>PPCL!P64</f>
        <v>0</v>
      </c>
      <c r="F64">
        <f t="shared" si="4"/>
        <v>238</v>
      </c>
      <c r="G64">
        <f t="shared" si="5"/>
        <v>88</v>
      </c>
      <c r="H64" s="154"/>
      <c r="I64">
        <f>BRPL_EOD!AI64+BRPL_EOD!AJ64</f>
        <v>40.54</v>
      </c>
      <c r="J64">
        <f>BYPL_EOD!AI64+BYPL_EOD!AJ64</f>
        <v>16.149999999999999</v>
      </c>
      <c r="K64">
        <f>MES_EOD!AI64+MES_EOD!AJ64</f>
        <v>4.21</v>
      </c>
      <c r="L64">
        <f>NDMC_EOD!AI64+NDMC_EOD!AJ64</f>
        <v>18.059999999999999</v>
      </c>
      <c r="M64">
        <f>TPDDL_EOD!AI64+TPDDL_EOD!AJ64</f>
        <v>9.0299999999999994</v>
      </c>
      <c r="N64">
        <f t="shared" si="0"/>
        <v>87.99</v>
      </c>
      <c r="O64" s="154">
        <f t="shared" si="1"/>
        <v>1.0000000000005116E-2</v>
      </c>
      <c r="P64">
        <v>40.544607341743379</v>
      </c>
      <c r="Q64">
        <v>16.151835435844983</v>
      </c>
      <c r="R64">
        <v>4.2104784634617571</v>
      </c>
      <c r="S64">
        <v>18.062052505966587</v>
      </c>
      <c r="T64">
        <v>9.0310262529832936</v>
      </c>
      <c r="U64" s="156">
        <f t="shared" si="2"/>
        <v>88</v>
      </c>
      <c r="V64" s="154">
        <f t="shared" si="3"/>
        <v>0</v>
      </c>
    </row>
    <row r="65" spans="1:22">
      <c r="A65" t="s">
        <v>107</v>
      </c>
      <c r="B65">
        <f>PPCL!D65</f>
        <v>238</v>
      </c>
      <c r="C65">
        <f>PPCL!E65</f>
        <v>0</v>
      </c>
      <c r="D65">
        <f>PPCL!O65</f>
        <v>83</v>
      </c>
      <c r="E65">
        <f>PPCL!P65</f>
        <v>0</v>
      </c>
      <c r="F65">
        <f t="shared" si="4"/>
        <v>238</v>
      </c>
      <c r="G65">
        <f t="shared" si="5"/>
        <v>83</v>
      </c>
      <c r="H65" s="154"/>
      <c r="I65">
        <f>BRPL_EOD!AI65+BRPL_EOD!AJ65</f>
        <v>38.24</v>
      </c>
      <c r="J65">
        <f>BYPL_EOD!AI65+BYPL_EOD!AJ65</f>
        <v>15.23</v>
      </c>
      <c r="K65">
        <f>MES_EOD!AI65+MES_EOD!AJ65</f>
        <v>3.98</v>
      </c>
      <c r="L65">
        <f>NDMC_EOD!AI65+NDMC_EOD!AJ65</f>
        <v>17.04</v>
      </c>
      <c r="M65">
        <f>TPDDL_EOD!AI65+TPDDL_EOD!AJ65</f>
        <v>8.52</v>
      </c>
      <c r="N65">
        <f t="shared" si="0"/>
        <v>83.009999999999991</v>
      </c>
      <c r="O65" s="154">
        <f t="shared" si="1"/>
        <v>-9.9999999999909051E-3</v>
      </c>
      <c r="P65">
        <v>38.235393326105296</v>
      </c>
      <c r="Q65">
        <v>15.228165281291412</v>
      </c>
      <c r="R65">
        <v>3.979520539694013</v>
      </c>
      <c r="S65">
        <v>17.03794723527286</v>
      </c>
      <c r="T65">
        <v>8.5189736176364299</v>
      </c>
      <c r="U65" s="156">
        <f t="shared" si="2"/>
        <v>83.000000000000014</v>
      </c>
      <c r="V65" s="154">
        <f t="shared" si="3"/>
        <v>0</v>
      </c>
    </row>
    <row r="66" spans="1:22">
      <c r="A66" t="s">
        <v>108</v>
      </c>
      <c r="B66">
        <f>PPCL!D66</f>
        <v>238</v>
      </c>
      <c r="C66">
        <f>PPCL!E66</f>
        <v>0</v>
      </c>
      <c r="D66">
        <f>PPCL!O66</f>
        <v>83</v>
      </c>
      <c r="E66">
        <f>PPCL!P66</f>
        <v>0</v>
      </c>
      <c r="F66">
        <f t="shared" si="4"/>
        <v>238</v>
      </c>
      <c r="G66">
        <f t="shared" si="5"/>
        <v>83</v>
      </c>
      <c r="H66" s="154"/>
      <c r="I66">
        <f>BRPL_EOD!AI66+BRPL_EOD!AJ66</f>
        <v>37.42</v>
      </c>
      <c r="J66">
        <f>BYPL_EOD!AI66+BYPL_EOD!AJ66</f>
        <v>16.670000000000002</v>
      </c>
      <c r="K66">
        <f>MES_EOD!AI66+MES_EOD!AJ66</f>
        <v>3.89</v>
      </c>
      <c r="L66">
        <f>NDMC_EOD!AI66+NDMC_EOD!AJ66</f>
        <v>16.670000000000002</v>
      </c>
      <c r="M66">
        <f>TPDDL_EOD!AI66+TPDDL_EOD!AJ66</f>
        <v>8.34</v>
      </c>
      <c r="N66">
        <f t="shared" si="0"/>
        <v>82.990000000000009</v>
      </c>
      <c r="O66" s="154">
        <f t="shared" si="1"/>
        <v>9.9999999999909051E-3</v>
      </c>
      <c r="P66">
        <v>37.424508976985173</v>
      </c>
      <c r="Q66">
        <v>16.672008675744067</v>
      </c>
      <c r="R66">
        <v>3.89046873117243</v>
      </c>
      <c r="S66">
        <v>16.672008675744067</v>
      </c>
      <c r="T66">
        <v>8.3410049403542583</v>
      </c>
      <c r="U66" s="156">
        <f t="shared" si="2"/>
        <v>83</v>
      </c>
      <c r="V66" s="154">
        <f t="shared" si="3"/>
        <v>0</v>
      </c>
    </row>
    <row r="67" spans="1:22">
      <c r="A67" t="s">
        <v>109</v>
      </c>
      <c r="B67">
        <f>PPCL!D67</f>
        <v>238</v>
      </c>
      <c r="C67">
        <f>PPCL!E67</f>
        <v>0</v>
      </c>
      <c r="D67">
        <f>PPCL!O67</f>
        <v>83</v>
      </c>
      <c r="E67">
        <f>PPCL!P67</f>
        <v>0</v>
      </c>
      <c r="F67">
        <f t="shared" si="4"/>
        <v>238</v>
      </c>
      <c r="G67">
        <f t="shared" si="5"/>
        <v>83</v>
      </c>
      <c r="H67" s="154"/>
      <c r="I67">
        <f>BRPL_EOD!AI67+BRPL_EOD!AJ67</f>
        <v>37.29</v>
      </c>
      <c r="J67">
        <f>BYPL_EOD!AI67+BYPL_EOD!AJ67</f>
        <v>16.62</v>
      </c>
      <c r="K67">
        <f>MES_EOD!AI67+MES_EOD!AJ67</f>
        <v>4.17</v>
      </c>
      <c r="L67">
        <f>NDMC_EOD!AI67+NDMC_EOD!AJ67</f>
        <v>16.62</v>
      </c>
      <c r="M67">
        <f>TPDDL_EOD!AI67+TPDDL_EOD!AJ67</f>
        <v>8.31</v>
      </c>
      <c r="N67">
        <f t="shared" ref="N67:N98" si="6">SUM(I67:M67)</f>
        <v>83.01</v>
      </c>
      <c r="O67" s="154">
        <f t="shared" ref="O67:O98" si="7">G67-N67</f>
        <v>-1.0000000000005116E-2</v>
      </c>
      <c r="P67">
        <v>37.285507770148172</v>
      </c>
      <c r="Q67">
        <v>16.617997831586557</v>
      </c>
      <c r="R67">
        <v>4.1694976508854351</v>
      </c>
      <c r="S67">
        <v>16.617997831586557</v>
      </c>
      <c r="T67">
        <v>8.3089989157932784</v>
      </c>
      <c r="U67" s="156">
        <f t="shared" ref="U67:U98" si="8">SUM(P67:T67)</f>
        <v>83</v>
      </c>
      <c r="V67" s="154">
        <f t="shared" ref="V67:V99" si="9">G67-U67</f>
        <v>0</v>
      </c>
    </row>
    <row r="68" spans="1:22">
      <c r="A68" t="s">
        <v>110</v>
      </c>
      <c r="B68">
        <f>PPCL!D68</f>
        <v>238</v>
      </c>
      <c r="C68">
        <f>PPCL!E68</f>
        <v>0</v>
      </c>
      <c r="D68">
        <f>PPCL!O68</f>
        <v>83</v>
      </c>
      <c r="E68">
        <f>PPCL!P68</f>
        <v>0</v>
      </c>
      <c r="F68">
        <f t="shared" ref="F68:F98" si="10">B68+C68</f>
        <v>238</v>
      </c>
      <c r="G68">
        <f t="shared" ref="G68:G98" si="11">D68+E68</f>
        <v>83</v>
      </c>
      <c r="H68" s="154"/>
      <c r="I68">
        <f>BRPL_EOD!AI68+BRPL_EOD!AJ68</f>
        <v>37.42</v>
      </c>
      <c r="J68">
        <f>BYPL_EOD!AI68+BYPL_EOD!AJ68</f>
        <v>16.670000000000002</v>
      </c>
      <c r="K68">
        <f>MES_EOD!AI68+MES_EOD!AJ68</f>
        <v>3.89</v>
      </c>
      <c r="L68">
        <f>NDMC_EOD!AI68+NDMC_EOD!AJ68</f>
        <v>16.670000000000002</v>
      </c>
      <c r="M68">
        <f>TPDDL_EOD!AI68+TPDDL_EOD!AJ68</f>
        <v>8.34</v>
      </c>
      <c r="N68">
        <f t="shared" si="6"/>
        <v>82.990000000000009</v>
      </c>
      <c r="O68" s="154">
        <f t="shared" si="7"/>
        <v>9.9999999999909051E-3</v>
      </c>
      <c r="P68">
        <v>37.424508976985173</v>
      </c>
      <c r="Q68">
        <v>16.672008675744067</v>
      </c>
      <c r="R68">
        <v>3.89046873117243</v>
      </c>
      <c r="S68">
        <v>16.672008675744067</v>
      </c>
      <c r="T68">
        <v>8.3410049403542583</v>
      </c>
      <c r="U68" s="156">
        <f t="shared" si="8"/>
        <v>83</v>
      </c>
      <c r="V68" s="154">
        <f t="shared" si="9"/>
        <v>0</v>
      </c>
    </row>
    <row r="69" spans="1:22">
      <c r="A69" t="s">
        <v>111</v>
      </c>
      <c r="B69">
        <f>PPCL!D69</f>
        <v>238</v>
      </c>
      <c r="C69">
        <f>PPCL!E69</f>
        <v>0</v>
      </c>
      <c r="D69">
        <f>PPCL!O69</f>
        <v>83</v>
      </c>
      <c r="E69">
        <f>PPCL!P69</f>
        <v>0</v>
      </c>
      <c r="F69">
        <f t="shared" si="10"/>
        <v>238</v>
      </c>
      <c r="G69">
        <f t="shared" si="11"/>
        <v>83</v>
      </c>
      <c r="H69" s="154"/>
      <c r="I69">
        <f>BRPL_EOD!AI69+BRPL_EOD!AJ69</f>
        <v>37.42</v>
      </c>
      <c r="J69">
        <f>BYPL_EOD!AI69+BYPL_EOD!AJ69</f>
        <v>16.670000000000002</v>
      </c>
      <c r="K69">
        <f>MES_EOD!AI69+MES_EOD!AJ69</f>
        <v>3.89</v>
      </c>
      <c r="L69">
        <f>NDMC_EOD!AI69+NDMC_EOD!AJ69</f>
        <v>16.670000000000002</v>
      </c>
      <c r="M69">
        <f>TPDDL_EOD!AI69+TPDDL_EOD!AJ69</f>
        <v>8.34</v>
      </c>
      <c r="N69">
        <f t="shared" si="6"/>
        <v>82.990000000000009</v>
      </c>
      <c r="O69" s="154">
        <f t="shared" si="7"/>
        <v>9.9999999999909051E-3</v>
      </c>
      <c r="P69">
        <v>37.424508976985173</v>
      </c>
      <c r="Q69">
        <v>16.672008675744067</v>
      </c>
      <c r="R69">
        <v>3.89046873117243</v>
      </c>
      <c r="S69">
        <v>16.672008675744067</v>
      </c>
      <c r="T69">
        <v>8.3410049403542583</v>
      </c>
      <c r="U69" s="156">
        <f t="shared" si="8"/>
        <v>83</v>
      </c>
      <c r="V69" s="154">
        <f t="shared" si="9"/>
        <v>0</v>
      </c>
    </row>
    <row r="70" spans="1:22">
      <c r="A70" t="s">
        <v>112</v>
      </c>
      <c r="B70">
        <f>PPCL!D70</f>
        <v>238</v>
      </c>
      <c r="C70">
        <f>PPCL!E70</f>
        <v>0</v>
      </c>
      <c r="D70">
        <f>PPCL!O70</f>
        <v>83</v>
      </c>
      <c r="E70">
        <f>PPCL!P70</f>
        <v>0</v>
      </c>
      <c r="F70">
        <f t="shared" si="10"/>
        <v>238</v>
      </c>
      <c r="G70">
        <f t="shared" si="11"/>
        <v>83</v>
      </c>
      <c r="H70" s="154"/>
      <c r="I70">
        <f>BRPL_EOD!AI70+BRPL_EOD!AJ70</f>
        <v>37.42</v>
      </c>
      <c r="J70">
        <f>BYPL_EOD!AI70+BYPL_EOD!AJ70</f>
        <v>16.670000000000002</v>
      </c>
      <c r="K70">
        <f>MES_EOD!AI70+MES_EOD!AJ70</f>
        <v>3.89</v>
      </c>
      <c r="L70">
        <f>NDMC_EOD!AI70+NDMC_EOD!AJ70</f>
        <v>16.670000000000002</v>
      </c>
      <c r="M70">
        <f>TPDDL_EOD!AI70+TPDDL_EOD!AJ70</f>
        <v>8.34</v>
      </c>
      <c r="N70">
        <f t="shared" si="6"/>
        <v>82.990000000000009</v>
      </c>
      <c r="O70" s="154">
        <f t="shared" si="7"/>
        <v>9.9999999999909051E-3</v>
      </c>
      <c r="P70">
        <v>37.424508976985173</v>
      </c>
      <c r="Q70">
        <v>16.672008675744067</v>
      </c>
      <c r="R70">
        <v>3.89046873117243</v>
      </c>
      <c r="S70">
        <v>16.672008675744067</v>
      </c>
      <c r="T70">
        <v>8.3410049403542583</v>
      </c>
      <c r="U70" s="156">
        <f t="shared" si="8"/>
        <v>83</v>
      </c>
      <c r="V70" s="154">
        <f t="shared" si="9"/>
        <v>0</v>
      </c>
    </row>
    <row r="71" spans="1:22">
      <c r="A71" t="s">
        <v>113</v>
      </c>
      <c r="B71">
        <f>PPCL!D71</f>
        <v>238</v>
      </c>
      <c r="C71">
        <f>PPCL!E71</f>
        <v>0</v>
      </c>
      <c r="D71">
        <f>PPCL!O71</f>
        <v>83</v>
      </c>
      <c r="E71">
        <f>PPCL!P71</f>
        <v>0</v>
      </c>
      <c r="F71">
        <f t="shared" si="10"/>
        <v>238</v>
      </c>
      <c r="G71">
        <f t="shared" si="11"/>
        <v>83</v>
      </c>
      <c r="H71" s="154"/>
      <c r="I71">
        <f>BRPL_EOD!AI71+BRPL_EOD!AJ71</f>
        <v>37.42</v>
      </c>
      <c r="J71">
        <f>BYPL_EOD!AI71+BYPL_EOD!AJ71</f>
        <v>16.670000000000002</v>
      </c>
      <c r="K71">
        <f>MES_EOD!AI71+MES_EOD!AJ71</f>
        <v>3.89</v>
      </c>
      <c r="L71">
        <f>NDMC_EOD!AI71+NDMC_EOD!AJ71</f>
        <v>16.670000000000002</v>
      </c>
      <c r="M71">
        <f>TPDDL_EOD!AI71+TPDDL_EOD!AJ71</f>
        <v>8.34</v>
      </c>
      <c r="N71">
        <f t="shared" si="6"/>
        <v>82.990000000000009</v>
      </c>
      <c r="O71" s="154">
        <f t="shared" si="7"/>
        <v>9.9999999999909051E-3</v>
      </c>
      <c r="P71">
        <v>37.424508976985173</v>
      </c>
      <c r="Q71">
        <v>16.672008675744067</v>
      </c>
      <c r="R71">
        <v>3.89046873117243</v>
      </c>
      <c r="S71">
        <v>16.672008675744067</v>
      </c>
      <c r="T71">
        <v>8.3410049403542583</v>
      </c>
      <c r="U71" s="156">
        <f t="shared" si="8"/>
        <v>83</v>
      </c>
      <c r="V71" s="154">
        <f t="shared" si="9"/>
        <v>0</v>
      </c>
    </row>
    <row r="72" spans="1:22">
      <c r="A72" t="s">
        <v>114</v>
      </c>
      <c r="B72">
        <f>PPCL!D72</f>
        <v>238</v>
      </c>
      <c r="C72">
        <f>PPCL!E72</f>
        <v>0</v>
      </c>
      <c r="D72">
        <f>PPCL!O72</f>
        <v>83</v>
      </c>
      <c r="E72">
        <f>PPCL!P72</f>
        <v>0</v>
      </c>
      <c r="F72">
        <f t="shared" si="10"/>
        <v>238</v>
      </c>
      <c r="G72">
        <f t="shared" si="11"/>
        <v>83</v>
      </c>
      <c r="H72" s="154"/>
      <c r="I72">
        <f>BRPL_EOD!AI72+BRPL_EOD!AJ72</f>
        <v>37.42</v>
      </c>
      <c r="J72">
        <f>BYPL_EOD!AI72+BYPL_EOD!AJ72</f>
        <v>16.670000000000002</v>
      </c>
      <c r="K72">
        <f>MES_EOD!AI72+MES_EOD!AJ72</f>
        <v>3.89</v>
      </c>
      <c r="L72">
        <f>NDMC_EOD!AI72+NDMC_EOD!AJ72</f>
        <v>16.670000000000002</v>
      </c>
      <c r="M72">
        <f>TPDDL_EOD!AI72+TPDDL_EOD!AJ72</f>
        <v>8.34</v>
      </c>
      <c r="N72">
        <f t="shared" si="6"/>
        <v>82.990000000000009</v>
      </c>
      <c r="O72" s="154">
        <f t="shared" si="7"/>
        <v>9.9999999999909051E-3</v>
      </c>
      <c r="P72">
        <v>37.424508976985173</v>
      </c>
      <c r="Q72">
        <v>16.672008675744067</v>
      </c>
      <c r="R72">
        <v>3.89046873117243</v>
      </c>
      <c r="S72">
        <v>16.672008675744067</v>
      </c>
      <c r="T72">
        <v>8.3410049403542583</v>
      </c>
      <c r="U72" s="156">
        <f t="shared" si="8"/>
        <v>83</v>
      </c>
      <c r="V72" s="154">
        <f t="shared" si="9"/>
        <v>0</v>
      </c>
    </row>
    <row r="73" spans="1:22">
      <c r="A73" t="s">
        <v>115</v>
      </c>
      <c r="B73">
        <f>PPCL!D73</f>
        <v>238</v>
      </c>
      <c r="C73">
        <f>PPCL!E73</f>
        <v>0</v>
      </c>
      <c r="D73">
        <f>PPCL!O73</f>
        <v>83</v>
      </c>
      <c r="E73">
        <f>PPCL!P73</f>
        <v>0</v>
      </c>
      <c r="F73">
        <f t="shared" si="10"/>
        <v>238</v>
      </c>
      <c r="G73">
        <f t="shared" si="11"/>
        <v>83</v>
      </c>
      <c r="H73" s="154"/>
      <c r="I73">
        <f>BRPL_EOD!AI73+BRPL_EOD!AJ73</f>
        <v>37.42</v>
      </c>
      <c r="J73">
        <f>BYPL_EOD!AI73+BYPL_EOD!AJ73</f>
        <v>16.670000000000002</v>
      </c>
      <c r="K73">
        <f>MES_EOD!AI73+MES_EOD!AJ73</f>
        <v>3.89</v>
      </c>
      <c r="L73">
        <f>NDMC_EOD!AI73+NDMC_EOD!AJ73</f>
        <v>16.670000000000002</v>
      </c>
      <c r="M73">
        <f>TPDDL_EOD!AI73+TPDDL_EOD!AJ73</f>
        <v>8.34</v>
      </c>
      <c r="N73">
        <f t="shared" si="6"/>
        <v>82.990000000000009</v>
      </c>
      <c r="O73" s="154">
        <f t="shared" si="7"/>
        <v>9.9999999999909051E-3</v>
      </c>
      <c r="P73">
        <v>37.424508976985173</v>
      </c>
      <c r="Q73">
        <v>16.672008675744067</v>
      </c>
      <c r="R73">
        <v>3.89046873117243</v>
      </c>
      <c r="S73">
        <v>16.672008675744067</v>
      </c>
      <c r="T73">
        <v>8.3410049403542583</v>
      </c>
      <c r="U73" s="156">
        <f t="shared" si="8"/>
        <v>83</v>
      </c>
      <c r="V73" s="154">
        <f t="shared" si="9"/>
        <v>0</v>
      </c>
    </row>
    <row r="74" spans="1:22">
      <c r="A74" t="s">
        <v>116</v>
      </c>
      <c r="B74">
        <f>PPCL!D74</f>
        <v>238</v>
      </c>
      <c r="C74">
        <f>PPCL!E74</f>
        <v>0</v>
      </c>
      <c r="D74">
        <f>PPCL!O74</f>
        <v>83</v>
      </c>
      <c r="E74">
        <f>PPCL!P74</f>
        <v>0</v>
      </c>
      <c r="F74">
        <f t="shared" si="10"/>
        <v>238</v>
      </c>
      <c r="G74">
        <f t="shared" si="11"/>
        <v>83</v>
      </c>
      <c r="H74" s="154"/>
      <c r="I74">
        <f>BRPL_EOD!AI74+BRPL_EOD!AJ74</f>
        <v>37.42</v>
      </c>
      <c r="J74">
        <f>BYPL_EOD!AI74+BYPL_EOD!AJ74</f>
        <v>16.670000000000002</v>
      </c>
      <c r="K74">
        <f>MES_EOD!AI74+MES_EOD!AJ74</f>
        <v>3.89</v>
      </c>
      <c r="L74">
        <f>NDMC_EOD!AI74+NDMC_EOD!AJ74</f>
        <v>16.670000000000002</v>
      </c>
      <c r="M74">
        <f>TPDDL_EOD!AI74+TPDDL_EOD!AJ74</f>
        <v>8.34</v>
      </c>
      <c r="N74">
        <f t="shared" si="6"/>
        <v>82.990000000000009</v>
      </c>
      <c r="O74" s="154">
        <f t="shared" si="7"/>
        <v>9.9999999999909051E-3</v>
      </c>
      <c r="P74">
        <v>37.424508976985173</v>
      </c>
      <c r="Q74">
        <v>16.672008675744067</v>
      </c>
      <c r="R74">
        <v>3.89046873117243</v>
      </c>
      <c r="S74">
        <v>16.672008675744067</v>
      </c>
      <c r="T74">
        <v>8.3410049403542583</v>
      </c>
      <c r="U74" s="156">
        <f t="shared" si="8"/>
        <v>83</v>
      </c>
      <c r="V74" s="154">
        <f t="shared" si="9"/>
        <v>0</v>
      </c>
    </row>
    <row r="75" spans="1:22">
      <c r="A75" t="s">
        <v>117</v>
      </c>
      <c r="B75">
        <f>PPCL!D75</f>
        <v>238</v>
      </c>
      <c r="C75">
        <f>PPCL!E75</f>
        <v>0</v>
      </c>
      <c r="D75">
        <f>PPCL!O75</f>
        <v>88</v>
      </c>
      <c r="E75">
        <f>PPCL!P75</f>
        <v>0</v>
      </c>
      <c r="F75">
        <f t="shared" si="10"/>
        <v>238</v>
      </c>
      <c r="G75">
        <f t="shared" si="11"/>
        <v>88</v>
      </c>
      <c r="H75" s="154"/>
      <c r="I75">
        <f>BRPL_EOD!AI75+BRPL_EOD!AJ75</f>
        <v>39.68</v>
      </c>
      <c r="J75">
        <f>BYPL_EOD!AI75+BYPL_EOD!AJ75</f>
        <v>17.68</v>
      </c>
      <c r="K75">
        <f>MES_EOD!AI75+MES_EOD!AJ75</f>
        <v>4.13</v>
      </c>
      <c r="L75">
        <f>NDMC_EOD!AI75+NDMC_EOD!AJ75</f>
        <v>17.68</v>
      </c>
      <c r="M75">
        <f>TPDDL_EOD!AI75+TPDDL_EOD!AJ75</f>
        <v>8.84</v>
      </c>
      <c r="N75">
        <f t="shared" si="6"/>
        <v>88.01</v>
      </c>
      <c r="O75" s="154">
        <f t="shared" si="7"/>
        <v>-1.0000000000005116E-2</v>
      </c>
      <c r="P75">
        <v>39.675491421429378</v>
      </c>
      <c r="Q75">
        <v>17.677991137370753</v>
      </c>
      <c r="R75">
        <v>4.1295307351437334</v>
      </c>
      <c r="S75">
        <v>17.677991137370753</v>
      </c>
      <c r="T75">
        <v>8.8389955686853767</v>
      </c>
      <c r="U75" s="156">
        <f t="shared" si="8"/>
        <v>87.999999999999986</v>
      </c>
      <c r="V75" s="154">
        <f t="shared" si="9"/>
        <v>0</v>
      </c>
    </row>
    <row r="76" spans="1:22">
      <c r="A76" t="s">
        <v>118</v>
      </c>
      <c r="B76">
        <f>PPCL!D76</f>
        <v>238</v>
      </c>
      <c r="C76">
        <f>PPCL!E76</f>
        <v>0</v>
      </c>
      <c r="D76">
        <f>PPCL!O76</f>
        <v>208</v>
      </c>
      <c r="E76">
        <f>PPCL!P76</f>
        <v>0</v>
      </c>
      <c r="F76">
        <f t="shared" si="10"/>
        <v>238</v>
      </c>
      <c r="G76">
        <f t="shared" si="11"/>
        <v>208</v>
      </c>
      <c r="H76" s="154"/>
      <c r="I76">
        <f>BRPL_EOD!AI76+BRPL_EOD!AJ76</f>
        <v>67.33</v>
      </c>
      <c r="J76">
        <f>BYPL_EOD!AI76+BYPL_EOD!AJ76</f>
        <v>31.52</v>
      </c>
      <c r="K76">
        <f>MES_EOD!AI76+MES_EOD!AJ76</f>
        <v>11.89</v>
      </c>
      <c r="L76">
        <f>NDMC_EOD!AI76+NDMC_EOD!AJ76</f>
        <v>59.44</v>
      </c>
      <c r="M76">
        <f>TPDDL_EOD!AI76+TPDDL_EOD!AJ76</f>
        <v>37.82</v>
      </c>
      <c r="N76">
        <f t="shared" si="6"/>
        <v>208</v>
      </c>
      <c r="O76" s="154">
        <f t="shared" si="7"/>
        <v>0</v>
      </c>
      <c r="P76">
        <v>67.33</v>
      </c>
      <c r="Q76">
        <v>31.52</v>
      </c>
      <c r="R76">
        <v>11.89</v>
      </c>
      <c r="S76">
        <v>59.44</v>
      </c>
      <c r="T76">
        <v>37.82</v>
      </c>
      <c r="U76" s="156">
        <f t="shared" si="8"/>
        <v>208</v>
      </c>
      <c r="V76" s="154">
        <f t="shared" si="9"/>
        <v>0</v>
      </c>
    </row>
    <row r="77" spans="1:22">
      <c r="A77" t="s">
        <v>119</v>
      </c>
      <c r="B77">
        <f>PPCL!D77</f>
        <v>238</v>
      </c>
      <c r="C77">
        <f>PPCL!E77</f>
        <v>0</v>
      </c>
      <c r="D77">
        <f>PPCL!O77</f>
        <v>208</v>
      </c>
      <c r="E77">
        <f>PPCL!P77</f>
        <v>0</v>
      </c>
      <c r="F77">
        <f t="shared" si="10"/>
        <v>238</v>
      </c>
      <c r="G77">
        <f t="shared" si="11"/>
        <v>208</v>
      </c>
      <c r="H77" s="154"/>
      <c r="I77">
        <f>BRPL_EOD!AI77+BRPL_EOD!AJ77</f>
        <v>67.33</v>
      </c>
      <c r="J77">
        <f>BYPL_EOD!AI77+BYPL_EOD!AJ77</f>
        <v>31.52</v>
      </c>
      <c r="K77">
        <f>MES_EOD!AI77+MES_EOD!AJ77</f>
        <v>11.89</v>
      </c>
      <c r="L77">
        <f>NDMC_EOD!AI77+NDMC_EOD!AJ77</f>
        <v>59.44</v>
      </c>
      <c r="M77">
        <f>TPDDL_EOD!AI77+TPDDL_EOD!AJ77</f>
        <v>37.82</v>
      </c>
      <c r="N77">
        <f t="shared" si="6"/>
        <v>208</v>
      </c>
      <c r="O77" s="154">
        <f t="shared" si="7"/>
        <v>0</v>
      </c>
      <c r="P77">
        <v>67.33</v>
      </c>
      <c r="Q77">
        <v>31.52</v>
      </c>
      <c r="R77">
        <v>11.89</v>
      </c>
      <c r="S77">
        <v>59.44</v>
      </c>
      <c r="T77">
        <v>37.82</v>
      </c>
      <c r="U77" s="156">
        <f t="shared" si="8"/>
        <v>208</v>
      </c>
      <c r="V77" s="154">
        <f t="shared" si="9"/>
        <v>0</v>
      </c>
    </row>
    <row r="78" spans="1:22">
      <c r="A78" t="s">
        <v>120</v>
      </c>
      <c r="B78">
        <f>PPCL!D78</f>
        <v>238</v>
      </c>
      <c r="C78">
        <f>PPCL!E78</f>
        <v>0</v>
      </c>
      <c r="D78">
        <f>PPCL!O78</f>
        <v>208</v>
      </c>
      <c r="E78">
        <f>PPCL!P78</f>
        <v>0</v>
      </c>
      <c r="F78">
        <f t="shared" si="10"/>
        <v>238</v>
      </c>
      <c r="G78">
        <f t="shared" si="11"/>
        <v>208</v>
      </c>
      <c r="H78" s="154"/>
      <c r="I78">
        <f>BRPL_EOD!AI78+BRPL_EOD!AJ78</f>
        <v>67.33</v>
      </c>
      <c r="J78">
        <f>BYPL_EOD!AI78+BYPL_EOD!AJ78</f>
        <v>31.52</v>
      </c>
      <c r="K78">
        <f>MES_EOD!AI78+MES_EOD!AJ78</f>
        <v>11.89</v>
      </c>
      <c r="L78">
        <f>NDMC_EOD!AI78+NDMC_EOD!AJ78</f>
        <v>59.44</v>
      </c>
      <c r="M78">
        <f>TPDDL_EOD!AI78+TPDDL_EOD!AJ78</f>
        <v>37.82</v>
      </c>
      <c r="N78">
        <f t="shared" si="6"/>
        <v>208</v>
      </c>
      <c r="O78" s="154">
        <f t="shared" si="7"/>
        <v>0</v>
      </c>
      <c r="P78">
        <v>67.33</v>
      </c>
      <c r="Q78">
        <v>31.52</v>
      </c>
      <c r="R78">
        <v>11.89</v>
      </c>
      <c r="S78">
        <v>59.44</v>
      </c>
      <c r="T78">
        <v>37.82</v>
      </c>
      <c r="U78" s="156">
        <f t="shared" si="8"/>
        <v>208</v>
      </c>
      <c r="V78" s="154">
        <f t="shared" si="9"/>
        <v>0</v>
      </c>
    </row>
    <row r="79" spans="1:22">
      <c r="A79" t="s">
        <v>121</v>
      </c>
      <c r="B79">
        <f>PPCL!D79</f>
        <v>238</v>
      </c>
      <c r="C79">
        <f>PPCL!E79</f>
        <v>0</v>
      </c>
      <c r="D79">
        <f>PPCL!O79</f>
        <v>210</v>
      </c>
      <c r="E79">
        <f>PPCL!P79</f>
        <v>0</v>
      </c>
      <c r="F79">
        <f t="shared" si="10"/>
        <v>238</v>
      </c>
      <c r="G79">
        <f t="shared" si="11"/>
        <v>210</v>
      </c>
      <c r="H79" s="154"/>
      <c r="I79">
        <f>BRPL_EOD!AI79+BRPL_EOD!AJ79</f>
        <v>67.33</v>
      </c>
      <c r="J79">
        <f>BYPL_EOD!AI79+BYPL_EOD!AJ79</f>
        <v>38</v>
      </c>
      <c r="K79">
        <f>MES_EOD!AI79+MES_EOD!AJ79</f>
        <v>7</v>
      </c>
      <c r="L79">
        <f>NDMC_EOD!AI79+NDMC_EOD!AJ79</f>
        <v>60</v>
      </c>
      <c r="M79">
        <f>TPDDL_EOD!AI79+TPDDL_EOD!AJ79</f>
        <v>37.82</v>
      </c>
      <c r="N79">
        <f t="shared" si="6"/>
        <v>210.14999999999998</v>
      </c>
      <c r="O79" s="154">
        <f t="shared" si="7"/>
        <v>-0.14999999999997726</v>
      </c>
      <c r="P79">
        <v>67.281941470378314</v>
      </c>
      <c r="Q79">
        <v>37.972876516773738</v>
      </c>
      <c r="R79">
        <v>6.9950035688793726</v>
      </c>
      <c r="S79">
        <v>59.957173447537478</v>
      </c>
      <c r="T79">
        <v>37.793004996431122</v>
      </c>
      <c r="U79" s="156">
        <f t="shared" si="8"/>
        <v>210</v>
      </c>
      <c r="V79" s="154">
        <f t="shared" si="9"/>
        <v>0</v>
      </c>
    </row>
    <row r="80" spans="1:22">
      <c r="A80" t="s">
        <v>122</v>
      </c>
      <c r="B80">
        <f>PPCL!D80</f>
        <v>238</v>
      </c>
      <c r="C80">
        <f>PPCL!E80</f>
        <v>0</v>
      </c>
      <c r="D80">
        <f>PPCL!O80</f>
        <v>210</v>
      </c>
      <c r="E80">
        <f>PPCL!P80</f>
        <v>0</v>
      </c>
      <c r="F80">
        <f t="shared" si="10"/>
        <v>238</v>
      </c>
      <c r="G80">
        <f t="shared" si="11"/>
        <v>210</v>
      </c>
      <c r="H80" s="154"/>
      <c r="I80">
        <f>BRPL_EOD!AI80+BRPL_EOD!AJ80</f>
        <v>67.33</v>
      </c>
      <c r="J80">
        <f>BYPL_EOD!AI80+BYPL_EOD!AJ80</f>
        <v>38.25</v>
      </c>
      <c r="K80">
        <f>MES_EOD!AI80+MES_EOD!AJ80</f>
        <v>7</v>
      </c>
      <c r="L80">
        <f>NDMC_EOD!AI80+NDMC_EOD!AJ80</f>
        <v>60</v>
      </c>
      <c r="M80">
        <f>TPDDL_EOD!AI80+TPDDL_EOD!AJ80</f>
        <v>37.82</v>
      </c>
      <c r="N80">
        <f t="shared" si="6"/>
        <v>210.39999999999998</v>
      </c>
      <c r="O80" s="154">
        <f t="shared" si="7"/>
        <v>-0.39999999999997726</v>
      </c>
      <c r="P80">
        <v>67.201996197718643</v>
      </c>
      <c r="Q80">
        <v>38.177281368821298</v>
      </c>
      <c r="R80">
        <v>6.9866920152091261</v>
      </c>
      <c r="S80">
        <v>59.885931558935368</v>
      </c>
      <c r="T80">
        <v>37.748098859315597</v>
      </c>
      <c r="U80" s="156">
        <f t="shared" si="8"/>
        <v>210.00000000000003</v>
      </c>
      <c r="V80" s="154">
        <f t="shared" si="9"/>
        <v>0</v>
      </c>
    </row>
    <row r="81" spans="1:22">
      <c r="A81" t="s">
        <v>123</v>
      </c>
      <c r="B81">
        <f>PPCL!D81</f>
        <v>238</v>
      </c>
      <c r="C81">
        <f>PPCL!E81</f>
        <v>0</v>
      </c>
      <c r="D81">
        <f>PPCL!O81</f>
        <v>216</v>
      </c>
      <c r="E81">
        <f>PPCL!P81</f>
        <v>0</v>
      </c>
      <c r="F81">
        <f t="shared" si="10"/>
        <v>238</v>
      </c>
      <c r="G81">
        <f t="shared" si="11"/>
        <v>216</v>
      </c>
      <c r="H81" s="154"/>
      <c r="I81">
        <f>BRPL_EOD!AI81+BRPL_EOD!AJ81</f>
        <v>73.33</v>
      </c>
      <c r="J81">
        <f>BYPL_EOD!AI81+BYPL_EOD!AJ81</f>
        <v>38.25</v>
      </c>
      <c r="K81">
        <f>MES_EOD!AI81+MES_EOD!AJ81</f>
        <v>7</v>
      </c>
      <c r="L81">
        <f>NDMC_EOD!AI81+NDMC_EOD!AJ81</f>
        <v>60</v>
      </c>
      <c r="M81">
        <f>TPDDL_EOD!AI81+TPDDL_EOD!AJ81</f>
        <v>37.82</v>
      </c>
      <c r="N81">
        <f t="shared" si="6"/>
        <v>216.39999999999998</v>
      </c>
      <c r="O81" s="154">
        <f t="shared" si="7"/>
        <v>-0.39999999999997726</v>
      </c>
      <c r="P81">
        <v>73.194454713493542</v>
      </c>
      <c r="Q81">
        <v>38.17929759704252</v>
      </c>
      <c r="R81">
        <v>6.9870609981515717</v>
      </c>
      <c r="S81">
        <v>59.889094269870618</v>
      </c>
      <c r="T81">
        <v>37.750092421441778</v>
      </c>
      <c r="U81" s="156">
        <f t="shared" si="8"/>
        <v>216.00000000000006</v>
      </c>
      <c r="V81" s="154">
        <f t="shared" si="9"/>
        <v>0</v>
      </c>
    </row>
    <row r="82" spans="1:22">
      <c r="A82" t="s">
        <v>124</v>
      </c>
      <c r="B82">
        <f>PPCL!D82</f>
        <v>238</v>
      </c>
      <c r="C82">
        <f>PPCL!E82</f>
        <v>0</v>
      </c>
      <c r="D82">
        <f>PPCL!O82</f>
        <v>213</v>
      </c>
      <c r="E82">
        <f>PPCL!P82</f>
        <v>0</v>
      </c>
      <c r="F82">
        <f t="shared" si="10"/>
        <v>238</v>
      </c>
      <c r="G82">
        <f t="shared" si="11"/>
        <v>213</v>
      </c>
      <c r="H82" s="154"/>
      <c r="I82">
        <f>BRPL_EOD!AI82+BRPL_EOD!AJ82</f>
        <v>73.33</v>
      </c>
      <c r="J82">
        <f>BYPL_EOD!AI82+BYPL_EOD!AJ82</f>
        <v>35</v>
      </c>
      <c r="K82">
        <f>MES_EOD!AI82+MES_EOD!AJ82</f>
        <v>7</v>
      </c>
      <c r="L82">
        <f>NDMC_EOD!AI82+NDMC_EOD!AJ82</f>
        <v>60</v>
      </c>
      <c r="M82">
        <f>TPDDL_EOD!AI82+TPDDL_EOD!AJ82</f>
        <v>37.82</v>
      </c>
      <c r="N82">
        <f t="shared" si="6"/>
        <v>213.14999999999998</v>
      </c>
      <c r="O82" s="154">
        <f t="shared" si="7"/>
        <v>-0.14999999999997726</v>
      </c>
      <c r="P82">
        <v>73.278395496129491</v>
      </c>
      <c r="Q82">
        <v>34.975369458128085</v>
      </c>
      <c r="R82">
        <v>6.9950738916256165</v>
      </c>
      <c r="S82">
        <v>59.957776213933855</v>
      </c>
      <c r="T82">
        <v>37.793384940182975</v>
      </c>
      <c r="U82" s="156">
        <f t="shared" si="8"/>
        <v>213.00000000000006</v>
      </c>
      <c r="V82" s="154">
        <f t="shared" si="9"/>
        <v>0</v>
      </c>
    </row>
    <row r="83" spans="1:22">
      <c r="A83" t="s">
        <v>125</v>
      </c>
      <c r="B83">
        <f>PPCL!D83</f>
        <v>238</v>
      </c>
      <c r="C83">
        <f>PPCL!E83</f>
        <v>0</v>
      </c>
      <c r="D83">
        <f>PPCL!O83</f>
        <v>208</v>
      </c>
      <c r="E83">
        <f>PPCL!P83</f>
        <v>0</v>
      </c>
      <c r="F83">
        <f t="shared" si="10"/>
        <v>238</v>
      </c>
      <c r="G83">
        <f t="shared" si="11"/>
        <v>208</v>
      </c>
      <c r="H83" s="154"/>
      <c r="I83">
        <f>BRPL_EOD!AI83+BRPL_EOD!AJ83</f>
        <v>73.33</v>
      </c>
      <c r="J83">
        <f>BYPL_EOD!AI83+BYPL_EOD!AJ83</f>
        <v>35</v>
      </c>
      <c r="K83">
        <f>MES_EOD!AI83+MES_EOD!AJ83</f>
        <v>9.49</v>
      </c>
      <c r="L83">
        <f>NDMC_EOD!AI83+NDMC_EOD!AJ83</f>
        <v>60</v>
      </c>
      <c r="M83">
        <f>TPDDL_EOD!AI83+TPDDL_EOD!AJ83</f>
        <v>30.18</v>
      </c>
      <c r="N83">
        <f t="shared" si="6"/>
        <v>208</v>
      </c>
      <c r="O83" s="154">
        <f t="shared" si="7"/>
        <v>0</v>
      </c>
      <c r="P83">
        <v>73.33</v>
      </c>
      <c r="Q83">
        <v>35</v>
      </c>
      <c r="R83">
        <v>9.49</v>
      </c>
      <c r="S83">
        <v>60</v>
      </c>
      <c r="T83">
        <v>30.18</v>
      </c>
      <c r="U83" s="156">
        <f t="shared" si="8"/>
        <v>208</v>
      </c>
      <c r="V83" s="154">
        <f t="shared" si="9"/>
        <v>0</v>
      </c>
    </row>
    <row r="84" spans="1:22">
      <c r="A84" t="s">
        <v>126</v>
      </c>
      <c r="B84">
        <f>PPCL!D84</f>
        <v>238</v>
      </c>
      <c r="C84">
        <f>PPCL!E84</f>
        <v>0</v>
      </c>
      <c r="D84">
        <f>PPCL!O84</f>
        <v>208</v>
      </c>
      <c r="E84">
        <f>PPCL!P84</f>
        <v>0</v>
      </c>
      <c r="F84">
        <f t="shared" si="10"/>
        <v>238</v>
      </c>
      <c r="G84">
        <f t="shared" si="11"/>
        <v>208</v>
      </c>
      <c r="H84" s="154"/>
      <c r="I84">
        <f>BRPL_EOD!AI84+BRPL_EOD!AJ84</f>
        <v>73.33</v>
      </c>
      <c r="J84">
        <f>BYPL_EOD!AI84+BYPL_EOD!AJ84</f>
        <v>35</v>
      </c>
      <c r="K84">
        <f>MES_EOD!AI84+MES_EOD!AJ84</f>
        <v>9.49</v>
      </c>
      <c r="L84">
        <f>NDMC_EOD!AI84+NDMC_EOD!AJ84</f>
        <v>60</v>
      </c>
      <c r="M84">
        <f>TPDDL_EOD!AI84+TPDDL_EOD!AJ84</f>
        <v>30.18</v>
      </c>
      <c r="N84">
        <f t="shared" si="6"/>
        <v>208</v>
      </c>
      <c r="O84" s="154">
        <f t="shared" si="7"/>
        <v>0</v>
      </c>
      <c r="P84">
        <v>73.33</v>
      </c>
      <c r="Q84">
        <v>35</v>
      </c>
      <c r="R84">
        <v>9.49</v>
      </c>
      <c r="S84">
        <v>60</v>
      </c>
      <c r="T84">
        <v>30.18</v>
      </c>
      <c r="U84" s="156">
        <f t="shared" si="8"/>
        <v>208</v>
      </c>
      <c r="V84" s="154">
        <f t="shared" si="9"/>
        <v>0</v>
      </c>
    </row>
    <row r="85" spans="1:22">
      <c r="A85" t="s">
        <v>127</v>
      </c>
      <c r="B85">
        <f>PPCL!D85</f>
        <v>238</v>
      </c>
      <c r="C85">
        <f>PPCL!E85</f>
        <v>0</v>
      </c>
      <c r="D85">
        <f>PPCL!O85</f>
        <v>208</v>
      </c>
      <c r="E85">
        <f>PPCL!P85</f>
        <v>0</v>
      </c>
      <c r="F85">
        <f t="shared" si="10"/>
        <v>238</v>
      </c>
      <c r="G85">
        <f t="shared" si="11"/>
        <v>208</v>
      </c>
      <c r="H85" s="154"/>
      <c r="I85">
        <f>BRPL_EOD!AI85+BRPL_EOD!AJ85</f>
        <v>73.33</v>
      </c>
      <c r="J85">
        <f>BYPL_EOD!AI85+BYPL_EOD!AJ85</f>
        <v>38.25</v>
      </c>
      <c r="K85">
        <f>MES_EOD!AI85+MES_EOD!AJ85</f>
        <v>8.7100000000000009</v>
      </c>
      <c r="L85">
        <f>NDMC_EOD!AI85+NDMC_EOD!AJ85</f>
        <v>60</v>
      </c>
      <c r="M85">
        <f>TPDDL_EOD!AI85+TPDDL_EOD!AJ85</f>
        <v>27.71</v>
      </c>
      <c r="N85">
        <f t="shared" si="6"/>
        <v>208</v>
      </c>
      <c r="O85" s="154">
        <f t="shared" si="7"/>
        <v>0</v>
      </c>
      <c r="P85">
        <v>73.33</v>
      </c>
      <c r="Q85">
        <v>38.25</v>
      </c>
      <c r="R85">
        <v>8.7100000000000009</v>
      </c>
      <c r="S85">
        <v>60</v>
      </c>
      <c r="T85">
        <v>27.71</v>
      </c>
      <c r="U85" s="156">
        <f t="shared" si="8"/>
        <v>208</v>
      </c>
      <c r="V85" s="154">
        <f t="shared" si="9"/>
        <v>0</v>
      </c>
    </row>
    <row r="86" spans="1:22">
      <c r="A86" t="s">
        <v>128</v>
      </c>
      <c r="B86">
        <f>PPCL!D86</f>
        <v>238</v>
      </c>
      <c r="C86">
        <f>PPCL!E86</f>
        <v>0</v>
      </c>
      <c r="D86">
        <f>PPCL!O86</f>
        <v>208</v>
      </c>
      <c r="E86">
        <f>PPCL!P86</f>
        <v>0</v>
      </c>
      <c r="F86">
        <f t="shared" si="10"/>
        <v>238</v>
      </c>
      <c r="G86">
        <f t="shared" si="11"/>
        <v>208</v>
      </c>
      <c r="H86" s="154"/>
      <c r="I86">
        <f>BRPL_EOD!AI86+BRPL_EOD!AJ86</f>
        <v>73.33</v>
      </c>
      <c r="J86">
        <f>BYPL_EOD!AI86+BYPL_EOD!AJ86</f>
        <v>38.25</v>
      </c>
      <c r="K86">
        <f>MES_EOD!AI86+MES_EOD!AJ86</f>
        <v>8.7100000000000009</v>
      </c>
      <c r="L86">
        <f>NDMC_EOD!AI86+NDMC_EOD!AJ86</f>
        <v>60</v>
      </c>
      <c r="M86">
        <f>TPDDL_EOD!AI86+TPDDL_EOD!AJ86</f>
        <v>27.71</v>
      </c>
      <c r="N86">
        <f t="shared" si="6"/>
        <v>208</v>
      </c>
      <c r="O86" s="154">
        <f t="shared" si="7"/>
        <v>0</v>
      </c>
      <c r="P86">
        <v>73.33</v>
      </c>
      <c r="Q86">
        <v>38.25</v>
      </c>
      <c r="R86">
        <v>8.7100000000000009</v>
      </c>
      <c r="S86">
        <v>60</v>
      </c>
      <c r="T86">
        <v>27.71</v>
      </c>
      <c r="U86" s="156">
        <f t="shared" si="8"/>
        <v>208</v>
      </c>
      <c r="V86" s="154">
        <f t="shared" si="9"/>
        <v>0</v>
      </c>
    </row>
    <row r="87" spans="1:22">
      <c r="A87" t="s">
        <v>129</v>
      </c>
      <c r="B87">
        <f>PPCL!D87</f>
        <v>238</v>
      </c>
      <c r="C87">
        <f>PPCL!E87</f>
        <v>0</v>
      </c>
      <c r="D87">
        <f>PPCL!O87</f>
        <v>208</v>
      </c>
      <c r="E87">
        <f>PPCL!P87</f>
        <v>0</v>
      </c>
      <c r="F87">
        <f t="shared" si="10"/>
        <v>238</v>
      </c>
      <c r="G87">
        <f t="shared" si="11"/>
        <v>208</v>
      </c>
      <c r="H87" s="154"/>
      <c r="I87">
        <f>BRPL_EOD!AI87+BRPL_EOD!AJ87</f>
        <v>73.33</v>
      </c>
      <c r="J87">
        <f>BYPL_EOD!AI87+BYPL_EOD!AJ87</f>
        <v>38.25</v>
      </c>
      <c r="K87">
        <f>MES_EOD!AI87+MES_EOD!AJ87</f>
        <v>10.5</v>
      </c>
      <c r="L87">
        <f>NDMC_EOD!AI87+NDMC_EOD!AJ87</f>
        <v>52.51</v>
      </c>
      <c r="M87">
        <f>TPDDL_EOD!AI87+TPDDL_EOD!AJ87</f>
        <v>33.409999999999997</v>
      </c>
      <c r="N87">
        <f t="shared" si="6"/>
        <v>208</v>
      </c>
      <c r="O87" s="154">
        <f t="shared" si="7"/>
        <v>0</v>
      </c>
      <c r="P87">
        <v>73.33</v>
      </c>
      <c r="Q87">
        <v>38.25</v>
      </c>
      <c r="R87">
        <v>10.5</v>
      </c>
      <c r="S87">
        <v>52.51</v>
      </c>
      <c r="T87">
        <v>33.409999999999997</v>
      </c>
      <c r="U87" s="156">
        <f t="shared" si="8"/>
        <v>208</v>
      </c>
      <c r="V87" s="154">
        <f t="shared" si="9"/>
        <v>0</v>
      </c>
    </row>
    <row r="88" spans="1:22">
      <c r="A88" t="s">
        <v>130</v>
      </c>
      <c r="B88">
        <f>PPCL!D88</f>
        <v>238</v>
      </c>
      <c r="C88">
        <f>PPCL!E88</f>
        <v>0</v>
      </c>
      <c r="D88">
        <f>PPCL!O88</f>
        <v>208</v>
      </c>
      <c r="E88">
        <f>PPCL!P88</f>
        <v>0</v>
      </c>
      <c r="F88">
        <f t="shared" si="10"/>
        <v>238</v>
      </c>
      <c r="G88">
        <f t="shared" si="11"/>
        <v>208</v>
      </c>
      <c r="H88" s="154"/>
      <c r="I88">
        <f>BRPL_EOD!AI88+BRPL_EOD!AJ88</f>
        <v>73.33</v>
      </c>
      <c r="J88">
        <f>BYPL_EOD!AI88+BYPL_EOD!AJ88</f>
        <v>38.25</v>
      </c>
      <c r="K88">
        <f>MES_EOD!AI88+MES_EOD!AJ88</f>
        <v>8.7100000000000009</v>
      </c>
      <c r="L88">
        <f>NDMC_EOD!AI88+NDMC_EOD!AJ88</f>
        <v>60</v>
      </c>
      <c r="M88">
        <f>TPDDL_EOD!AI88+TPDDL_EOD!AJ88</f>
        <v>27.71</v>
      </c>
      <c r="N88">
        <f t="shared" si="6"/>
        <v>208</v>
      </c>
      <c r="O88" s="154">
        <f t="shared" si="7"/>
        <v>0</v>
      </c>
      <c r="P88">
        <v>73.33</v>
      </c>
      <c r="Q88">
        <v>38.25</v>
      </c>
      <c r="R88">
        <v>8.7100000000000009</v>
      </c>
      <c r="S88">
        <v>60</v>
      </c>
      <c r="T88">
        <v>27.71</v>
      </c>
      <c r="U88" s="156">
        <f t="shared" si="8"/>
        <v>208</v>
      </c>
      <c r="V88" s="154">
        <f t="shared" si="9"/>
        <v>0</v>
      </c>
    </row>
    <row r="89" spans="1:22">
      <c r="A89" t="s">
        <v>131</v>
      </c>
      <c r="B89">
        <f>PPCL!D89</f>
        <v>238</v>
      </c>
      <c r="C89">
        <f>PPCL!E89</f>
        <v>0</v>
      </c>
      <c r="D89">
        <f>PPCL!O89</f>
        <v>208</v>
      </c>
      <c r="E89">
        <f>PPCL!P89</f>
        <v>0</v>
      </c>
      <c r="F89">
        <f t="shared" si="10"/>
        <v>238</v>
      </c>
      <c r="G89">
        <f t="shared" si="11"/>
        <v>208</v>
      </c>
      <c r="H89" s="154"/>
      <c r="I89">
        <f>BRPL_EOD!AI89+BRPL_EOD!AJ89</f>
        <v>73.33</v>
      </c>
      <c r="J89">
        <f>BYPL_EOD!AI89+BYPL_EOD!AJ89</f>
        <v>38.25</v>
      </c>
      <c r="K89">
        <f>MES_EOD!AI89+MES_EOD!AJ89</f>
        <v>8.7100000000000009</v>
      </c>
      <c r="L89">
        <f>NDMC_EOD!AI89+NDMC_EOD!AJ89</f>
        <v>60</v>
      </c>
      <c r="M89">
        <f>TPDDL_EOD!AI89+TPDDL_EOD!AJ89</f>
        <v>27.71</v>
      </c>
      <c r="N89">
        <f t="shared" si="6"/>
        <v>208</v>
      </c>
      <c r="O89" s="154">
        <f t="shared" si="7"/>
        <v>0</v>
      </c>
      <c r="P89">
        <v>73.33</v>
      </c>
      <c r="Q89">
        <v>38.25</v>
      </c>
      <c r="R89">
        <v>8.7100000000000009</v>
      </c>
      <c r="S89">
        <v>60</v>
      </c>
      <c r="T89">
        <v>27.71</v>
      </c>
      <c r="U89" s="156">
        <f t="shared" si="8"/>
        <v>208</v>
      </c>
      <c r="V89" s="154">
        <f t="shared" si="9"/>
        <v>0</v>
      </c>
    </row>
    <row r="90" spans="1:22">
      <c r="A90" t="s">
        <v>132</v>
      </c>
      <c r="B90">
        <f>PPCL!D90</f>
        <v>238</v>
      </c>
      <c r="C90">
        <f>PPCL!E90</f>
        <v>0</v>
      </c>
      <c r="D90">
        <f>PPCL!O90</f>
        <v>208</v>
      </c>
      <c r="E90">
        <f>PPCL!P90</f>
        <v>0</v>
      </c>
      <c r="F90">
        <f t="shared" si="10"/>
        <v>238</v>
      </c>
      <c r="G90">
        <f t="shared" si="11"/>
        <v>208</v>
      </c>
      <c r="H90" s="154"/>
      <c r="I90">
        <f>BRPL_EOD!AI90+BRPL_EOD!AJ90</f>
        <v>73.33</v>
      </c>
      <c r="J90">
        <f>BYPL_EOD!AI90+BYPL_EOD!AJ90</f>
        <v>38.25</v>
      </c>
      <c r="K90">
        <f>MES_EOD!AI90+MES_EOD!AJ90</f>
        <v>8.7100000000000009</v>
      </c>
      <c r="L90">
        <f>NDMC_EOD!AI90+NDMC_EOD!AJ90</f>
        <v>60</v>
      </c>
      <c r="M90">
        <f>TPDDL_EOD!AI90+TPDDL_EOD!AJ90</f>
        <v>27.71</v>
      </c>
      <c r="N90">
        <f t="shared" si="6"/>
        <v>208</v>
      </c>
      <c r="O90" s="154">
        <f t="shared" si="7"/>
        <v>0</v>
      </c>
      <c r="P90">
        <v>73.33</v>
      </c>
      <c r="Q90">
        <v>38.25</v>
      </c>
      <c r="R90">
        <v>8.7100000000000009</v>
      </c>
      <c r="S90">
        <v>60</v>
      </c>
      <c r="T90">
        <v>27.71</v>
      </c>
      <c r="U90" s="156">
        <f t="shared" si="8"/>
        <v>208</v>
      </c>
      <c r="V90" s="154">
        <f t="shared" si="9"/>
        <v>0</v>
      </c>
    </row>
    <row r="91" spans="1:22">
      <c r="A91" t="s">
        <v>133</v>
      </c>
      <c r="B91">
        <f>PPCL!D91</f>
        <v>238</v>
      </c>
      <c r="C91">
        <f>PPCL!E91</f>
        <v>0</v>
      </c>
      <c r="D91">
        <f>PPCL!O91</f>
        <v>208</v>
      </c>
      <c r="E91">
        <f>PPCL!P91</f>
        <v>0</v>
      </c>
      <c r="F91">
        <f t="shared" si="10"/>
        <v>238</v>
      </c>
      <c r="G91">
        <f t="shared" si="11"/>
        <v>208</v>
      </c>
      <c r="H91" s="154"/>
      <c r="I91">
        <f>BRPL_EOD!AI91+BRPL_EOD!AJ91</f>
        <v>73.33</v>
      </c>
      <c r="J91">
        <f>BYPL_EOD!AI91+BYPL_EOD!AJ91</f>
        <v>38.25</v>
      </c>
      <c r="K91">
        <f>MES_EOD!AI91+MES_EOD!AJ91</f>
        <v>8.7100000000000009</v>
      </c>
      <c r="L91">
        <f>NDMC_EOD!AI91+NDMC_EOD!AJ91</f>
        <v>60</v>
      </c>
      <c r="M91">
        <f>TPDDL_EOD!AI91+TPDDL_EOD!AJ91</f>
        <v>27.71</v>
      </c>
      <c r="N91">
        <f t="shared" si="6"/>
        <v>208</v>
      </c>
      <c r="O91" s="154">
        <f t="shared" si="7"/>
        <v>0</v>
      </c>
      <c r="P91">
        <v>73.33</v>
      </c>
      <c r="Q91">
        <v>38.25</v>
      </c>
      <c r="R91">
        <v>8.7100000000000009</v>
      </c>
      <c r="S91">
        <v>60</v>
      </c>
      <c r="T91">
        <v>27.71</v>
      </c>
      <c r="U91" s="156">
        <f t="shared" si="8"/>
        <v>208</v>
      </c>
      <c r="V91" s="154">
        <f t="shared" si="9"/>
        <v>0</v>
      </c>
    </row>
    <row r="92" spans="1:22">
      <c r="A92" t="s">
        <v>134</v>
      </c>
      <c r="B92">
        <f>PPCL!D92</f>
        <v>238</v>
      </c>
      <c r="C92">
        <f>PPCL!E92</f>
        <v>0</v>
      </c>
      <c r="D92">
        <f>PPCL!O92</f>
        <v>208</v>
      </c>
      <c r="E92">
        <f>PPCL!P92</f>
        <v>0</v>
      </c>
      <c r="F92">
        <f t="shared" si="10"/>
        <v>238</v>
      </c>
      <c r="G92">
        <f t="shared" si="11"/>
        <v>208</v>
      </c>
      <c r="H92" s="154"/>
      <c r="I92">
        <f>BRPL_EOD!AI92+BRPL_EOD!AJ92</f>
        <v>73.33</v>
      </c>
      <c r="J92">
        <f>BYPL_EOD!AI92+BYPL_EOD!AJ92</f>
        <v>38.25</v>
      </c>
      <c r="K92">
        <f>MES_EOD!AI92+MES_EOD!AJ92</f>
        <v>10.5</v>
      </c>
      <c r="L92">
        <f>NDMC_EOD!AI92+NDMC_EOD!AJ92</f>
        <v>52.51</v>
      </c>
      <c r="M92">
        <f>TPDDL_EOD!AI92+TPDDL_EOD!AJ92</f>
        <v>33.409999999999997</v>
      </c>
      <c r="N92">
        <f t="shared" si="6"/>
        <v>208</v>
      </c>
      <c r="O92" s="154">
        <f t="shared" si="7"/>
        <v>0</v>
      </c>
      <c r="P92">
        <v>73.33</v>
      </c>
      <c r="Q92">
        <v>38.25</v>
      </c>
      <c r="R92">
        <v>10.5</v>
      </c>
      <c r="S92">
        <v>52.51</v>
      </c>
      <c r="T92">
        <v>33.409999999999997</v>
      </c>
      <c r="U92" s="156">
        <f t="shared" si="8"/>
        <v>208</v>
      </c>
      <c r="V92" s="154">
        <f t="shared" si="9"/>
        <v>0</v>
      </c>
    </row>
    <row r="93" spans="1:22">
      <c r="A93" t="s">
        <v>135</v>
      </c>
      <c r="B93">
        <f>PPCL!D93</f>
        <v>238</v>
      </c>
      <c r="C93">
        <f>PPCL!E93</f>
        <v>0</v>
      </c>
      <c r="D93">
        <f>PPCL!O93</f>
        <v>208</v>
      </c>
      <c r="E93">
        <f>PPCL!P93</f>
        <v>0</v>
      </c>
      <c r="F93">
        <f t="shared" si="10"/>
        <v>238</v>
      </c>
      <c r="G93">
        <f t="shared" si="11"/>
        <v>208</v>
      </c>
      <c r="H93" s="154"/>
      <c r="I93">
        <f>BRPL_EOD!AI93+BRPL_EOD!AJ93</f>
        <v>73.33</v>
      </c>
      <c r="J93">
        <f>BYPL_EOD!AI93+BYPL_EOD!AJ93</f>
        <v>38.25</v>
      </c>
      <c r="K93">
        <f>MES_EOD!AI93+MES_EOD!AJ93</f>
        <v>8.7100000000000009</v>
      </c>
      <c r="L93">
        <f>NDMC_EOD!AI93+NDMC_EOD!AJ93</f>
        <v>60</v>
      </c>
      <c r="M93">
        <f>TPDDL_EOD!AI93+TPDDL_EOD!AJ93</f>
        <v>27.71</v>
      </c>
      <c r="N93">
        <f t="shared" si="6"/>
        <v>208</v>
      </c>
      <c r="O93" s="154">
        <f t="shared" si="7"/>
        <v>0</v>
      </c>
      <c r="P93">
        <v>73.33</v>
      </c>
      <c r="Q93">
        <v>38.25</v>
      </c>
      <c r="R93">
        <v>8.7100000000000009</v>
      </c>
      <c r="S93">
        <v>60</v>
      </c>
      <c r="T93">
        <v>27.71</v>
      </c>
      <c r="U93" s="156">
        <f t="shared" si="8"/>
        <v>208</v>
      </c>
      <c r="V93" s="154">
        <f t="shared" si="9"/>
        <v>0</v>
      </c>
    </row>
    <row r="94" spans="1:22">
      <c r="A94" t="s">
        <v>136</v>
      </c>
      <c r="B94">
        <f>PPCL!D94</f>
        <v>238</v>
      </c>
      <c r="C94">
        <f>PPCL!E94</f>
        <v>0</v>
      </c>
      <c r="D94">
        <f>PPCL!O94</f>
        <v>208</v>
      </c>
      <c r="E94">
        <f>PPCL!P94</f>
        <v>0</v>
      </c>
      <c r="F94">
        <f t="shared" si="10"/>
        <v>238</v>
      </c>
      <c r="G94">
        <f t="shared" si="11"/>
        <v>208</v>
      </c>
      <c r="H94" s="154"/>
      <c r="I94">
        <f>BRPL_EOD!AI94+BRPL_EOD!AJ94</f>
        <v>73.33</v>
      </c>
      <c r="J94">
        <f>BYPL_EOD!AI94+BYPL_EOD!AJ94</f>
        <v>38.25</v>
      </c>
      <c r="K94">
        <f>MES_EOD!AI94+MES_EOD!AJ94</f>
        <v>8.7100000000000009</v>
      </c>
      <c r="L94">
        <f>NDMC_EOD!AI94+NDMC_EOD!AJ94</f>
        <v>60</v>
      </c>
      <c r="M94">
        <f>TPDDL_EOD!AI94+TPDDL_EOD!AJ94</f>
        <v>27.71</v>
      </c>
      <c r="N94">
        <f t="shared" si="6"/>
        <v>208</v>
      </c>
      <c r="O94" s="154">
        <f t="shared" si="7"/>
        <v>0</v>
      </c>
      <c r="P94">
        <v>73.33</v>
      </c>
      <c r="Q94">
        <v>38.25</v>
      </c>
      <c r="R94">
        <v>8.7100000000000009</v>
      </c>
      <c r="S94">
        <v>60</v>
      </c>
      <c r="T94">
        <v>27.71</v>
      </c>
      <c r="U94" s="156">
        <f t="shared" si="8"/>
        <v>208</v>
      </c>
      <c r="V94" s="154">
        <f t="shared" si="9"/>
        <v>0</v>
      </c>
    </row>
    <row r="95" spans="1:22">
      <c r="A95" t="s">
        <v>137</v>
      </c>
      <c r="B95">
        <f>PPCL!D95</f>
        <v>238</v>
      </c>
      <c r="C95">
        <f>PPCL!E95</f>
        <v>0</v>
      </c>
      <c r="D95">
        <f>PPCL!O95</f>
        <v>208</v>
      </c>
      <c r="E95">
        <f>PPCL!P95</f>
        <v>0</v>
      </c>
      <c r="F95">
        <f t="shared" si="10"/>
        <v>238</v>
      </c>
      <c r="G95">
        <f t="shared" si="11"/>
        <v>208</v>
      </c>
      <c r="H95" s="154"/>
      <c r="I95">
        <f>BRPL_EOD!AI95+BRPL_EOD!AJ95</f>
        <v>73.33</v>
      </c>
      <c r="J95">
        <f>BYPL_EOD!AI95+BYPL_EOD!AJ95</f>
        <v>38.25</v>
      </c>
      <c r="K95">
        <f>MES_EOD!AI95+MES_EOD!AJ95</f>
        <v>10.5</v>
      </c>
      <c r="L95">
        <f>NDMC_EOD!AI95+NDMC_EOD!AJ95</f>
        <v>52.51</v>
      </c>
      <c r="M95">
        <f>TPDDL_EOD!AI95+TPDDL_EOD!AJ95</f>
        <v>33.409999999999997</v>
      </c>
      <c r="N95">
        <f t="shared" si="6"/>
        <v>208</v>
      </c>
      <c r="O95" s="154">
        <f t="shared" si="7"/>
        <v>0</v>
      </c>
      <c r="P95">
        <v>73.33</v>
      </c>
      <c r="Q95">
        <v>38.25</v>
      </c>
      <c r="R95">
        <v>10.5</v>
      </c>
      <c r="S95">
        <v>52.51</v>
      </c>
      <c r="T95">
        <v>33.409999999999997</v>
      </c>
      <c r="U95" s="156">
        <f t="shared" si="8"/>
        <v>208</v>
      </c>
      <c r="V95" s="154">
        <f t="shared" si="9"/>
        <v>0</v>
      </c>
    </row>
    <row r="96" spans="1:22">
      <c r="A96" t="s">
        <v>138</v>
      </c>
      <c r="B96">
        <f>PPCL!D96</f>
        <v>238</v>
      </c>
      <c r="C96">
        <f>PPCL!E96</f>
        <v>0</v>
      </c>
      <c r="D96">
        <f>PPCL!O96</f>
        <v>208</v>
      </c>
      <c r="E96">
        <f>PPCL!P96</f>
        <v>0</v>
      </c>
      <c r="F96">
        <f t="shared" si="10"/>
        <v>238</v>
      </c>
      <c r="G96">
        <f t="shared" si="11"/>
        <v>208</v>
      </c>
      <c r="H96" s="154"/>
      <c r="I96">
        <f>BRPL_EOD!AI96+BRPL_EOD!AJ96</f>
        <v>73.33</v>
      </c>
      <c r="J96">
        <f>BYPL_EOD!AI96+BYPL_EOD!AJ96</f>
        <v>38.25</v>
      </c>
      <c r="K96">
        <f>MES_EOD!AI96+MES_EOD!AJ96</f>
        <v>8.7100000000000009</v>
      </c>
      <c r="L96">
        <f>NDMC_EOD!AI96+NDMC_EOD!AJ96</f>
        <v>60</v>
      </c>
      <c r="M96">
        <f>TPDDL_EOD!AI96+TPDDL_EOD!AJ96</f>
        <v>27.71</v>
      </c>
      <c r="N96">
        <f t="shared" si="6"/>
        <v>208</v>
      </c>
      <c r="O96" s="154">
        <f t="shared" si="7"/>
        <v>0</v>
      </c>
      <c r="P96">
        <v>73.33</v>
      </c>
      <c r="Q96">
        <v>38.25</v>
      </c>
      <c r="R96">
        <v>8.7100000000000009</v>
      </c>
      <c r="S96">
        <v>60</v>
      </c>
      <c r="T96">
        <v>27.71</v>
      </c>
      <c r="U96" s="156">
        <f t="shared" si="8"/>
        <v>208</v>
      </c>
      <c r="V96" s="154">
        <f t="shared" si="9"/>
        <v>0</v>
      </c>
    </row>
    <row r="97" spans="1:22">
      <c r="A97" t="s">
        <v>139</v>
      </c>
      <c r="B97">
        <f>PPCL!D97</f>
        <v>238</v>
      </c>
      <c r="C97">
        <f>PPCL!E97</f>
        <v>0</v>
      </c>
      <c r="D97">
        <f>PPCL!O97</f>
        <v>208</v>
      </c>
      <c r="E97">
        <f>PPCL!P97</f>
        <v>0</v>
      </c>
      <c r="F97">
        <f t="shared" si="10"/>
        <v>238</v>
      </c>
      <c r="G97">
        <f t="shared" si="11"/>
        <v>208</v>
      </c>
      <c r="H97" s="154"/>
      <c r="I97">
        <f>BRPL_EOD!AI97+BRPL_EOD!AJ97</f>
        <v>73.33</v>
      </c>
      <c r="J97">
        <f>BYPL_EOD!AI97+BYPL_EOD!AJ97</f>
        <v>38.25</v>
      </c>
      <c r="K97">
        <f>MES_EOD!AI97+MES_EOD!AJ97</f>
        <v>8.7100000000000009</v>
      </c>
      <c r="L97">
        <f>NDMC_EOD!AI97+NDMC_EOD!AJ97</f>
        <v>60</v>
      </c>
      <c r="M97">
        <f>TPDDL_EOD!AI97+TPDDL_EOD!AJ97</f>
        <v>27.71</v>
      </c>
      <c r="N97">
        <f t="shared" si="6"/>
        <v>208</v>
      </c>
      <c r="O97" s="154">
        <f t="shared" si="7"/>
        <v>0</v>
      </c>
      <c r="P97">
        <v>73.33</v>
      </c>
      <c r="Q97">
        <v>38.25</v>
      </c>
      <c r="R97">
        <v>8.7100000000000009</v>
      </c>
      <c r="S97">
        <v>60</v>
      </c>
      <c r="T97">
        <v>27.71</v>
      </c>
      <c r="U97" s="156">
        <f t="shared" si="8"/>
        <v>208</v>
      </c>
      <c r="V97" s="154">
        <f t="shared" si="9"/>
        <v>0</v>
      </c>
    </row>
    <row r="98" spans="1:22">
      <c r="A98" t="s">
        <v>140</v>
      </c>
      <c r="B98">
        <f>PPCL!D98</f>
        <v>238</v>
      </c>
      <c r="C98">
        <f>PPCL!E98</f>
        <v>0</v>
      </c>
      <c r="D98">
        <f>PPCL!O98</f>
        <v>208</v>
      </c>
      <c r="E98">
        <f>PPCL!P98</f>
        <v>0</v>
      </c>
      <c r="F98">
        <f t="shared" si="10"/>
        <v>238</v>
      </c>
      <c r="G98">
        <f t="shared" si="11"/>
        <v>208</v>
      </c>
      <c r="H98" s="154"/>
      <c r="I98">
        <f>BRPL_EOD!AI98+BRPL_EOD!AJ98</f>
        <v>73.33</v>
      </c>
      <c r="J98">
        <f>BYPL_EOD!AI98+BYPL_EOD!AJ98</f>
        <v>38.25</v>
      </c>
      <c r="K98">
        <f>MES_EOD!AI98+MES_EOD!AJ98</f>
        <v>8.7100000000000009</v>
      </c>
      <c r="L98">
        <f>NDMC_EOD!AI98+NDMC_EOD!AJ98</f>
        <v>60</v>
      </c>
      <c r="M98">
        <f>TPDDL_EOD!AI98+TPDDL_EOD!AJ98</f>
        <v>27.71</v>
      </c>
      <c r="N98">
        <f t="shared" si="6"/>
        <v>208</v>
      </c>
      <c r="O98" s="154">
        <f t="shared" si="7"/>
        <v>0</v>
      </c>
      <c r="P98">
        <v>73.33</v>
      </c>
      <c r="Q98">
        <v>38.25</v>
      </c>
      <c r="R98">
        <v>8.7100000000000009</v>
      </c>
      <c r="S98">
        <v>60</v>
      </c>
      <c r="T98">
        <v>27.71</v>
      </c>
      <c r="U98" s="156">
        <f t="shared" si="8"/>
        <v>208</v>
      </c>
      <c r="V98" s="154">
        <f t="shared" si="9"/>
        <v>0</v>
      </c>
    </row>
    <row r="99" spans="1:22">
      <c r="A99" s="156" t="s">
        <v>350</v>
      </c>
      <c r="B99" s="156">
        <f>SUM(B3:B98)/4000</f>
        <v>5.7469999999999999</v>
      </c>
      <c r="C99" s="156">
        <f t="shared" ref="C99:U99" si="12">SUM(C3:C98)/4000</f>
        <v>0</v>
      </c>
      <c r="D99" s="156">
        <f t="shared" si="12"/>
        <v>4.3661149999999997</v>
      </c>
      <c r="E99" s="156">
        <f t="shared" si="12"/>
        <v>0</v>
      </c>
      <c r="F99" s="156">
        <f t="shared" si="12"/>
        <v>5.7469999999999999</v>
      </c>
      <c r="G99" s="156">
        <f t="shared" si="12"/>
        <v>4.3661149999999997</v>
      </c>
      <c r="H99" s="156"/>
      <c r="I99" s="156">
        <f t="shared" si="12"/>
        <v>1.6349474999999996</v>
      </c>
      <c r="J99" s="156">
        <f t="shared" si="12"/>
        <v>0.66461500000000051</v>
      </c>
      <c r="K99" s="156">
        <f t="shared" si="12"/>
        <v>0.23424750000000005</v>
      </c>
      <c r="L99" s="156">
        <f t="shared" si="12"/>
        <v>1.1788800000000004</v>
      </c>
      <c r="M99" s="156">
        <f t="shared" si="12"/>
        <v>0.65368999999999966</v>
      </c>
      <c r="N99" s="156">
        <f t="shared" si="12"/>
        <v>4.3663799999999995</v>
      </c>
      <c r="O99" s="156">
        <f t="shared" si="12"/>
        <v>-2.6500000000000059E-4</v>
      </c>
      <c r="P99" s="156">
        <f t="shared" si="12"/>
        <v>1.6348617406183792</v>
      </c>
      <c r="Q99" s="156">
        <f t="shared" si="12"/>
        <v>0.66456836692719423</v>
      </c>
      <c r="R99" s="156">
        <f t="shared" si="12"/>
        <v>0.23423878552682442</v>
      </c>
      <c r="S99" s="156">
        <f t="shared" si="12"/>
        <v>1.1788038936857739</v>
      </c>
      <c r="T99" s="156">
        <f t="shared" si="12"/>
        <v>0.65364221324182747</v>
      </c>
      <c r="U99" s="156">
        <f t="shared" si="12"/>
        <v>4.3661149999999997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11</v>
      </c>
      <c r="J3">
        <f>BYPL_EOD!AC3+BYPL_EOD!AD3</f>
        <v>14</v>
      </c>
      <c r="K3">
        <f>MES_EOD!AC3+MES_EOD!AD3</f>
        <v>0</v>
      </c>
      <c r="L3">
        <f>NDMC_EOD!AC3+NDMC_EOD!AD3</f>
        <v>1.52</v>
      </c>
      <c r="M3">
        <f>TPDDL_EOD!AC3+TPDDL_EOD!AD3</f>
        <v>8.8000000000000007</v>
      </c>
      <c r="N3">
        <f t="shared" ref="N3:N66" si="0">SUM(I3:M3)</f>
        <v>35.32</v>
      </c>
      <c r="O3" s="154">
        <f t="shared" ref="O3:O66" si="1">G3-N3</f>
        <v>0.28000000000000114</v>
      </c>
      <c r="P3">
        <v>11.087202718006795</v>
      </c>
      <c r="Q3">
        <v>14.110985277463195</v>
      </c>
      <c r="R3">
        <v>0</v>
      </c>
      <c r="S3">
        <v>1.5320498301245753</v>
      </c>
      <c r="T3">
        <v>8.8697621744054373</v>
      </c>
      <c r="U3" s="156">
        <f t="shared" ref="U3:U66" si="2">SUM(P3:T3)</f>
        <v>35.6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11</v>
      </c>
      <c r="J4">
        <f>BYPL_EOD!AC4+BYPL_EOD!AD4</f>
        <v>14</v>
      </c>
      <c r="K4">
        <f>MES_EOD!AC4+MES_EOD!AD4</f>
        <v>0</v>
      </c>
      <c r="L4">
        <f>NDMC_EOD!AC4+NDMC_EOD!AD4</f>
        <v>1.52</v>
      </c>
      <c r="M4">
        <f>TPDDL_EOD!AC4+TPDDL_EOD!AD4</f>
        <v>8.8000000000000007</v>
      </c>
      <c r="N4">
        <f t="shared" si="0"/>
        <v>35.32</v>
      </c>
      <c r="O4" s="154">
        <f t="shared" si="1"/>
        <v>0.28000000000000114</v>
      </c>
      <c r="P4">
        <v>11.087202718006795</v>
      </c>
      <c r="Q4">
        <v>14.110985277463195</v>
      </c>
      <c r="R4">
        <v>0</v>
      </c>
      <c r="S4">
        <v>1.5320498301245753</v>
      </c>
      <c r="T4">
        <v>8.8697621744054373</v>
      </c>
      <c r="U4" s="156">
        <f t="shared" si="2"/>
        <v>35.6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15</v>
      </c>
      <c r="J5">
        <f>BYPL_EOD!AC5+BYPL_EOD!AD5</f>
        <v>5.99</v>
      </c>
      <c r="K5">
        <f>MES_EOD!AC5+MES_EOD!AD5</f>
        <v>0</v>
      </c>
      <c r="L5">
        <f>NDMC_EOD!AC5+NDMC_EOD!AD5</f>
        <v>2.08</v>
      </c>
      <c r="M5">
        <f>TPDDL_EOD!AC5+TPDDL_EOD!AD5</f>
        <v>12</v>
      </c>
      <c r="N5">
        <f t="shared" si="0"/>
        <v>35.07</v>
      </c>
      <c r="O5" s="154">
        <f t="shared" si="1"/>
        <v>0.53000000000000114</v>
      </c>
      <c r="P5">
        <v>15.226689478186485</v>
      </c>
      <c r="Q5">
        <v>6.0805246649558029</v>
      </c>
      <c r="R5">
        <v>0</v>
      </c>
      <c r="S5">
        <v>2.1114342743085261</v>
      </c>
      <c r="T5">
        <v>12.181351582549187</v>
      </c>
      <c r="U5" s="156">
        <f t="shared" si="2"/>
        <v>35.6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15</v>
      </c>
      <c r="J6">
        <f>BYPL_EOD!AC6+BYPL_EOD!AD6</f>
        <v>5.99</v>
      </c>
      <c r="K6">
        <f>MES_EOD!AC6+MES_EOD!AD6</f>
        <v>0</v>
      </c>
      <c r="L6">
        <f>NDMC_EOD!AC6+NDMC_EOD!AD6</f>
        <v>2.08</v>
      </c>
      <c r="M6">
        <f>TPDDL_EOD!AC6+TPDDL_EOD!AD6</f>
        <v>12</v>
      </c>
      <c r="N6">
        <f t="shared" si="0"/>
        <v>35.07</v>
      </c>
      <c r="O6" s="154">
        <f t="shared" si="1"/>
        <v>0.53000000000000114</v>
      </c>
      <c r="P6">
        <v>15.226689478186485</v>
      </c>
      <c r="Q6">
        <v>6.0805246649558029</v>
      </c>
      <c r="R6">
        <v>0</v>
      </c>
      <c r="S6">
        <v>2.1114342743085261</v>
      </c>
      <c r="T6">
        <v>12.181351582549187</v>
      </c>
      <c r="U6" s="156">
        <f t="shared" si="2"/>
        <v>35.6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15</v>
      </c>
      <c r="J7">
        <f>BYPL_EOD!AC7+BYPL_EOD!AD7</f>
        <v>5.99</v>
      </c>
      <c r="K7">
        <f>MES_EOD!AC7+MES_EOD!AD7</f>
        <v>0</v>
      </c>
      <c r="L7">
        <f>NDMC_EOD!AC7+NDMC_EOD!AD7</f>
        <v>2.08</v>
      </c>
      <c r="M7">
        <f>TPDDL_EOD!AC7+TPDDL_EOD!AD7</f>
        <v>12</v>
      </c>
      <c r="N7">
        <f t="shared" si="0"/>
        <v>35.07</v>
      </c>
      <c r="O7" s="154">
        <f t="shared" si="1"/>
        <v>0.53000000000000114</v>
      </c>
      <c r="P7">
        <v>15.226689478186485</v>
      </c>
      <c r="Q7">
        <v>6.0805246649558029</v>
      </c>
      <c r="R7">
        <v>0</v>
      </c>
      <c r="S7">
        <v>2.1114342743085261</v>
      </c>
      <c r="T7">
        <v>12.181351582549187</v>
      </c>
      <c r="U7" s="156">
        <f t="shared" si="2"/>
        <v>35.6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15</v>
      </c>
      <c r="J8">
        <f>BYPL_EOD!AC8+BYPL_EOD!AD8</f>
        <v>5.99</v>
      </c>
      <c r="K8">
        <f>MES_EOD!AC8+MES_EOD!AD8</f>
        <v>0</v>
      </c>
      <c r="L8">
        <f>NDMC_EOD!AC8+NDMC_EOD!AD8</f>
        <v>2.08</v>
      </c>
      <c r="M8">
        <f>TPDDL_EOD!AC8+TPDDL_EOD!AD8</f>
        <v>12</v>
      </c>
      <c r="N8">
        <f t="shared" si="0"/>
        <v>35.07</v>
      </c>
      <c r="O8" s="154">
        <f t="shared" si="1"/>
        <v>0.53000000000000114</v>
      </c>
      <c r="P8">
        <v>15.226689478186485</v>
      </c>
      <c r="Q8">
        <v>6.0805246649558029</v>
      </c>
      <c r="R8">
        <v>0</v>
      </c>
      <c r="S8">
        <v>2.1114342743085261</v>
      </c>
      <c r="T8">
        <v>12.181351582549187</v>
      </c>
      <c r="U8" s="156">
        <f t="shared" si="2"/>
        <v>35.6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15</v>
      </c>
      <c r="J9">
        <f>BYPL_EOD!AC9+BYPL_EOD!AD9</f>
        <v>5.99</v>
      </c>
      <c r="K9">
        <f>MES_EOD!AC9+MES_EOD!AD9</f>
        <v>0</v>
      </c>
      <c r="L9">
        <f>NDMC_EOD!AC9+NDMC_EOD!AD9</f>
        <v>2.08</v>
      </c>
      <c r="M9">
        <f>TPDDL_EOD!AC9+TPDDL_EOD!AD9</f>
        <v>12</v>
      </c>
      <c r="N9">
        <f t="shared" si="0"/>
        <v>35.07</v>
      </c>
      <c r="O9" s="154">
        <f t="shared" si="1"/>
        <v>0.53000000000000114</v>
      </c>
      <c r="P9">
        <v>15.226689478186485</v>
      </c>
      <c r="Q9">
        <v>6.0805246649558029</v>
      </c>
      <c r="R9">
        <v>0</v>
      </c>
      <c r="S9">
        <v>2.1114342743085261</v>
      </c>
      <c r="T9">
        <v>12.181351582549187</v>
      </c>
      <c r="U9" s="156">
        <f t="shared" si="2"/>
        <v>35.6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15</v>
      </c>
      <c r="J10">
        <f>BYPL_EOD!AC10+BYPL_EOD!AD10</f>
        <v>5.99</v>
      </c>
      <c r="K10">
        <f>MES_EOD!AC10+MES_EOD!AD10</f>
        <v>0</v>
      </c>
      <c r="L10">
        <f>NDMC_EOD!AC10+NDMC_EOD!AD10</f>
        <v>2.08</v>
      </c>
      <c r="M10">
        <f>TPDDL_EOD!AC10+TPDDL_EOD!AD10</f>
        <v>12</v>
      </c>
      <c r="N10">
        <f t="shared" si="0"/>
        <v>35.07</v>
      </c>
      <c r="O10" s="154">
        <f t="shared" si="1"/>
        <v>0.53000000000000114</v>
      </c>
      <c r="P10">
        <v>15.226689478186485</v>
      </c>
      <c r="Q10">
        <v>6.0805246649558029</v>
      </c>
      <c r="R10">
        <v>0</v>
      </c>
      <c r="S10">
        <v>2.1114342743085261</v>
      </c>
      <c r="T10">
        <v>12.181351582549187</v>
      </c>
      <c r="U10" s="156">
        <f t="shared" si="2"/>
        <v>35.6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15</v>
      </c>
      <c r="J11">
        <f>BYPL_EOD!AC11+BYPL_EOD!AD11</f>
        <v>5.99</v>
      </c>
      <c r="K11">
        <f>MES_EOD!AC11+MES_EOD!AD11</f>
        <v>0</v>
      </c>
      <c r="L11">
        <f>NDMC_EOD!AC11+NDMC_EOD!AD11</f>
        <v>2.08</v>
      </c>
      <c r="M11">
        <f>TPDDL_EOD!AC11+TPDDL_EOD!AD11</f>
        <v>12</v>
      </c>
      <c r="N11">
        <f t="shared" si="0"/>
        <v>35.07</v>
      </c>
      <c r="O11" s="154">
        <f t="shared" si="1"/>
        <v>0.53000000000000114</v>
      </c>
      <c r="P11">
        <v>15.226689478186485</v>
      </c>
      <c r="Q11">
        <v>6.0805246649558029</v>
      </c>
      <c r="R11">
        <v>0</v>
      </c>
      <c r="S11">
        <v>2.1114342743085261</v>
      </c>
      <c r="T11">
        <v>12.181351582549187</v>
      </c>
      <c r="U11" s="156">
        <f t="shared" si="2"/>
        <v>35.6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15</v>
      </c>
      <c r="J12">
        <f>BYPL_EOD!AC12+BYPL_EOD!AD12</f>
        <v>5.99</v>
      </c>
      <c r="K12">
        <f>MES_EOD!AC12+MES_EOD!AD12</f>
        <v>0</v>
      </c>
      <c r="L12">
        <f>NDMC_EOD!AC12+NDMC_EOD!AD12</f>
        <v>2.08</v>
      </c>
      <c r="M12">
        <f>TPDDL_EOD!AC12+TPDDL_EOD!AD12</f>
        <v>12</v>
      </c>
      <c r="N12">
        <f t="shared" si="0"/>
        <v>35.07</v>
      </c>
      <c r="O12" s="154">
        <f t="shared" si="1"/>
        <v>0.53000000000000114</v>
      </c>
      <c r="P12">
        <v>15.226689478186485</v>
      </c>
      <c r="Q12">
        <v>6.0805246649558029</v>
      </c>
      <c r="R12">
        <v>0</v>
      </c>
      <c r="S12">
        <v>2.1114342743085261</v>
      </c>
      <c r="T12">
        <v>12.181351582549187</v>
      </c>
      <c r="U12" s="156">
        <f t="shared" si="2"/>
        <v>35.6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15</v>
      </c>
      <c r="J13">
        <f>BYPL_EOD!AC13+BYPL_EOD!AD13</f>
        <v>5.99</v>
      </c>
      <c r="K13">
        <f>MES_EOD!AC13+MES_EOD!AD13</f>
        <v>0</v>
      </c>
      <c r="L13">
        <f>NDMC_EOD!AC13+NDMC_EOD!AD13</f>
        <v>2.08</v>
      </c>
      <c r="M13">
        <f>TPDDL_EOD!AC13+TPDDL_EOD!AD13</f>
        <v>12</v>
      </c>
      <c r="N13">
        <f t="shared" si="0"/>
        <v>35.07</v>
      </c>
      <c r="O13" s="154">
        <f t="shared" si="1"/>
        <v>0.53000000000000114</v>
      </c>
      <c r="P13">
        <v>15.226689478186485</v>
      </c>
      <c r="Q13">
        <v>6.0805246649558029</v>
      </c>
      <c r="R13">
        <v>0</v>
      </c>
      <c r="S13">
        <v>2.1114342743085261</v>
      </c>
      <c r="T13">
        <v>12.181351582549187</v>
      </c>
      <c r="U13" s="156">
        <f t="shared" si="2"/>
        <v>35.6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15</v>
      </c>
      <c r="J14">
        <f>BYPL_EOD!AC14+BYPL_EOD!AD14</f>
        <v>5.99</v>
      </c>
      <c r="K14">
        <f>MES_EOD!AC14+MES_EOD!AD14</f>
        <v>0</v>
      </c>
      <c r="L14">
        <f>NDMC_EOD!AC14+NDMC_EOD!AD14</f>
        <v>2.08</v>
      </c>
      <c r="M14">
        <f>TPDDL_EOD!AC14+TPDDL_EOD!AD14</f>
        <v>12</v>
      </c>
      <c r="N14">
        <f t="shared" si="0"/>
        <v>35.07</v>
      </c>
      <c r="O14" s="154">
        <f t="shared" si="1"/>
        <v>0.53000000000000114</v>
      </c>
      <c r="P14">
        <v>15.226689478186485</v>
      </c>
      <c r="Q14">
        <v>6.0805246649558029</v>
      </c>
      <c r="R14">
        <v>0</v>
      </c>
      <c r="S14">
        <v>2.1114342743085261</v>
      </c>
      <c r="T14">
        <v>12.181351582549187</v>
      </c>
      <c r="U14" s="156">
        <f t="shared" si="2"/>
        <v>35.6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15</v>
      </c>
      <c r="J15">
        <f>BYPL_EOD!AC15+BYPL_EOD!AD15</f>
        <v>5.99</v>
      </c>
      <c r="K15">
        <f>MES_EOD!AC15+MES_EOD!AD15</f>
        <v>0</v>
      </c>
      <c r="L15">
        <f>NDMC_EOD!AC15+NDMC_EOD!AD15</f>
        <v>2.08</v>
      </c>
      <c r="M15">
        <f>TPDDL_EOD!AC15+TPDDL_EOD!AD15</f>
        <v>12</v>
      </c>
      <c r="N15">
        <f t="shared" si="0"/>
        <v>35.07</v>
      </c>
      <c r="O15" s="154">
        <f t="shared" si="1"/>
        <v>0.53000000000000114</v>
      </c>
      <c r="P15">
        <v>15.226689478186485</v>
      </c>
      <c r="Q15">
        <v>6.0805246649558029</v>
      </c>
      <c r="R15">
        <v>0</v>
      </c>
      <c r="S15">
        <v>2.1114342743085261</v>
      </c>
      <c r="T15">
        <v>12.181351582549187</v>
      </c>
      <c r="U15" s="156">
        <f t="shared" si="2"/>
        <v>35.6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15</v>
      </c>
      <c r="J16">
        <f>BYPL_EOD!AC16+BYPL_EOD!AD16</f>
        <v>5.99</v>
      </c>
      <c r="K16">
        <f>MES_EOD!AC16+MES_EOD!AD16</f>
        <v>0</v>
      </c>
      <c r="L16">
        <f>NDMC_EOD!AC16+NDMC_EOD!AD16</f>
        <v>2.08</v>
      </c>
      <c r="M16">
        <f>TPDDL_EOD!AC16+TPDDL_EOD!AD16</f>
        <v>12</v>
      </c>
      <c r="N16">
        <f t="shared" si="0"/>
        <v>35.07</v>
      </c>
      <c r="O16" s="154">
        <f t="shared" si="1"/>
        <v>0.53000000000000114</v>
      </c>
      <c r="P16">
        <v>15.226689478186485</v>
      </c>
      <c r="Q16">
        <v>6.0805246649558029</v>
      </c>
      <c r="R16">
        <v>0</v>
      </c>
      <c r="S16">
        <v>2.1114342743085261</v>
      </c>
      <c r="T16">
        <v>12.181351582549187</v>
      </c>
      <c r="U16" s="156">
        <f t="shared" si="2"/>
        <v>35.6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15</v>
      </c>
      <c r="J17">
        <f>BYPL_EOD!AC17+BYPL_EOD!AD17</f>
        <v>5.99</v>
      </c>
      <c r="K17">
        <f>MES_EOD!AC17+MES_EOD!AD17</f>
        <v>0</v>
      </c>
      <c r="L17">
        <f>NDMC_EOD!AC17+NDMC_EOD!AD17</f>
        <v>2.08</v>
      </c>
      <c r="M17">
        <f>TPDDL_EOD!AC17+TPDDL_EOD!AD17</f>
        <v>12</v>
      </c>
      <c r="N17">
        <f t="shared" si="0"/>
        <v>35.07</v>
      </c>
      <c r="O17" s="154">
        <f t="shared" si="1"/>
        <v>0.53000000000000114</v>
      </c>
      <c r="P17">
        <v>15.226689478186485</v>
      </c>
      <c r="Q17">
        <v>6.0805246649558029</v>
      </c>
      <c r="R17">
        <v>0</v>
      </c>
      <c r="S17">
        <v>2.1114342743085261</v>
      </c>
      <c r="T17">
        <v>12.181351582549187</v>
      </c>
      <c r="U17" s="156">
        <f t="shared" si="2"/>
        <v>35.6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15</v>
      </c>
      <c r="J18">
        <f>BYPL_EOD!AC18+BYPL_EOD!AD18</f>
        <v>5.99</v>
      </c>
      <c r="K18">
        <f>MES_EOD!AC18+MES_EOD!AD18</f>
        <v>0</v>
      </c>
      <c r="L18">
        <f>NDMC_EOD!AC18+NDMC_EOD!AD18</f>
        <v>2.08</v>
      </c>
      <c r="M18">
        <f>TPDDL_EOD!AC18+TPDDL_EOD!AD18</f>
        <v>12</v>
      </c>
      <c r="N18">
        <f t="shared" si="0"/>
        <v>35.07</v>
      </c>
      <c r="O18" s="154">
        <f t="shared" si="1"/>
        <v>0.53000000000000114</v>
      </c>
      <c r="P18">
        <v>15.226689478186485</v>
      </c>
      <c r="Q18">
        <v>6.0805246649558029</v>
      </c>
      <c r="R18">
        <v>0</v>
      </c>
      <c r="S18">
        <v>2.1114342743085261</v>
      </c>
      <c r="T18">
        <v>12.181351582549187</v>
      </c>
      <c r="U18" s="156">
        <f t="shared" si="2"/>
        <v>35.6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15</v>
      </c>
      <c r="J19">
        <f>BYPL_EOD!AC19+BYPL_EOD!AD19</f>
        <v>5.99</v>
      </c>
      <c r="K19">
        <f>MES_EOD!AC19+MES_EOD!AD19</f>
        <v>0</v>
      </c>
      <c r="L19">
        <f>NDMC_EOD!AC19+NDMC_EOD!AD19</f>
        <v>2.08</v>
      </c>
      <c r="M19">
        <f>TPDDL_EOD!AC19+TPDDL_EOD!AD19</f>
        <v>12</v>
      </c>
      <c r="N19">
        <f t="shared" si="0"/>
        <v>35.07</v>
      </c>
      <c r="O19" s="154">
        <f t="shared" si="1"/>
        <v>0.53000000000000114</v>
      </c>
      <c r="P19">
        <v>15.226689478186485</v>
      </c>
      <c r="Q19">
        <v>6.0805246649558029</v>
      </c>
      <c r="R19">
        <v>0</v>
      </c>
      <c r="S19">
        <v>2.1114342743085261</v>
      </c>
      <c r="T19">
        <v>12.181351582549187</v>
      </c>
      <c r="U19" s="156">
        <f t="shared" si="2"/>
        <v>35.6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15</v>
      </c>
      <c r="J20">
        <f>BYPL_EOD!AC20+BYPL_EOD!AD20</f>
        <v>5.99</v>
      </c>
      <c r="K20">
        <f>MES_EOD!AC20+MES_EOD!AD20</f>
        <v>0</v>
      </c>
      <c r="L20">
        <f>NDMC_EOD!AC20+NDMC_EOD!AD20</f>
        <v>2.08</v>
      </c>
      <c r="M20">
        <f>TPDDL_EOD!AC20+TPDDL_EOD!AD20</f>
        <v>12</v>
      </c>
      <c r="N20">
        <f t="shared" si="0"/>
        <v>35.07</v>
      </c>
      <c r="O20" s="154">
        <f t="shared" si="1"/>
        <v>0.53000000000000114</v>
      </c>
      <c r="P20">
        <v>15.226689478186485</v>
      </c>
      <c r="Q20">
        <v>6.0805246649558029</v>
      </c>
      <c r="R20">
        <v>0</v>
      </c>
      <c r="S20">
        <v>2.1114342743085261</v>
      </c>
      <c r="T20">
        <v>12.181351582549187</v>
      </c>
      <c r="U20" s="156">
        <f t="shared" si="2"/>
        <v>35.6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15</v>
      </c>
      <c r="J21">
        <f>BYPL_EOD!AC21+BYPL_EOD!AD21</f>
        <v>5.99</v>
      </c>
      <c r="K21">
        <f>MES_EOD!AC21+MES_EOD!AD21</f>
        <v>0</v>
      </c>
      <c r="L21">
        <f>NDMC_EOD!AC21+NDMC_EOD!AD21</f>
        <v>2.08</v>
      </c>
      <c r="M21">
        <f>TPDDL_EOD!AC21+TPDDL_EOD!AD21</f>
        <v>12</v>
      </c>
      <c r="N21">
        <f t="shared" si="0"/>
        <v>35.07</v>
      </c>
      <c r="O21" s="154">
        <f t="shared" si="1"/>
        <v>0.53000000000000114</v>
      </c>
      <c r="P21">
        <v>15.226689478186485</v>
      </c>
      <c r="Q21">
        <v>6.0805246649558029</v>
      </c>
      <c r="R21">
        <v>0</v>
      </c>
      <c r="S21">
        <v>2.1114342743085261</v>
      </c>
      <c r="T21">
        <v>12.181351582549187</v>
      </c>
      <c r="U21" s="156">
        <f t="shared" si="2"/>
        <v>35.6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15</v>
      </c>
      <c r="J22">
        <f>BYPL_EOD!AC22+BYPL_EOD!AD22</f>
        <v>5.99</v>
      </c>
      <c r="K22">
        <f>MES_EOD!AC22+MES_EOD!AD22</f>
        <v>0</v>
      </c>
      <c r="L22">
        <f>NDMC_EOD!AC22+NDMC_EOD!AD22</f>
        <v>2.08</v>
      </c>
      <c r="M22">
        <f>TPDDL_EOD!AC22+TPDDL_EOD!AD22</f>
        <v>12</v>
      </c>
      <c r="N22">
        <f t="shared" si="0"/>
        <v>35.07</v>
      </c>
      <c r="O22" s="154">
        <f t="shared" si="1"/>
        <v>0.53000000000000114</v>
      </c>
      <c r="P22">
        <v>15.226689478186485</v>
      </c>
      <c r="Q22">
        <v>6.0805246649558029</v>
      </c>
      <c r="R22">
        <v>0</v>
      </c>
      <c r="S22">
        <v>2.1114342743085261</v>
      </c>
      <c r="T22">
        <v>12.181351582549187</v>
      </c>
      <c r="U22" s="156">
        <f t="shared" si="2"/>
        <v>35.6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15</v>
      </c>
      <c r="J23">
        <f>BYPL_EOD!AC23+BYPL_EOD!AD23</f>
        <v>5.99</v>
      </c>
      <c r="K23">
        <f>MES_EOD!AC23+MES_EOD!AD23</f>
        <v>0</v>
      </c>
      <c r="L23">
        <f>NDMC_EOD!AC23+NDMC_EOD!AD23</f>
        <v>2.08</v>
      </c>
      <c r="M23">
        <f>TPDDL_EOD!AC23+TPDDL_EOD!AD23</f>
        <v>12</v>
      </c>
      <c r="N23">
        <f t="shared" si="0"/>
        <v>35.07</v>
      </c>
      <c r="O23" s="154">
        <f t="shared" si="1"/>
        <v>0.53000000000000114</v>
      </c>
      <c r="P23">
        <v>15.226689478186485</v>
      </c>
      <c r="Q23">
        <v>6.0805246649558029</v>
      </c>
      <c r="R23">
        <v>0</v>
      </c>
      <c r="S23">
        <v>2.1114342743085261</v>
      </c>
      <c r="T23">
        <v>12.181351582549187</v>
      </c>
      <c r="U23" s="156">
        <f t="shared" si="2"/>
        <v>35.6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15</v>
      </c>
      <c r="J24">
        <f>BYPL_EOD!AC24+BYPL_EOD!AD24</f>
        <v>5.99</v>
      </c>
      <c r="K24">
        <f>MES_EOD!AC24+MES_EOD!AD24</f>
        <v>0</v>
      </c>
      <c r="L24">
        <f>NDMC_EOD!AC24+NDMC_EOD!AD24</f>
        <v>2.08</v>
      </c>
      <c r="M24">
        <f>TPDDL_EOD!AC24+TPDDL_EOD!AD24</f>
        <v>12</v>
      </c>
      <c r="N24">
        <f t="shared" si="0"/>
        <v>35.07</v>
      </c>
      <c r="O24" s="154">
        <f t="shared" si="1"/>
        <v>0.53000000000000114</v>
      </c>
      <c r="P24">
        <v>15.226689478186485</v>
      </c>
      <c r="Q24">
        <v>6.0805246649558029</v>
      </c>
      <c r="R24">
        <v>0</v>
      </c>
      <c r="S24">
        <v>2.1114342743085261</v>
      </c>
      <c r="T24">
        <v>12.181351582549187</v>
      </c>
      <c r="U24" s="156">
        <f t="shared" si="2"/>
        <v>35.6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15</v>
      </c>
      <c r="J25">
        <f>BYPL_EOD!AC25+BYPL_EOD!AD25</f>
        <v>5.99</v>
      </c>
      <c r="K25">
        <f>MES_EOD!AC25+MES_EOD!AD25</f>
        <v>0</v>
      </c>
      <c r="L25">
        <f>NDMC_EOD!AC25+NDMC_EOD!AD25</f>
        <v>2.08</v>
      </c>
      <c r="M25">
        <f>TPDDL_EOD!AC25+TPDDL_EOD!AD25</f>
        <v>12</v>
      </c>
      <c r="N25">
        <f t="shared" si="0"/>
        <v>35.07</v>
      </c>
      <c r="O25" s="154">
        <f t="shared" si="1"/>
        <v>0.53000000000000114</v>
      </c>
      <c r="P25">
        <v>15.226689478186485</v>
      </c>
      <c r="Q25">
        <v>6.0805246649558029</v>
      </c>
      <c r="R25">
        <v>0</v>
      </c>
      <c r="S25">
        <v>2.1114342743085261</v>
      </c>
      <c r="T25">
        <v>12.181351582549187</v>
      </c>
      <c r="U25" s="156">
        <f t="shared" si="2"/>
        <v>35.6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15</v>
      </c>
      <c r="J26">
        <f>BYPL_EOD!AC26+BYPL_EOD!AD26</f>
        <v>5.99</v>
      </c>
      <c r="K26">
        <f>MES_EOD!AC26+MES_EOD!AD26</f>
        <v>0</v>
      </c>
      <c r="L26">
        <f>NDMC_EOD!AC26+NDMC_EOD!AD26</f>
        <v>2.08</v>
      </c>
      <c r="M26">
        <f>TPDDL_EOD!AC26+TPDDL_EOD!AD26</f>
        <v>12</v>
      </c>
      <c r="N26">
        <f t="shared" si="0"/>
        <v>35.07</v>
      </c>
      <c r="O26" s="154">
        <f t="shared" si="1"/>
        <v>0.53000000000000114</v>
      </c>
      <c r="P26">
        <v>15.226689478186485</v>
      </c>
      <c r="Q26">
        <v>6.0805246649558029</v>
      </c>
      <c r="R26">
        <v>0</v>
      </c>
      <c r="S26">
        <v>2.1114342743085261</v>
      </c>
      <c r="T26">
        <v>12.181351582549187</v>
      </c>
      <c r="U26" s="156">
        <f t="shared" si="2"/>
        <v>35.6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15</v>
      </c>
      <c r="J27">
        <f>BYPL_EOD!AC27+BYPL_EOD!AD27</f>
        <v>6.99</v>
      </c>
      <c r="K27">
        <f>MES_EOD!AC27+MES_EOD!AD27</f>
        <v>0</v>
      </c>
      <c r="L27">
        <f>NDMC_EOD!AC27+NDMC_EOD!AD27</f>
        <v>2.08</v>
      </c>
      <c r="M27">
        <f>TPDDL_EOD!AC27+TPDDL_EOD!AD27</f>
        <v>12</v>
      </c>
      <c r="N27">
        <f t="shared" si="0"/>
        <v>36.07</v>
      </c>
      <c r="O27" s="154">
        <f t="shared" si="1"/>
        <v>0.53000000000000114</v>
      </c>
      <c r="P27">
        <v>15.220404768505684</v>
      </c>
      <c r="Q27">
        <v>7.0927086221236486</v>
      </c>
      <c r="R27">
        <v>0</v>
      </c>
      <c r="S27">
        <v>2.1105627945661216</v>
      </c>
      <c r="T27">
        <v>12.176323814804547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15</v>
      </c>
      <c r="J28">
        <f>BYPL_EOD!AC28+BYPL_EOD!AD28</f>
        <v>6.99</v>
      </c>
      <c r="K28">
        <f>MES_EOD!AC28+MES_EOD!AD28</f>
        <v>0</v>
      </c>
      <c r="L28">
        <f>NDMC_EOD!AC28+NDMC_EOD!AD28</f>
        <v>2.08</v>
      </c>
      <c r="M28">
        <f>TPDDL_EOD!AC28+TPDDL_EOD!AD28</f>
        <v>12</v>
      </c>
      <c r="N28">
        <f t="shared" si="0"/>
        <v>36.07</v>
      </c>
      <c r="O28" s="154">
        <f t="shared" si="1"/>
        <v>0.53000000000000114</v>
      </c>
      <c r="P28">
        <v>15.220404768505684</v>
      </c>
      <c r="Q28">
        <v>7.0927086221236486</v>
      </c>
      <c r="R28">
        <v>0</v>
      </c>
      <c r="S28">
        <v>2.1105627945661216</v>
      </c>
      <c r="T28">
        <v>12.176323814804547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15</v>
      </c>
      <c r="J29">
        <f>BYPL_EOD!AC29+BYPL_EOD!AD29</f>
        <v>6.99</v>
      </c>
      <c r="K29">
        <f>MES_EOD!AC29+MES_EOD!AD29</f>
        <v>0</v>
      </c>
      <c r="L29">
        <f>NDMC_EOD!AC29+NDMC_EOD!AD29</f>
        <v>2.08</v>
      </c>
      <c r="M29">
        <f>TPDDL_EOD!AC29+TPDDL_EOD!AD29</f>
        <v>12</v>
      </c>
      <c r="N29">
        <f t="shared" si="0"/>
        <v>36.07</v>
      </c>
      <c r="O29" s="154">
        <f t="shared" si="1"/>
        <v>0.53000000000000114</v>
      </c>
      <c r="P29">
        <v>15.220404768505684</v>
      </c>
      <c r="Q29">
        <v>7.0927086221236486</v>
      </c>
      <c r="R29">
        <v>0</v>
      </c>
      <c r="S29">
        <v>2.1105627945661216</v>
      </c>
      <c r="T29">
        <v>12.176323814804547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15</v>
      </c>
      <c r="J30">
        <f>BYPL_EOD!AC30+BYPL_EOD!AD30</f>
        <v>6.99</v>
      </c>
      <c r="K30">
        <f>MES_EOD!AC30+MES_EOD!AD30</f>
        <v>0</v>
      </c>
      <c r="L30">
        <f>NDMC_EOD!AC30+NDMC_EOD!AD30</f>
        <v>2.08</v>
      </c>
      <c r="M30">
        <f>TPDDL_EOD!AC30+TPDDL_EOD!AD30</f>
        <v>12</v>
      </c>
      <c r="N30">
        <f t="shared" si="0"/>
        <v>36.07</v>
      </c>
      <c r="O30" s="154">
        <f t="shared" si="1"/>
        <v>0.53000000000000114</v>
      </c>
      <c r="P30">
        <v>15.220404768505684</v>
      </c>
      <c r="Q30">
        <v>7.0927086221236486</v>
      </c>
      <c r="R30">
        <v>0</v>
      </c>
      <c r="S30">
        <v>2.1105627945661216</v>
      </c>
      <c r="T30">
        <v>12.176323814804547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15</v>
      </c>
      <c r="J31">
        <f>BYPL_EOD!AC31+BYPL_EOD!AD31</f>
        <v>6.99</v>
      </c>
      <c r="K31">
        <f>MES_EOD!AC31+MES_EOD!AD31</f>
        <v>0</v>
      </c>
      <c r="L31">
        <f>NDMC_EOD!AC31+NDMC_EOD!AD31</f>
        <v>2.08</v>
      </c>
      <c r="M31">
        <f>TPDDL_EOD!AC31+TPDDL_EOD!AD31</f>
        <v>12</v>
      </c>
      <c r="N31">
        <f t="shared" si="0"/>
        <v>36.07</v>
      </c>
      <c r="O31" s="154">
        <f t="shared" si="1"/>
        <v>0.53000000000000114</v>
      </c>
      <c r="P31">
        <v>15.220404768505684</v>
      </c>
      <c r="Q31">
        <v>7.0927086221236486</v>
      </c>
      <c r="R31">
        <v>0</v>
      </c>
      <c r="S31">
        <v>2.1105627945661216</v>
      </c>
      <c r="T31">
        <v>12.176323814804547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15</v>
      </c>
      <c r="J32">
        <f>BYPL_EOD!AC32+BYPL_EOD!AD32</f>
        <v>6.99</v>
      </c>
      <c r="K32">
        <f>MES_EOD!AC32+MES_EOD!AD32</f>
        <v>0</v>
      </c>
      <c r="L32">
        <f>NDMC_EOD!AC32+NDMC_EOD!AD32</f>
        <v>2.08</v>
      </c>
      <c r="M32">
        <f>TPDDL_EOD!AC32+TPDDL_EOD!AD32</f>
        <v>12</v>
      </c>
      <c r="N32">
        <f t="shared" si="0"/>
        <v>36.07</v>
      </c>
      <c r="O32" s="154">
        <f t="shared" si="1"/>
        <v>0.53000000000000114</v>
      </c>
      <c r="P32">
        <v>15.220404768505684</v>
      </c>
      <c r="Q32">
        <v>7.0927086221236486</v>
      </c>
      <c r="R32">
        <v>0</v>
      </c>
      <c r="S32">
        <v>2.1105627945661216</v>
      </c>
      <c r="T32">
        <v>12.176323814804547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15</v>
      </c>
      <c r="J33">
        <f>BYPL_EOD!AC33+BYPL_EOD!AD33</f>
        <v>6.99</v>
      </c>
      <c r="K33">
        <f>MES_EOD!AC33+MES_EOD!AD33</f>
        <v>0</v>
      </c>
      <c r="L33">
        <f>NDMC_EOD!AC33+NDMC_EOD!AD33</f>
        <v>2.08</v>
      </c>
      <c r="M33">
        <f>TPDDL_EOD!AC33+TPDDL_EOD!AD33</f>
        <v>12</v>
      </c>
      <c r="N33">
        <f t="shared" si="0"/>
        <v>36.07</v>
      </c>
      <c r="O33" s="154">
        <f t="shared" si="1"/>
        <v>0.53000000000000114</v>
      </c>
      <c r="P33">
        <v>15.220404768505684</v>
      </c>
      <c r="Q33">
        <v>7.0927086221236486</v>
      </c>
      <c r="R33">
        <v>0</v>
      </c>
      <c r="S33">
        <v>2.1105627945661216</v>
      </c>
      <c r="T33">
        <v>12.176323814804547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15</v>
      </c>
      <c r="J34">
        <f>BYPL_EOD!AC34+BYPL_EOD!AD34</f>
        <v>6.99</v>
      </c>
      <c r="K34">
        <f>MES_EOD!AC34+MES_EOD!AD34</f>
        <v>0</v>
      </c>
      <c r="L34">
        <f>NDMC_EOD!AC34+NDMC_EOD!AD34</f>
        <v>2.08</v>
      </c>
      <c r="M34">
        <f>TPDDL_EOD!AC34+TPDDL_EOD!AD34</f>
        <v>12</v>
      </c>
      <c r="N34">
        <f t="shared" si="0"/>
        <v>36.07</v>
      </c>
      <c r="O34" s="154">
        <f t="shared" si="1"/>
        <v>0.53000000000000114</v>
      </c>
      <c r="P34">
        <v>15.220404768505684</v>
      </c>
      <c r="Q34">
        <v>7.0927086221236486</v>
      </c>
      <c r="R34">
        <v>0</v>
      </c>
      <c r="S34">
        <v>2.1105627945661216</v>
      </c>
      <c r="T34">
        <v>12.176323814804547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15</v>
      </c>
      <c r="J35">
        <f>BYPL_EOD!AC35+BYPL_EOD!AD35</f>
        <v>6.99</v>
      </c>
      <c r="K35">
        <f>MES_EOD!AC35+MES_EOD!AD35</f>
        <v>0</v>
      </c>
      <c r="L35">
        <f>NDMC_EOD!AC35+NDMC_EOD!AD35</f>
        <v>2.08</v>
      </c>
      <c r="M35">
        <f>TPDDL_EOD!AC35+TPDDL_EOD!AD35</f>
        <v>12</v>
      </c>
      <c r="N35">
        <f t="shared" si="0"/>
        <v>36.07</v>
      </c>
      <c r="O35" s="154">
        <f t="shared" si="1"/>
        <v>0.53000000000000114</v>
      </c>
      <c r="P35">
        <v>15.220404768505684</v>
      </c>
      <c r="Q35">
        <v>7.0927086221236486</v>
      </c>
      <c r="R35">
        <v>0</v>
      </c>
      <c r="S35">
        <v>2.1105627945661216</v>
      </c>
      <c r="T35">
        <v>12.176323814804547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15</v>
      </c>
      <c r="J36">
        <f>BYPL_EOD!AC36+BYPL_EOD!AD36</f>
        <v>6.99</v>
      </c>
      <c r="K36">
        <f>MES_EOD!AC36+MES_EOD!AD36</f>
        <v>0</v>
      </c>
      <c r="L36">
        <f>NDMC_EOD!AC36+NDMC_EOD!AD36</f>
        <v>2.08</v>
      </c>
      <c r="M36">
        <f>TPDDL_EOD!AC36+TPDDL_EOD!AD36</f>
        <v>12</v>
      </c>
      <c r="N36">
        <f t="shared" si="0"/>
        <v>36.07</v>
      </c>
      <c r="O36" s="154">
        <f t="shared" si="1"/>
        <v>0.53000000000000114</v>
      </c>
      <c r="P36">
        <v>15.220404768505684</v>
      </c>
      <c r="Q36">
        <v>7.0927086221236486</v>
      </c>
      <c r="R36">
        <v>0</v>
      </c>
      <c r="S36">
        <v>2.1105627945661216</v>
      </c>
      <c r="T36">
        <v>12.176323814804547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15</v>
      </c>
      <c r="J37">
        <f>BYPL_EOD!AC37+BYPL_EOD!AD37</f>
        <v>6.99</v>
      </c>
      <c r="K37">
        <f>MES_EOD!AC37+MES_EOD!AD37</f>
        <v>0</v>
      </c>
      <c r="L37">
        <f>NDMC_EOD!AC37+NDMC_EOD!AD37</f>
        <v>2.08</v>
      </c>
      <c r="M37">
        <f>TPDDL_EOD!AC37+TPDDL_EOD!AD37</f>
        <v>12</v>
      </c>
      <c r="N37">
        <f t="shared" si="0"/>
        <v>36.07</v>
      </c>
      <c r="O37" s="154">
        <f t="shared" si="1"/>
        <v>0.53000000000000114</v>
      </c>
      <c r="P37">
        <v>15.220404768505684</v>
      </c>
      <c r="Q37">
        <v>7.0927086221236486</v>
      </c>
      <c r="R37">
        <v>0</v>
      </c>
      <c r="S37">
        <v>2.1105627945661216</v>
      </c>
      <c r="T37">
        <v>12.176323814804547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15</v>
      </c>
      <c r="J38">
        <f>BYPL_EOD!AC38+BYPL_EOD!AD38</f>
        <v>6.99</v>
      </c>
      <c r="K38">
        <f>MES_EOD!AC38+MES_EOD!AD38</f>
        <v>0</v>
      </c>
      <c r="L38">
        <f>NDMC_EOD!AC38+NDMC_EOD!AD38</f>
        <v>2.08</v>
      </c>
      <c r="M38">
        <f>TPDDL_EOD!AC38+TPDDL_EOD!AD38</f>
        <v>12</v>
      </c>
      <c r="N38">
        <f t="shared" si="0"/>
        <v>36.07</v>
      </c>
      <c r="O38" s="154">
        <f t="shared" si="1"/>
        <v>0.53000000000000114</v>
      </c>
      <c r="P38">
        <v>15.220404768505684</v>
      </c>
      <c r="Q38">
        <v>7.0927086221236486</v>
      </c>
      <c r="R38">
        <v>0</v>
      </c>
      <c r="S38">
        <v>2.1105627945661216</v>
      </c>
      <c r="T38">
        <v>12.176323814804547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15</v>
      </c>
      <c r="J39">
        <f>BYPL_EOD!AC39+BYPL_EOD!AD39</f>
        <v>6.99</v>
      </c>
      <c r="K39">
        <f>MES_EOD!AC39+MES_EOD!AD39</f>
        <v>0</v>
      </c>
      <c r="L39">
        <f>NDMC_EOD!AC39+NDMC_EOD!AD39</f>
        <v>2.08</v>
      </c>
      <c r="M39">
        <f>TPDDL_EOD!AC39+TPDDL_EOD!AD39</f>
        <v>12</v>
      </c>
      <c r="N39">
        <f t="shared" si="0"/>
        <v>36.07</v>
      </c>
      <c r="O39" s="154">
        <f t="shared" si="1"/>
        <v>0.22999999999999687</v>
      </c>
      <c r="P39">
        <v>15.09564735237039</v>
      </c>
      <c r="Q39">
        <v>7.0345716662046014</v>
      </c>
      <c r="R39">
        <v>0</v>
      </c>
      <c r="S39">
        <v>2.093263099528694</v>
      </c>
      <c r="T39">
        <v>12.076517881896311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15</v>
      </c>
      <c r="J40">
        <f>BYPL_EOD!AC40+BYPL_EOD!AD40</f>
        <v>6.99</v>
      </c>
      <c r="K40">
        <f>MES_EOD!AC40+MES_EOD!AD40</f>
        <v>0</v>
      </c>
      <c r="L40">
        <f>NDMC_EOD!AC40+NDMC_EOD!AD40</f>
        <v>2.08</v>
      </c>
      <c r="M40">
        <f>TPDDL_EOD!AC40+TPDDL_EOD!AD40</f>
        <v>12</v>
      </c>
      <c r="N40">
        <f t="shared" si="0"/>
        <v>36.07</v>
      </c>
      <c r="O40" s="154">
        <f t="shared" si="1"/>
        <v>0.22999999999999687</v>
      </c>
      <c r="P40">
        <v>15.09564735237039</v>
      </c>
      <c r="Q40">
        <v>7.0345716662046014</v>
      </c>
      <c r="R40">
        <v>0</v>
      </c>
      <c r="S40">
        <v>2.093263099528694</v>
      </c>
      <c r="T40">
        <v>12.076517881896311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15</v>
      </c>
      <c r="J41">
        <f>BYPL_EOD!AC41+BYPL_EOD!AD41</f>
        <v>6.99</v>
      </c>
      <c r="K41">
        <f>MES_EOD!AC41+MES_EOD!AD41</f>
        <v>0</v>
      </c>
      <c r="L41">
        <f>NDMC_EOD!AC41+NDMC_EOD!AD41</f>
        <v>2.08</v>
      </c>
      <c r="M41">
        <f>TPDDL_EOD!AC41+TPDDL_EOD!AD41</f>
        <v>12</v>
      </c>
      <c r="N41">
        <f t="shared" si="0"/>
        <v>36.07</v>
      </c>
      <c r="O41" s="154">
        <f t="shared" si="1"/>
        <v>0.22999999999999687</v>
      </c>
      <c r="P41">
        <v>15.09564735237039</v>
      </c>
      <c r="Q41">
        <v>7.0345716662046014</v>
      </c>
      <c r="R41">
        <v>0</v>
      </c>
      <c r="S41">
        <v>2.093263099528694</v>
      </c>
      <c r="T41">
        <v>12.076517881896311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15</v>
      </c>
      <c r="J42">
        <f>BYPL_EOD!AC42+BYPL_EOD!AD42</f>
        <v>4.99</v>
      </c>
      <c r="K42">
        <f>MES_EOD!AC42+MES_EOD!AD42</f>
        <v>0</v>
      </c>
      <c r="L42">
        <f>NDMC_EOD!AC42+NDMC_EOD!AD42</f>
        <v>2.08</v>
      </c>
      <c r="M42">
        <f>TPDDL_EOD!AC42+TPDDL_EOD!AD42</f>
        <v>12</v>
      </c>
      <c r="N42">
        <f t="shared" si="0"/>
        <v>34.07</v>
      </c>
      <c r="O42" s="154">
        <f t="shared" si="1"/>
        <v>0.22999999999999687</v>
      </c>
      <c r="P42">
        <v>15.101262107425887</v>
      </c>
      <c r="Q42">
        <v>5.023686527737012</v>
      </c>
      <c r="R42">
        <v>0</v>
      </c>
      <c r="S42">
        <v>2.0940416788963896</v>
      </c>
      <c r="T42">
        <v>12.081009685940709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15</v>
      </c>
      <c r="J43">
        <f>BYPL_EOD!AC43+BYPL_EOD!AD43</f>
        <v>4.99</v>
      </c>
      <c r="K43">
        <f>MES_EOD!AC43+MES_EOD!AD43</f>
        <v>0</v>
      </c>
      <c r="L43">
        <f>NDMC_EOD!AC43+NDMC_EOD!AD43</f>
        <v>2.08</v>
      </c>
      <c r="M43">
        <f>TPDDL_EOD!AC43+TPDDL_EOD!AD43</f>
        <v>12</v>
      </c>
      <c r="N43">
        <f t="shared" si="0"/>
        <v>34.07</v>
      </c>
      <c r="O43" s="154">
        <f t="shared" si="1"/>
        <v>0.22999999999999687</v>
      </c>
      <c r="P43">
        <v>15.101262107425887</v>
      </c>
      <c r="Q43">
        <v>5.023686527737012</v>
      </c>
      <c r="R43">
        <v>0</v>
      </c>
      <c r="S43">
        <v>2.0940416788963896</v>
      </c>
      <c r="T43">
        <v>12.081009685940709</v>
      </c>
      <c r="U43" s="156">
        <f t="shared" si="2"/>
        <v>34.299999999999997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54"/>
      <c r="I44">
        <f>BRPL_EOD!AC44+BRPL_EOD!AD44</f>
        <v>15</v>
      </c>
      <c r="J44">
        <f>BYPL_EOD!AC44+BYPL_EOD!AD44</f>
        <v>4.99</v>
      </c>
      <c r="K44">
        <f>MES_EOD!AC44+MES_EOD!AD44</f>
        <v>0</v>
      </c>
      <c r="L44">
        <f>NDMC_EOD!AC44+NDMC_EOD!AD44</f>
        <v>2.08</v>
      </c>
      <c r="M44">
        <f>TPDDL_EOD!AC44+TPDDL_EOD!AD44</f>
        <v>12</v>
      </c>
      <c r="N44">
        <f t="shared" si="0"/>
        <v>34.07</v>
      </c>
      <c r="O44" s="154">
        <f t="shared" si="1"/>
        <v>0.22999999999999687</v>
      </c>
      <c r="P44">
        <v>15.101262107425887</v>
      </c>
      <c r="Q44">
        <v>5.023686527737012</v>
      </c>
      <c r="R44">
        <v>0</v>
      </c>
      <c r="S44">
        <v>2.0940416788963896</v>
      </c>
      <c r="T44">
        <v>12.081009685940709</v>
      </c>
      <c r="U44" s="156">
        <f t="shared" si="2"/>
        <v>34.299999999999997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84</v>
      </c>
      <c r="G45">
        <f t="shared" si="5"/>
        <v>34.299999999999997</v>
      </c>
      <c r="H45" s="154"/>
      <c r="I45">
        <f>BRPL_EOD!AC45+BRPL_EOD!AD45</f>
        <v>15</v>
      </c>
      <c r="J45">
        <f>BYPL_EOD!AC45+BYPL_EOD!AD45</f>
        <v>4.99</v>
      </c>
      <c r="K45">
        <f>MES_EOD!AC45+MES_EOD!AD45</f>
        <v>0</v>
      </c>
      <c r="L45">
        <f>NDMC_EOD!AC45+NDMC_EOD!AD45</f>
        <v>2.08</v>
      </c>
      <c r="M45">
        <f>TPDDL_EOD!AC45+TPDDL_EOD!AD45</f>
        <v>12</v>
      </c>
      <c r="N45">
        <f t="shared" si="0"/>
        <v>34.07</v>
      </c>
      <c r="O45" s="154">
        <f t="shared" si="1"/>
        <v>0.22999999999999687</v>
      </c>
      <c r="P45">
        <v>15.101262107425887</v>
      </c>
      <c r="Q45">
        <v>5.023686527737012</v>
      </c>
      <c r="R45">
        <v>0</v>
      </c>
      <c r="S45">
        <v>2.0940416788963896</v>
      </c>
      <c r="T45">
        <v>12.081009685940709</v>
      </c>
      <c r="U45" s="156">
        <f t="shared" si="2"/>
        <v>34.299999999999997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54"/>
      <c r="I46">
        <f>BRPL_EOD!AC46+BRPL_EOD!AD46</f>
        <v>15</v>
      </c>
      <c r="J46">
        <f>BYPL_EOD!AC46+BYPL_EOD!AD46</f>
        <v>4.99</v>
      </c>
      <c r="K46">
        <f>MES_EOD!AC46+MES_EOD!AD46</f>
        <v>0</v>
      </c>
      <c r="L46">
        <f>NDMC_EOD!AC46+NDMC_EOD!AD46</f>
        <v>2.08</v>
      </c>
      <c r="M46">
        <f>TPDDL_EOD!AC46+TPDDL_EOD!AD46</f>
        <v>12</v>
      </c>
      <c r="N46">
        <f t="shared" si="0"/>
        <v>34.07</v>
      </c>
      <c r="O46" s="154">
        <f t="shared" si="1"/>
        <v>0.22999999999999687</v>
      </c>
      <c r="P46">
        <v>15.101262107425887</v>
      </c>
      <c r="Q46">
        <v>5.023686527737012</v>
      </c>
      <c r="R46">
        <v>0</v>
      </c>
      <c r="S46">
        <v>2.0940416788963896</v>
      </c>
      <c r="T46">
        <v>12.081009685940709</v>
      </c>
      <c r="U46" s="156">
        <f t="shared" si="2"/>
        <v>34.299999999999997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84</v>
      </c>
      <c r="G47">
        <f t="shared" si="5"/>
        <v>34.299999999999997</v>
      </c>
      <c r="H47" s="154"/>
      <c r="I47">
        <f>BRPL_EOD!AC47+BRPL_EOD!AD47</f>
        <v>15</v>
      </c>
      <c r="J47">
        <f>BYPL_EOD!AC47+BYPL_EOD!AD47</f>
        <v>4.99</v>
      </c>
      <c r="K47">
        <f>MES_EOD!AC47+MES_EOD!AD47</f>
        <v>0</v>
      </c>
      <c r="L47">
        <f>NDMC_EOD!AC47+NDMC_EOD!AD47</f>
        <v>2.08</v>
      </c>
      <c r="M47">
        <f>TPDDL_EOD!AC47+TPDDL_EOD!AD47</f>
        <v>12</v>
      </c>
      <c r="N47">
        <f t="shared" si="0"/>
        <v>34.07</v>
      </c>
      <c r="O47" s="154">
        <f t="shared" si="1"/>
        <v>0.22999999999999687</v>
      </c>
      <c r="P47">
        <v>15.101262107425887</v>
      </c>
      <c r="Q47">
        <v>5.023686527737012</v>
      </c>
      <c r="R47">
        <v>0</v>
      </c>
      <c r="S47">
        <v>2.0940416788963896</v>
      </c>
      <c r="T47">
        <v>12.081009685940709</v>
      </c>
      <c r="U47" s="156">
        <f t="shared" si="2"/>
        <v>34.299999999999997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84</v>
      </c>
      <c r="G48">
        <f t="shared" si="5"/>
        <v>34.299999999999997</v>
      </c>
      <c r="H48" s="154"/>
      <c r="I48">
        <f>BRPL_EOD!AC48+BRPL_EOD!AD48</f>
        <v>15</v>
      </c>
      <c r="J48">
        <f>BYPL_EOD!AC48+BYPL_EOD!AD48</f>
        <v>4.99</v>
      </c>
      <c r="K48">
        <f>MES_EOD!AC48+MES_EOD!AD48</f>
        <v>0</v>
      </c>
      <c r="L48">
        <f>NDMC_EOD!AC48+NDMC_EOD!AD48</f>
        <v>2.08</v>
      </c>
      <c r="M48">
        <f>TPDDL_EOD!AC48+TPDDL_EOD!AD48</f>
        <v>12</v>
      </c>
      <c r="N48">
        <f t="shared" si="0"/>
        <v>34.07</v>
      </c>
      <c r="O48" s="154">
        <f t="shared" si="1"/>
        <v>0.22999999999999687</v>
      </c>
      <c r="P48">
        <v>15.101262107425887</v>
      </c>
      <c r="Q48">
        <v>5.023686527737012</v>
      </c>
      <c r="R48">
        <v>0</v>
      </c>
      <c r="S48">
        <v>2.0940416788963896</v>
      </c>
      <c r="T48">
        <v>12.081009685940709</v>
      </c>
      <c r="U48" s="156">
        <f t="shared" si="2"/>
        <v>34.299999999999997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84</v>
      </c>
      <c r="G49">
        <f t="shared" si="5"/>
        <v>34.299999999999997</v>
      </c>
      <c r="H49" s="154"/>
      <c r="I49">
        <f>BRPL_EOD!AC49+BRPL_EOD!AD49</f>
        <v>15</v>
      </c>
      <c r="J49">
        <f>BYPL_EOD!AC49+BYPL_EOD!AD49</f>
        <v>4.99</v>
      </c>
      <c r="K49">
        <f>MES_EOD!AC49+MES_EOD!AD49</f>
        <v>0</v>
      </c>
      <c r="L49">
        <f>NDMC_EOD!AC49+NDMC_EOD!AD49</f>
        <v>2.08</v>
      </c>
      <c r="M49">
        <f>TPDDL_EOD!AC49+TPDDL_EOD!AD49</f>
        <v>12</v>
      </c>
      <c r="N49">
        <f t="shared" si="0"/>
        <v>34.07</v>
      </c>
      <c r="O49" s="154">
        <f t="shared" si="1"/>
        <v>0.22999999999999687</v>
      </c>
      <c r="P49">
        <v>15.101262107425887</v>
      </c>
      <c r="Q49">
        <v>5.023686527737012</v>
      </c>
      <c r="R49">
        <v>0</v>
      </c>
      <c r="S49">
        <v>2.0940416788963896</v>
      </c>
      <c r="T49">
        <v>12.081009685940709</v>
      </c>
      <c r="U49" s="156">
        <f t="shared" si="2"/>
        <v>34.299999999999997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14.63</v>
      </c>
      <c r="J50">
        <f>BYPL_EOD!AC50+BYPL_EOD!AD50</f>
        <v>4.74</v>
      </c>
      <c r="K50">
        <f>MES_EOD!AC50+MES_EOD!AD50</f>
        <v>0</v>
      </c>
      <c r="L50">
        <f>NDMC_EOD!AC50+NDMC_EOD!AD50</f>
        <v>2.02</v>
      </c>
      <c r="M50">
        <f>TPDDL_EOD!AC50+TPDDL_EOD!AD50</f>
        <v>11.7</v>
      </c>
      <c r="N50">
        <f t="shared" si="0"/>
        <v>33.090000000000003</v>
      </c>
      <c r="O50" s="154">
        <f t="shared" si="1"/>
        <v>0.20999999999999375</v>
      </c>
      <c r="P50">
        <v>14.722846781504984</v>
      </c>
      <c r="Q50">
        <v>4.7700815956482314</v>
      </c>
      <c r="R50">
        <v>0</v>
      </c>
      <c r="S50">
        <v>2.0328195829555753</v>
      </c>
      <c r="T50">
        <v>11.774252039891202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14.63</v>
      </c>
      <c r="J51">
        <f>BYPL_EOD!AC51+BYPL_EOD!AD51</f>
        <v>4.74</v>
      </c>
      <c r="K51">
        <f>MES_EOD!AC51+MES_EOD!AD51</f>
        <v>0</v>
      </c>
      <c r="L51">
        <f>NDMC_EOD!AC51+NDMC_EOD!AD51</f>
        <v>2.02</v>
      </c>
      <c r="M51">
        <f>TPDDL_EOD!AC51+TPDDL_EOD!AD51</f>
        <v>11.7</v>
      </c>
      <c r="N51">
        <f t="shared" si="0"/>
        <v>33.090000000000003</v>
      </c>
      <c r="O51" s="154">
        <f t="shared" si="1"/>
        <v>0.20999999999999375</v>
      </c>
      <c r="P51">
        <v>14.722846781504984</v>
      </c>
      <c r="Q51">
        <v>4.7700815956482314</v>
      </c>
      <c r="R51">
        <v>0</v>
      </c>
      <c r="S51">
        <v>2.0328195829555753</v>
      </c>
      <c r="T51">
        <v>11.774252039891202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14.63</v>
      </c>
      <c r="J52">
        <f>BYPL_EOD!AC52+BYPL_EOD!AD52</f>
        <v>4.74</v>
      </c>
      <c r="K52">
        <f>MES_EOD!AC52+MES_EOD!AD52</f>
        <v>0</v>
      </c>
      <c r="L52">
        <f>NDMC_EOD!AC52+NDMC_EOD!AD52</f>
        <v>2.02</v>
      </c>
      <c r="M52">
        <f>TPDDL_EOD!AC52+TPDDL_EOD!AD52</f>
        <v>11.7</v>
      </c>
      <c r="N52">
        <f t="shared" si="0"/>
        <v>33.090000000000003</v>
      </c>
      <c r="O52" s="154">
        <f t="shared" si="1"/>
        <v>0.20999999999999375</v>
      </c>
      <c r="P52">
        <v>14.722846781504984</v>
      </c>
      <c r="Q52">
        <v>4.7700815956482314</v>
      </c>
      <c r="R52">
        <v>0</v>
      </c>
      <c r="S52">
        <v>2.0328195829555753</v>
      </c>
      <c r="T52">
        <v>11.774252039891202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14.63</v>
      </c>
      <c r="J53">
        <f>BYPL_EOD!AC53+BYPL_EOD!AD53</f>
        <v>4.74</v>
      </c>
      <c r="K53">
        <f>MES_EOD!AC53+MES_EOD!AD53</f>
        <v>0</v>
      </c>
      <c r="L53">
        <f>NDMC_EOD!AC53+NDMC_EOD!AD53</f>
        <v>2.02</v>
      </c>
      <c r="M53">
        <f>TPDDL_EOD!AC53+TPDDL_EOD!AD53</f>
        <v>11.7</v>
      </c>
      <c r="N53">
        <f t="shared" si="0"/>
        <v>33.090000000000003</v>
      </c>
      <c r="O53" s="154">
        <f t="shared" si="1"/>
        <v>0.20999999999999375</v>
      </c>
      <c r="P53">
        <v>14.722846781504984</v>
      </c>
      <c r="Q53">
        <v>4.7700815956482314</v>
      </c>
      <c r="R53">
        <v>0</v>
      </c>
      <c r="S53">
        <v>2.0328195829555753</v>
      </c>
      <c r="T53">
        <v>11.774252039891202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54"/>
      <c r="I54">
        <f>BRPL_EOD!AC54+BRPL_EOD!AD54</f>
        <v>14.63</v>
      </c>
      <c r="J54">
        <f>BYPL_EOD!AC54+BYPL_EOD!AD54</f>
        <v>4.74</v>
      </c>
      <c r="K54">
        <f>MES_EOD!AC54+MES_EOD!AD54</f>
        <v>0</v>
      </c>
      <c r="L54">
        <f>NDMC_EOD!AC54+NDMC_EOD!AD54</f>
        <v>2.02</v>
      </c>
      <c r="M54">
        <f>TPDDL_EOD!AC54+TPDDL_EOD!AD54</f>
        <v>11.7</v>
      </c>
      <c r="N54">
        <f t="shared" si="0"/>
        <v>33.090000000000003</v>
      </c>
      <c r="O54" s="154">
        <f t="shared" si="1"/>
        <v>0.20999999999999375</v>
      </c>
      <c r="P54">
        <v>14.722846781504984</v>
      </c>
      <c r="Q54">
        <v>4.7700815956482314</v>
      </c>
      <c r="R54">
        <v>0</v>
      </c>
      <c r="S54">
        <v>2.0328195829555753</v>
      </c>
      <c r="T54">
        <v>11.774252039891202</v>
      </c>
      <c r="U54" s="156">
        <f t="shared" si="2"/>
        <v>33.299999999999997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84</v>
      </c>
      <c r="G55">
        <f t="shared" si="5"/>
        <v>32.299999999999997</v>
      </c>
      <c r="H55" s="154"/>
      <c r="I55">
        <f>BRPL_EOD!AC55+BRPL_EOD!AD55</f>
        <v>14.2</v>
      </c>
      <c r="J55">
        <f>BYPL_EOD!AC55+BYPL_EOD!AD55</f>
        <v>4.5999999999999996</v>
      </c>
      <c r="K55">
        <f>MES_EOD!AC55+MES_EOD!AD55</f>
        <v>0</v>
      </c>
      <c r="L55">
        <f>NDMC_EOD!AC55+NDMC_EOD!AD55</f>
        <v>1.96</v>
      </c>
      <c r="M55">
        <f>TPDDL_EOD!AC55+TPDDL_EOD!AD55</f>
        <v>11.36</v>
      </c>
      <c r="N55">
        <f t="shared" si="0"/>
        <v>32.119999999999997</v>
      </c>
      <c r="O55" s="154">
        <f t="shared" si="1"/>
        <v>0.17999999999999972</v>
      </c>
      <c r="P55">
        <v>14.279576587795765</v>
      </c>
      <c r="Q55">
        <v>4.6257783312577825</v>
      </c>
      <c r="R55">
        <v>0</v>
      </c>
      <c r="S55">
        <v>1.9709838107098381</v>
      </c>
      <c r="T55">
        <v>11.423661270236613</v>
      </c>
      <c r="U55" s="156">
        <f t="shared" si="2"/>
        <v>32.299999999999997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84</v>
      </c>
      <c r="G56">
        <f t="shared" si="5"/>
        <v>32.299999999999997</v>
      </c>
      <c r="H56" s="154"/>
      <c r="I56">
        <f>BRPL_EOD!AC56+BRPL_EOD!AD56</f>
        <v>14.2</v>
      </c>
      <c r="J56">
        <f>BYPL_EOD!AC56+BYPL_EOD!AD56</f>
        <v>4.5999999999999996</v>
      </c>
      <c r="K56">
        <f>MES_EOD!AC56+MES_EOD!AD56</f>
        <v>0</v>
      </c>
      <c r="L56">
        <f>NDMC_EOD!AC56+NDMC_EOD!AD56</f>
        <v>1.96</v>
      </c>
      <c r="M56">
        <f>TPDDL_EOD!AC56+TPDDL_EOD!AD56</f>
        <v>11.36</v>
      </c>
      <c r="N56">
        <f t="shared" si="0"/>
        <v>32.119999999999997</v>
      </c>
      <c r="O56" s="154">
        <f t="shared" si="1"/>
        <v>0.17999999999999972</v>
      </c>
      <c r="P56">
        <v>14.279576587795765</v>
      </c>
      <c r="Q56">
        <v>4.6257783312577825</v>
      </c>
      <c r="R56">
        <v>0</v>
      </c>
      <c r="S56">
        <v>1.9709838107098381</v>
      </c>
      <c r="T56">
        <v>11.423661270236613</v>
      </c>
      <c r="U56" s="156">
        <f t="shared" si="2"/>
        <v>32.299999999999997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84</v>
      </c>
      <c r="G57">
        <f t="shared" si="5"/>
        <v>32.299999999999997</v>
      </c>
      <c r="H57" s="154"/>
      <c r="I57">
        <f>BRPL_EOD!AC57+BRPL_EOD!AD57</f>
        <v>14.2</v>
      </c>
      <c r="J57">
        <f>BYPL_EOD!AC57+BYPL_EOD!AD57</f>
        <v>4.5999999999999996</v>
      </c>
      <c r="K57">
        <f>MES_EOD!AC57+MES_EOD!AD57</f>
        <v>0</v>
      </c>
      <c r="L57">
        <f>NDMC_EOD!AC57+NDMC_EOD!AD57</f>
        <v>1.96</v>
      </c>
      <c r="M57">
        <f>TPDDL_EOD!AC57+TPDDL_EOD!AD57</f>
        <v>11.36</v>
      </c>
      <c r="N57">
        <f t="shared" si="0"/>
        <v>32.119999999999997</v>
      </c>
      <c r="O57" s="154">
        <f t="shared" si="1"/>
        <v>0.17999999999999972</v>
      </c>
      <c r="P57">
        <v>14.279576587795765</v>
      </c>
      <c r="Q57">
        <v>4.6257783312577825</v>
      </c>
      <c r="R57">
        <v>0</v>
      </c>
      <c r="S57">
        <v>1.9709838107098381</v>
      </c>
      <c r="T57">
        <v>11.423661270236613</v>
      </c>
      <c r="U57" s="156">
        <f t="shared" si="2"/>
        <v>32.299999999999997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84</v>
      </c>
      <c r="G58">
        <f t="shared" si="5"/>
        <v>32.299999999999997</v>
      </c>
      <c r="H58" s="154"/>
      <c r="I58">
        <f>BRPL_EOD!AC58+BRPL_EOD!AD58</f>
        <v>14.2</v>
      </c>
      <c r="J58">
        <f>BYPL_EOD!AC58+BYPL_EOD!AD58</f>
        <v>4.5999999999999996</v>
      </c>
      <c r="K58">
        <f>MES_EOD!AC58+MES_EOD!AD58</f>
        <v>0</v>
      </c>
      <c r="L58">
        <f>NDMC_EOD!AC58+NDMC_EOD!AD58</f>
        <v>1.96</v>
      </c>
      <c r="M58">
        <f>TPDDL_EOD!AC58+TPDDL_EOD!AD58</f>
        <v>11.36</v>
      </c>
      <c r="N58">
        <f t="shared" si="0"/>
        <v>32.119999999999997</v>
      </c>
      <c r="O58" s="154">
        <f t="shared" si="1"/>
        <v>0.17999999999999972</v>
      </c>
      <c r="P58">
        <v>14.279576587795765</v>
      </c>
      <c r="Q58">
        <v>4.6257783312577825</v>
      </c>
      <c r="R58">
        <v>0</v>
      </c>
      <c r="S58">
        <v>1.9709838107098381</v>
      </c>
      <c r="T58">
        <v>11.423661270236613</v>
      </c>
      <c r="U58" s="156">
        <f t="shared" si="2"/>
        <v>32.299999999999997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54"/>
      <c r="I59">
        <f>BRPL_EOD!AC59+BRPL_EOD!AD59</f>
        <v>14.2</v>
      </c>
      <c r="J59">
        <f>BYPL_EOD!AC59+BYPL_EOD!AD59</f>
        <v>4.5999999999999996</v>
      </c>
      <c r="K59">
        <f>MES_EOD!AC59+MES_EOD!AD59</f>
        <v>0</v>
      </c>
      <c r="L59">
        <f>NDMC_EOD!AC59+NDMC_EOD!AD59</f>
        <v>1.96</v>
      </c>
      <c r="M59">
        <f>TPDDL_EOD!AC59+TPDDL_EOD!AD59</f>
        <v>11.36</v>
      </c>
      <c r="N59">
        <f t="shared" si="0"/>
        <v>32.119999999999997</v>
      </c>
      <c r="O59" s="154">
        <f t="shared" si="1"/>
        <v>0.17999999999999972</v>
      </c>
      <c r="P59">
        <v>14.279576587795765</v>
      </c>
      <c r="Q59">
        <v>4.6257783312577825</v>
      </c>
      <c r="R59">
        <v>0</v>
      </c>
      <c r="S59">
        <v>1.9709838107098381</v>
      </c>
      <c r="T59">
        <v>11.423661270236613</v>
      </c>
      <c r="U59" s="156">
        <f t="shared" si="2"/>
        <v>32.299999999999997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54"/>
      <c r="I60">
        <f>BRPL_EOD!AC60+BRPL_EOD!AD60</f>
        <v>14.2</v>
      </c>
      <c r="J60">
        <f>BYPL_EOD!AC60+BYPL_EOD!AD60</f>
        <v>4.5999999999999996</v>
      </c>
      <c r="K60">
        <f>MES_EOD!AC60+MES_EOD!AD60</f>
        <v>0</v>
      </c>
      <c r="L60">
        <f>NDMC_EOD!AC60+NDMC_EOD!AD60</f>
        <v>1.96</v>
      </c>
      <c r="M60">
        <f>TPDDL_EOD!AC60+TPDDL_EOD!AD60</f>
        <v>11.36</v>
      </c>
      <c r="N60">
        <f t="shared" si="0"/>
        <v>32.119999999999997</v>
      </c>
      <c r="O60" s="154">
        <f t="shared" si="1"/>
        <v>0.17999999999999972</v>
      </c>
      <c r="P60">
        <v>14.279576587795765</v>
      </c>
      <c r="Q60">
        <v>4.6257783312577825</v>
      </c>
      <c r="R60">
        <v>0</v>
      </c>
      <c r="S60">
        <v>1.9709838107098381</v>
      </c>
      <c r="T60">
        <v>11.423661270236613</v>
      </c>
      <c r="U60" s="156">
        <f t="shared" si="2"/>
        <v>32.299999999999997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54"/>
      <c r="I61">
        <f>BRPL_EOD!AC61+BRPL_EOD!AD61</f>
        <v>14.2</v>
      </c>
      <c r="J61">
        <f>BYPL_EOD!AC61+BYPL_EOD!AD61</f>
        <v>4.5999999999999996</v>
      </c>
      <c r="K61">
        <f>MES_EOD!AC61+MES_EOD!AD61</f>
        <v>0</v>
      </c>
      <c r="L61">
        <f>NDMC_EOD!AC61+NDMC_EOD!AD61</f>
        <v>1.96</v>
      </c>
      <c r="M61">
        <f>TPDDL_EOD!AC61+TPDDL_EOD!AD61</f>
        <v>11.36</v>
      </c>
      <c r="N61">
        <f t="shared" si="0"/>
        <v>32.119999999999997</v>
      </c>
      <c r="O61" s="154">
        <f t="shared" si="1"/>
        <v>0.17999999999999972</v>
      </c>
      <c r="P61">
        <v>14.279576587795765</v>
      </c>
      <c r="Q61">
        <v>4.6257783312577825</v>
      </c>
      <c r="R61">
        <v>0</v>
      </c>
      <c r="S61">
        <v>1.9709838107098381</v>
      </c>
      <c r="T61">
        <v>11.423661270236613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54"/>
      <c r="I62">
        <f>BRPL_EOD!AC62+BRPL_EOD!AD62</f>
        <v>14.2</v>
      </c>
      <c r="J62">
        <f>BYPL_EOD!AC62+BYPL_EOD!AD62</f>
        <v>4.5999999999999996</v>
      </c>
      <c r="K62">
        <f>MES_EOD!AC62+MES_EOD!AD62</f>
        <v>0</v>
      </c>
      <c r="L62">
        <f>NDMC_EOD!AC62+NDMC_EOD!AD62</f>
        <v>1.96</v>
      </c>
      <c r="M62">
        <f>TPDDL_EOD!AC62+TPDDL_EOD!AD62</f>
        <v>11.36</v>
      </c>
      <c r="N62">
        <f t="shared" si="0"/>
        <v>32.119999999999997</v>
      </c>
      <c r="O62" s="154">
        <f t="shared" si="1"/>
        <v>0.17999999999999972</v>
      </c>
      <c r="P62">
        <v>14.279576587795765</v>
      </c>
      <c r="Q62">
        <v>4.6257783312577825</v>
      </c>
      <c r="R62">
        <v>0</v>
      </c>
      <c r="S62">
        <v>1.9709838107098381</v>
      </c>
      <c r="T62">
        <v>11.423661270236613</v>
      </c>
      <c r="U62" s="156">
        <f t="shared" si="2"/>
        <v>32.299999999999997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31.3</v>
      </c>
      <c r="E63">
        <f>GT!N63</f>
        <v>0</v>
      </c>
      <c r="F63">
        <f t="shared" si="4"/>
        <v>84</v>
      </c>
      <c r="G63">
        <f t="shared" si="5"/>
        <v>31.3</v>
      </c>
      <c r="H63" s="154"/>
      <c r="I63">
        <f>BRPL_EOD!AC63+BRPL_EOD!AD63</f>
        <v>13.77</v>
      </c>
      <c r="J63">
        <f>BYPL_EOD!AC63+BYPL_EOD!AD63</f>
        <v>4.46</v>
      </c>
      <c r="K63">
        <f>MES_EOD!AC63+MES_EOD!AD63</f>
        <v>0</v>
      </c>
      <c r="L63">
        <f>NDMC_EOD!AC63+NDMC_EOD!AD63</f>
        <v>1.91</v>
      </c>
      <c r="M63">
        <f>TPDDL_EOD!AC63+TPDDL_EOD!AD63</f>
        <v>11.01</v>
      </c>
      <c r="N63">
        <f t="shared" si="0"/>
        <v>31.15</v>
      </c>
      <c r="O63" s="154">
        <f t="shared" si="1"/>
        <v>0.15000000000000213</v>
      </c>
      <c r="P63">
        <v>13.836308186195827</v>
      </c>
      <c r="Q63">
        <v>4.4814767255216692</v>
      </c>
      <c r="R63">
        <v>0</v>
      </c>
      <c r="S63">
        <v>1.9191974317817015</v>
      </c>
      <c r="T63">
        <v>11.063017656500802</v>
      </c>
      <c r="U63" s="156">
        <f t="shared" si="2"/>
        <v>31.299999999999997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31.3</v>
      </c>
      <c r="E64">
        <f>GT!N64</f>
        <v>0</v>
      </c>
      <c r="F64">
        <f t="shared" si="4"/>
        <v>84</v>
      </c>
      <c r="G64">
        <f t="shared" si="5"/>
        <v>31.3</v>
      </c>
      <c r="H64" s="154"/>
      <c r="I64">
        <f>BRPL_EOD!AC64+BRPL_EOD!AD64</f>
        <v>13.77</v>
      </c>
      <c r="J64">
        <f>BYPL_EOD!AC64+BYPL_EOD!AD64</f>
        <v>4.46</v>
      </c>
      <c r="K64">
        <f>MES_EOD!AC64+MES_EOD!AD64</f>
        <v>0</v>
      </c>
      <c r="L64">
        <f>NDMC_EOD!AC64+NDMC_EOD!AD64</f>
        <v>1.91</v>
      </c>
      <c r="M64">
        <f>TPDDL_EOD!AC64+TPDDL_EOD!AD64</f>
        <v>11.01</v>
      </c>
      <c r="N64">
        <f t="shared" si="0"/>
        <v>31.15</v>
      </c>
      <c r="O64" s="154">
        <f t="shared" si="1"/>
        <v>0.15000000000000213</v>
      </c>
      <c r="P64">
        <v>13.836308186195827</v>
      </c>
      <c r="Q64">
        <v>4.4814767255216692</v>
      </c>
      <c r="R64">
        <v>0</v>
      </c>
      <c r="S64">
        <v>1.9191974317817015</v>
      </c>
      <c r="T64">
        <v>11.063017656500802</v>
      </c>
      <c r="U64" s="156">
        <f t="shared" si="2"/>
        <v>31.299999999999997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31.3</v>
      </c>
      <c r="E65">
        <f>GT!N65</f>
        <v>0</v>
      </c>
      <c r="F65">
        <f t="shared" si="4"/>
        <v>84</v>
      </c>
      <c r="G65">
        <f t="shared" si="5"/>
        <v>31.3</v>
      </c>
      <c r="H65" s="154"/>
      <c r="I65">
        <f>BRPL_EOD!AC65+BRPL_EOD!AD65</f>
        <v>9.77</v>
      </c>
      <c r="J65">
        <f>BYPL_EOD!AC65+BYPL_EOD!AD65</f>
        <v>12.45</v>
      </c>
      <c r="K65">
        <f>MES_EOD!AC65+MES_EOD!AD65</f>
        <v>0</v>
      </c>
      <c r="L65">
        <f>NDMC_EOD!AC65+NDMC_EOD!AD65</f>
        <v>1.35</v>
      </c>
      <c r="M65">
        <f>TPDDL_EOD!AC65+TPDDL_EOD!AD65</f>
        <v>7.82</v>
      </c>
      <c r="N65">
        <f t="shared" si="0"/>
        <v>31.39</v>
      </c>
      <c r="O65" s="154">
        <f t="shared" si="1"/>
        <v>-8.9999999999999858E-2</v>
      </c>
      <c r="P65">
        <v>9.7419878942338318</v>
      </c>
      <c r="Q65">
        <v>12.414303918445365</v>
      </c>
      <c r="R65">
        <v>0</v>
      </c>
      <c r="S65">
        <v>1.3461293405543167</v>
      </c>
      <c r="T65">
        <v>7.7975788467664868</v>
      </c>
      <c r="U65" s="156">
        <f t="shared" si="2"/>
        <v>31.3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31.3</v>
      </c>
      <c r="E66">
        <f>GT!N66</f>
        <v>0</v>
      </c>
      <c r="F66">
        <f t="shared" si="4"/>
        <v>84</v>
      </c>
      <c r="G66">
        <f t="shared" si="5"/>
        <v>31.3</v>
      </c>
      <c r="H66" s="154"/>
      <c r="I66">
        <f>BRPL_EOD!AC66+BRPL_EOD!AD66</f>
        <v>9.77</v>
      </c>
      <c r="J66">
        <f>BYPL_EOD!AC66+BYPL_EOD!AD66</f>
        <v>12.45</v>
      </c>
      <c r="K66">
        <f>MES_EOD!AC66+MES_EOD!AD66</f>
        <v>0</v>
      </c>
      <c r="L66">
        <f>NDMC_EOD!AC66+NDMC_EOD!AD66</f>
        <v>1.35</v>
      </c>
      <c r="M66">
        <f>TPDDL_EOD!AC66+TPDDL_EOD!AD66</f>
        <v>7.82</v>
      </c>
      <c r="N66">
        <f t="shared" si="0"/>
        <v>31.39</v>
      </c>
      <c r="O66" s="154">
        <f t="shared" si="1"/>
        <v>-8.9999999999999858E-2</v>
      </c>
      <c r="P66">
        <v>9.7419878942338318</v>
      </c>
      <c r="Q66">
        <v>12.414303918445365</v>
      </c>
      <c r="R66">
        <v>0</v>
      </c>
      <c r="S66">
        <v>1.3461293405543167</v>
      </c>
      <c r="T66">
        <v>7.7975788467664868</v>
      </c>
      <c r="U66" s="156">
        <f t="shared" si="2"/>
        <v>31.3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84</v>
      </c>
      <c r="G67">
        <f t="shared" si="5"/>
        <v>32.299999999999997</v>
      </c>
      <c r="H67" s="154"/>
      <c r="I67">
        <f>BRPL_EOD!AC67+BRPL_EOD!AD67</f>
        <v>10.08</v>
      </c>
      <c r="J67">
        <f>BYPL_EOD!AC67+BYPL_EOD!AD67</f>
        <v>12.84</v>
      </c>
      <c r="K67">
        <f>MES_EOD!AC67+MES_EOD!AD67</f>
        <v>0</v>
      </c>
      <c r="L67">
        <f>NDMC_EOD!AC67+NDMC_EOD!AD67</f>
        <v>1.39</v>
      </c>
      <c r="M67">
        <f>TPDDL_EOD!AC67+TPDDL_EOD!AD67</f>
        <v>8.06</v>
      </c>
      <c r="N67">
        <f t="shared" ref="N67:N98" si="6">SUM(I67:M67)</f>
        <v>32.370000000000005</v>
      </c>
      <c r="O67" s="154">
        <f t="shared" ref="O67:O98" si="7">G67-N67</f>
        <v>-7.000000000000739E-2</v>
      </c>
      <c r="P67">
        <v>10.058202038924929</v>
      </c>
      <c r="Q67">
        <v>12.812233549582944</v>
      </c>
      <c r="R67">
        <v>0</v>
      </c>
      <c r="S67">
        <v>1.3869941303676239</v>
      </c>
      <c r="T67">
        <v>8.0425702811244975</v>
      </c>
      <c r="U67" s="156">
        <f t="shared" ref="U67:U98" si="8">SUM(P67:T67)</f>
        <v>32.299999999999997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32.299999999999997</v>
      </c>
      <c r="H68" s="154"/>
      <c r="I68">
        <f>BRPL_EOD!AC68+BRPL_EOD!AD68</f>
        <v>10.08</v>
      </c>
      <c r="J68">
        <f>BYPL_EOD!AC68+BYPL_EOD!AD68</f>
        <v>12.84</v>
      </c>
      <c r="K68">
        <f>MES_EOD!AC68+MES_EOD!AD68</f>
        <v>0</v>
      </c>
      <c r="L68">
        <f>NDMC_EOD!AC68+NDMC_EOD!AD68</f>
        <v>1.39</v>
      </c>
      <c r="M68">
        <f>TPDDL_EOD!AC68+TPDDL_EOD!AD68</f>
        <v>8.06</v>
      </c>
      <c r="N68">
        <f t="shared" si="6"/>
        <v>32.370000000000005</v>
      </c>
      <c r="O68" s="154">
        <f t="shared" si="7"/>
        <v>-7.000000000000739E-2</v>
      </c>
      <c r="P68">
        <v>10.058202038924929</v>
      </c>
      <c r="Q68">
        <v>12.812233549582944</v>
      </c>
      <c r="R68">
        <v>0</v>
      </c>
      <c r="S68">
        <v>1.3869941303676239</v>
      </c>
      <c r="T68">
        <v>8.0425702811244975</v>
      </c>
      <c r="U68" s="156">
        <f t="shared" si="8"/>
        <v>32.299999999999997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84</v>
      </c>
      <c r="G69">
        <f t="shared" si="11"/>
        <v>32.299999999999997</v>
      </c>
      <c r="H69" s="154"/>
      <c r="I69">
        <f>BRPL_EOD!AC69+BRPL_EOD!AD69</f>
        <v>10.08</v>
      </c>
      <c r="J69">
        <f>BYPL_EOD!AC69+BYPL_EOD!AD69</f>
        <v>12.84</v>
      </c>
      <c r="K69">
        <f>MES_EOD!AC69+MES_EOD!AD69</f>
        <v>0</v>
      </c>
      <c r="L69">
        <f>NDMC_EOD!AC69+NDMC_EOD!AD69</f>
        <v>1.39</v>
      </c>
      <c r="M69">
        <f>TPDDL_EOD!AC69+TPDDL_EOD!AD69</f>
        <v>8.06</v>
      </c>
      <c r="N69">
        <f t="shared" si="6"/>
        <v>32.370000000000005</v>
      </c>
      <c r="O69" s="154">
        <f t="shared" si="7"/>
        <v>-7.000000000000739E-2</v>
      </c>
      <c r="P69">
        <v>10.058202038924929</v>
      </c>
      <c r="Q69">
        <v>12.812233549582944</v>
      </c>
      <c r="R69">
        <v>0</v>
      </c>
      <c r="S69">
        <v>1.3869941303676239</v>
      </c>
      <c r="T69">
        <v>8.0425702811244975</v>
      </c>
      <c r="U69" s="156">
        <f t="shared" si="8"/>
        <v>32.299999999999997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84</v>
      </c>
      <c r="G70">
        <f t="shared" si="11"/>
        <v>32.299999999999997</v>
      </c>
      <c r="H70" s="154"/>
      <c r="I70">
        <f>BRPL_EOD!AC70+BRPL_EOD!AD70</f>
        <v>10.08</v>
      </c>
      <c r="J70">
        <f>BYPL_EOD!AC70+BYPL_EOD!AD70</f>
        <v>12.84</v>
      </c>
      <c r="K70">
        <f>MES_EOD!AC70+MES_EOD!AD70</f>
        <v>0</v>
      </c>
      <c r="L70">
        <f>NDMC_EOD!AC70+NDMC_EOD!AD70</f>
        <v>1.39</v>
      </c>
      <c r="M70">
        <f>TPDDL_EOD!AC70+TPDDL_EOD!AD70</f>
        <v>8.06</v>
      </c>
      <c r="N70">
        <f t="shared" si="6"/>
        <v>32.370000000000005</v>
      </c>
      <c r="O70" s="154">
        <f t="shared" si="7"/>
        <v>-7.000000000000739E-2</v>
      </c>
      <c r="P70">
        <v>10.058202038924929</v>
      </c>
      <c r="Q70">
        <v>12.812233549582944</v>
      </c>
      <c r="R70">
        <v>0</v>
      </c>
      <c r="S70">
        <v>1.3869941303676239</v>
      </c>
      <c r="T70">
        <v>8.0425702811244975</v>
      </c>
      <c r="U70" s="156">
        <f t="shared" si="8"/>
        <v>32.299999999999997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84</v>
      </c>
      <c r="G71">
        <f t="shared" si="11"/>
        <v>32.299999999999997</v>
      </c>
      <c r="H71" s="154"/>
      <c r="I71">
        <f>BRPL_EOD!AC71+BRPL_EOD!AD71</f>
        <v>10.08</v>
      </c>
      <c r="J71">
        <f>BYPL_EOD!AC71+BYPL_EOD!AD71</f>
        <v>12.84</v>
      </c>
      <c r="K71">
        <f>MES_EOD!AC71+MES_EOD!AD71</f>
        <v>0</v>
      </c>
      <c r="L71">
        <f>NDMC_EOD!AC71+NDMC_EOD!AD71</f>
        <v>1.39</v>
      </c>
      <c r="M71">
        <f>TPDDL_EOD!AC71+TPDDL_EOD!AD71</f>
        <v>8.06</v>
      </c>
      <c r="N71">
        <f t="shared" si="6"/>
        <v>32.370000000000005</v>
      </c>
      <c r="O71" s="154">
        <f t="shared" si="7"/>
        <v>-7.000000000000739E-2</v>
      </c>
      <c r="P71">
        <v>10.058202038924929</v>
      </c>
      <c r="Q71">
        <v>12.812233549582944</v>
      </c>
      <c r="R71">
        <v>0</v>
      </c>
      <c r="S71">
        <v>1.3869941303676239</v>
      </c>
      <c r="T71">
        <v>8.0425702811244975</v>
      </c>
      <c r="U71" s="156">
        <f t="shared" si="8"/>
        <v>32.299999999999997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84</v>
      </c>
      <c r="G72">
        <f t="shared" si="11"/>
        <v>32.299999999999997</v>
      </c>
      <c r="H72" s="154"/>
      <c r="I72">
        <f>BRPL_EOD!AC72+BRPL_EOD!AD72</f>
        <v>10.08</v>
      </c>
      <c r="J72">
        <f>BYPL_EOD!AC72+BYPL_EOD!AD72</f>
        <v>12.84</v>
      </c>
      <c r="K72">
        <f>MES_EOD!AC72+MES_EOD!AD72</f>
        <v>0</v>
      </c>
      <c r="L72">
        <f>NDMC_EOD!AC72+NDMC_EOD!AD72</f>
        <v>1.39</v>
      </c>
      <c r="M72">
        <f>TPDDL_EOD!AC72+TPDDL_EOD!AD72</f>
        <v>8.06</v>
      </c>
      <c r="N72">
        <f t="shared" si="6"/>
        <v>32.370000000000005</v>
      </c>
      <c r="O72" s="154">
        <f t="shared" si="7"/>
        <v>-7.000000000000739E-2</v>
      </c>
      <c r="P72">
        <v>10.058202038924929</v>
      </c>
      <c r="Q72">
        <v>12.812233549582944</v>
      </c>
      <c r="R72">
        <v>0</v>
      </c>
      <c r="S72">
        <v>1.3869941303676239</v>
      </c>
      <c r="T72">
        <v>8.0425702811244975</v>
      </c>
      <c r="U72" s="156">
        <f t="shared" si="8"/>
        <v>32.299999999999997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84</v>
      </c>
      <c r="G73">
        <f t="shared" si="11"/>
        <v>32.299999999999997</v>
      </c>
      <c r="H73" s="154"/>
      <c r="I73">
        <f>BRPL_EOD!AC73+BRPL_EOD!AD73</f>
        <v>10.08</v>
      </c>
      <c r="J73">
        <f>BYPL_EOD!AC73+BYPL_EOD!AD73</f>
        <v>12.84</v>
      </c>
      <c r="K73">
        <f>MES_EOD!AC73+MES_EOD!AD73</f>
        <v>0</v>
      </c>
      <c r="L73">
        <f>NDMC_EOD!AC73+NDMC_EOD!AD73</f>
        <v>1.39</v>
      </c>
      <c r="M73">
        <f>TPDDL_EOD!AC73+TPDDL_EOD!AD73</f>
        <v>8.06</v>
      </c>
      <c r="N73">
        <f t="shared" si="6"/>
        <v>32.370000000000005</v>
      </c>
      <c r="O73" s="154">
        <f t="shared" si="7"/>
        <v>-7.000000000000739E-2</v>
      </c>
      <c r="P73">
        <v>10.058202038924929</v>
      </c>
      <c r="Q73">
        <v>12.812233549582944</v>
      </c>
      <c r="R73">
        <v>0</v>
      </c>
      <c r="S73">
        <v>1.3869941303676239</v>
      </c>
      <c r="T73">
        <v>8.0425702811244975</v>
      </c>
      <c r="U73" s="156">
        <f t="shared" si="8"/>
        <v>32.299999999999997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84</v>
      </c>
      <c r="G74">
        <f t="shared" si="11"/>
        <v>32.299999999999997</v>
      </c>
      <c r="H74" s="154"/>
      <c r="I74">
        <f>BRPL_EOD!AC74+BRPL_EOD!AD74</f>
        <v>10.08</v>
      </c>
      <c r="J74">
        <f>BYPL_EOD!AC74+BYPL_EOD!AD74</f>
        <v>12.84</v>
      </c>
      <c r="K74">
        <f>MES_EOD!AC74+MES_EOD!AD74</f>
        <v>0</v>
      </c>
      <c r="L74">
        <f>NDMC_EOD!AC74+NDMC_EOD!AD74</f>
        <v>1.39</v>
      </c>
      <c r="M74">
        <f>TPDDL_EOD!AC74+TPDDL_EOD!AD74</f>
        <v>8.06</v>
      </c>
      <c r="N74">
        <f t="shared" si="6"/>
        <v>32.370000000000005</v>
      </c>
      <c r="O74" s="154">
        <f t="shared" si="7"/>
        <v>-7.000000000000739E-2</v>
      </c>
      <c r="P74">
        <v>10.058202038924929</v>
      </c>
      <c r="Q74">
        <v>12.812233549582944</v>
      </c>
      <c r="R74">
        <v>0</v>
      </c>
      <c r="S74">
        <v>1.3869941303676239</v>
      </c>
      <c r="T74">
        <v>8.0425702811244975</v>
      </c>
      <c r="U74" s="156">
        <f t="shared" si="8"/>
        <v>32.299999999999997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54"/>
      <c r="I75">
        <f>BRPL_EOD!AC75+BRPL_EOD!AD75</f>
        <v>14.3</v>
      </c>
      <c r="J75">
        <f>BYPL_EOD!AC75+BYPL_EOD!AD75</f>
        <v>4.3899999999999997</v>
      </c>
      <c r="K75">
        <f>MES_EOD!AC75+MES_EOD!AD75</f>
        <v>0</v>
      </c>
      <c r="L75">
        <f>NDMC_EOD!AC75+NDMC_EOD!AD75</f>
        <v>1.98</v>
      </c>
      <c r="M75">
        <f>TPDDL_EOD!AC75+TPDDL_EOD!AD75</f>
        <v>11.44</v>
      </c>
      <c r="N75">
        <f t="shared" si="6"/>
        <v>32.11</v>
      </c>
      <c r="O75" s="154">
        <f t="shared" si="7"/>
        <v>0.49000000000000199</v>
      </c>
      <c r="P75">
        <v>14.518218623481783</v>
      </c>
      <c r="Q75">
        <v>4.456991591404547</v>
      </c>
      <c r="R75">
        <v>0</v>
      </c>
      <c r="S75">
        <v>2.0102148863282467</v>
      </c>
      <c r="T75">
        <v>11.614574898785426</v>
      </c>
      <c r="U75" s="156">
        <f t="shared" si="8"/>
        <v>32.6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84</v>
      </c>
      <c r="G76">
        <f t="shared" si="11"/>
        <v>32.6</v>
      </c>
      <c r="H76" s="154"/>
      <c r="I76">
        <f>BRPL_EOD!AC76+BRPL_EOD!AD76</f>
        <v>14.3</v>
      </c>
      <c r="J76">
        <f>BYPL_EOD!AC76+BYPL_EOD!AD76</f>
        <v>4.3899999999999997</v>
      </c>
      <c r="K76">
        <f>MES_EOD!AC76+MES_EOD!AD76</f>
        <v>0</v>
      </c>
      <c r="L76">
        <f>NDMC_EOD!AC76+NDMC_EOD!AD76</f>
        <v>1.98</v>
      </c>
      <c r="M76">
        <f>TPDDL_EOD!AC76+TPDDL_EOD!AD76</f>
        <v>11.44</v>
      </c>
      <c r="N76">
        <f t="shared" si="6"/>
        <v>32.11</v>
      </c>
      <c r="O76" s="154">
        <f t="shared" si="7"/>
        <v>0.49000000000000199</v>
      </c>
      <c r="P76">
        <v>14.518218623481783</v>
      </c>
      <c r="Q76">
        <v>4.456991591404547</v>
      </c>
      <c r="R76">
        <v>0</v>
      </c>
      <c r="S76">
        <v>2.0102148863282467</v>
      </c>
      <c r="T76">
        <v>11.614574898785426</v>
      </c>
      <c r="U76" s="156">
        <f t="shared" si="8"/>
        <v>32.6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84</v>
      </c>
      <c r="G77">
        <f t="shared" si="11"/>
        <v>32.6</v>
      </c>
      <c r="H77" s="154"/>
      <c r="I77">
        <f>BRPL_EOD!AC77+BRPL_EOD!AD77</f>
        <v>14.3</v>
      </c>
      <c r="J77">
        <f>BYPL_EOD!AC77+BYPL_EOD!AD77</f>
        <v>4.3899999999999997</v>
      </c>
      <c r="K77">
        <f>MES_EOD!AC77+MES_EOD!AD77</f>
        <v>0</v>
      </c>
      <c r="L77">
        <f>NDMC_EOD!AC77+NDMC_EOD!AD77</f>
        <v>1.98</v>
      </c>
      <c r="M77">
        <f>TPDDL_EOD!AC77+TPDDL_EOD!AD77</f>
        <v>11.44</v>
      </c>
      <c r="N77">
        <f t="shared" si="6"/>
        <v>32.11</v>
      </c>
      <c r="O77" s="154">
        <f t="shared" si="7"/>
        <v>0.49000000000000199</v>
      </c>
      <c r="P77">
        <v>14.518218623481783</v>
      </c>
      <c r="Q77">
        <v>4.456991591404547</v>
      </c>
      <c r="R77">
        <v>0</v>
      </c>
      <c r="S77">
        <v>2.0102148863282467</v>
      </c>
      <c r="T77">
        <v>11.614574898785426</v>
      </c>
      <c r="U77" s="156">
        <f t="shared" si="8"/>
        <v>32.6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84</v>
      </c>
      <c r="G78">
        <f t="shared" si="11"/>
        <v>32.6</v>
      </c>
      <c r="H78" s="154"/>
      <c r="I78">
        <f>BRPL_EOD!AC78+BRPL_EOD!AD78</f>
        <v>14.3</v>
      </c>
      <c r="J78">
        <f>BYPL_EOD!AC78+BYPL_EOD!AD78</f>
        <v>4.3899999999999997</v>
      </c>
      <c r="K78">
        <f>MES_EOD!AC78+MES_EOD!AD78</f>
        <v>0</v>
      </c>
      <c r="L78">
        <f>NDMC_EOD!AC78+NDMC_EOD!AD78</f>
        <v>1.98</v>
      </c>
      <c r="M78">
        <f>TPDDL_EOD!AC78+TPDDL_EOD!AD78</f>
        <v>11.44</v>
      </c>
      <c r="N78">
        <f t="shared" si="6"/>
        <v>32.11</v>
      </c>
      <c r="O78" s="154">
        <f t="shared" si="7"/>
        <v>0.49000000000000199</v>
      </c>
      <c r="P78">
        <v>14.518218623481783</v>
      </c>
      <c r="Q78">
        <v>4.456991591404547</v>
      </c>
      <c r="R78">
        <v>0</v>
      </c>
      <c r="S78">
        <v>2.0102148863282467</v>
      </c>
      <c r="T78">
        <v>11.614574898785426</v>
      </c>
      <c r="U78" s="156">
        <f t="shared" si="8"/>
        <v>32.6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14.74</v>
      </c>
      <c r="J79">
        <f>BYPL_EOD!AC79+BYPL_EOD!AD79</f>
        <v>4.5199999999999996</v>
      </c>
      <c r="K79">
        <f>MES_EOD!AC79+MES_EOD!AD79</f>
        <v>0</v>
      </c>
      <c r="L79">
        <f>NDMC_EOD!AC79+NDMC_EOD!AD79</f>
        <v>2.04</v>
      </c>
      <c r="M79">
        <f>TPDDL_EOD!AC79+TPDDL_EOD!AD79</f>
        <v>11.79</v>
      </c>
      <c r="N79">
        <f t="shared" si="6"/>
        <v>33.089999999999996</v>
      </c>
      <c r="O79" s="154">
        <f t="shared" si="7"/>
        <v>0.51000000000000512</v>
      </c>
      <c r="P79">
        <v>14.967180417044426</v>
      </c>
      <c r="Q79">
        <v>4.5896645512239349</v>
      </c>
      <c r="R79">
        <v>0</v>
      </c>
      <c r="S79">
        <v>2.0714415231187675</v>
      </c>
      <c r="T79">
        <v>11.971713508612876</v>
      </c>
      <c r="U79" s="156">
        <f t="shared" si="8"/>
        <v>33.600000000000009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14.74</v>
      </c>
      <c r="J80">
        <f>BYPL_EOD!AC80+BYPL_EOD!AD80</f>
        <v>4.5199999999999996</v>
      </c>
      <c r="K80">
        <f>MES_EOD!AC80+MES_EOD!AD80</f>
        <v>0</v>
      </c>
      <c r="L80">
        <f>NDMC_EOD!AC80+NDMC_EOD!AD80</f>
        <v>2.04</v>
      </c>
      <c r="M80">
        <f>TPDDL_EOD!AC80+TPDDL_EOD!AD80</f>
        <v>11.79</v>
      </c>
      <c r="N80">
        <f t="shared" si="6"/>
        <v>33.089999999999996</v>
      </c>
      <c r="O80" s="154">
        <f t="shared" si="7"/>
        <v>0.51000000000000512</v>
      </c>
      <c r="P80">
        <v>14.967180417044426</v>
      </c>
      <c r="Q80">
        <v>4.5896645512239349</v>
      </c>
      <c r="R80">
        <v>0</v>
      </c>
      <c r="S80">
        <v>2.0714415231187675</v>
      </c>
      <c r="T80">
        <v>11.971713508612876</v>
      </c>
      <c r="U80" s="156">
        <f t="shared" si="8"/>
        <v>33.600000000000009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14.74</v>
      </c>
      <c r="J81">
        <f>BYPL_EOD!AC81+BYPL_EOD!AD81</f>
        <v>4.5199999999999996</v>
      </c>
      <c r="K81">
        <f>MES_EOD!AC81+MES_EOD!AD81</f>
        <v>0</v>
      </c>
      <c r="L81">
        <f>NDMC_EOD!AC81+NDMC_EOD!AD81</f>
        <v>2.04</v>
      </c>
      <c r="M81">
        <f>TPDDL_EOD!AC81+TPDDL_EOD!AD81</f>
        <v>11.79</v>
      </c>
      <c r="N81">
        <f t="shared" si="6"/>
        <v>33.089999999999996</v>
      </c>
      <c r="O81" s="154">
        <f t="shared" si="7"/>
        <v>0.51000000000000512</v>
      </c>
      <c r="P81">
        <v>14.967180417044426</v>
      </c>
      <c r="Q81">
        <v>4.5896645512239349</v>
      </c>
      <c r="R81">
        <v>0</v>
      </c>
      <c r="S81">
        <v>2.0714415231187675</v>
      </c>
      <c r="T81">
        <v>11.971713508612876</v>
      </c>
      <c r="U81" s="156">
        <f t="shared" si="8"/>
        <v>33.600000000000009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14.74</v>
      </c>
      <c r="J82">
        <f>BYPL_EOD!AC82+BYPL_EOD!AD82</f>
        <v>4.5199999999999996</v>
      </c>
      <c r="K82">
        <f>MES_EOD!AC82+MES_EOD!AD82</f>
        <v>0</v>
      </c>
      <c r="L82">
        <f>NDMC_EOD!AC82+NDMC_EOD!AD82</f>
        <v>2.04</v>
      </c>
      <c r="M82">
        <f>TPDDL_EOD!AC82+TPDDL_EOD!AD82</f>
        <v>11.79</v>
      </c>
      <c r="N82">
        <f t="shared" si="6"/>
        <v>33.089999999999996</v>
      </c>
      <c r="O82" s="154">
        <f t="shared" si="7"/>
        <v>0.51000000000000512</v>
      </c>
      <c r="P82">
        <v>14.967180417044426</v>
      </c>
      <c r="Q82">
        <v>4.5896645512239349</v>
      </c>
      <c r="R82">
        <v>0</v>
      </c>
      <c r="S82">
        <v>2.0714415231187675</v>
      </c>
      <c r="T82">
        <v>11.971713508612876</v>
      </c>
      <c r="U82" s="156">
        <f t="shared" si="8"/>
        <v>33.600000000000009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14.74</v>
      </c>
      <c r="J83">
        <f>BYPL_EOD!AC83+BYPL_EOD!AD83</f>
        <v>4.5199999999999996</v>
      </c>
      <c r="K83">
        <f>MES_EOD!AC83+MES_EOD!AD83</f>
        <v>0</v>
      </c>
      <c r="L83">
        <f>NDMC_EOD!AC83+NDMC_EOD!AD83</f>
        <v>2.04</v>
      </c>
      <c r="M83">
        <f>TPDDL_EOD!AC83+TPDDL_EOD!AD83</f>
        <v>11.79</v>
      </c>
      <c r="N83">
        <f t="shared" si="6"/>
        <v>33.089999999999996</v>
      </c>
      <c r="O83" s="154">
        <f t="shared" si="7"/>
        <v>0.51000000000000512</v>
      </c>
      <c r="P83">
        <v>14.967180417044426</v>
      </c>
      <c r="Q83">
        <v>4.5896645512239349</v>
      </c>
      <c r="R83">
        <v>0</v>
      </c>
      <c r="S83">
        <v>2.0714415231187675</v>
      </c>
      <c r="T83">
        <v>11.971713508612876</v>
      </c>
      <c r="U83" s="156">
        <f t="shared" si="8"/>
        <v>33.600000000000009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14.74</v>
      </c>
      <c r="J84">
        <f>BYPL_EOD!AC84+BYPL_EOD!AD84</f>
        <v>4.5199999999999996</v>
      </c>
      <c r="K84">
        <f>MES_EOD!AC84+MES_EOD!AD84</f>
        <v>0</v>
      </c>
      <c r="L84">
        <f>NDMC_EOD!AC84+NDMC_EOD!AD84</f>
        <v>2.04</v>
      </c>
      <c r="M84">
        <f>TPDDL_EOD!AC84+TPDDL_EOD!AD84</f>
        <v>11.79</v>
      </c>
      <c r="N84">
        <f t="shared" si="6"/>
        <v>33.089999999999996</v>
      </c>
      <c r="O84" s="154">
        <f t="shared" si="7"/>
        <v>0.51000000000000512</v>
      </c>
      <c r="P84">
        <v>14.967180417044426</v>
      </c>
      <c r="Q84">
        <v>4.5896645512239349</v>
      </c>
      <c r="R84">
        <v>0</v>
      </c>
      <c r="S84">
        <v>2.0714415231187675</v>
      </c>
      <c r="T84">
        <v>11.971713508612876</v>
      </c>
      <c r="U84" s="156">
        <f t="shared" si="8"/>
        <v>33.600000000000009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54"/>
      <c r="I85">
        <f>BRPL_EOD!AC85+BRPL_EOD!AD85</f>
        <v>14.74</v>
      </c>
      <c r="J85">
        <f>BYPL_EOD!AC85+BYPL_EOD!AD85</f>
        <v>4.5199999999999996</v>
      </c>
      <c r="K85">
        <f>MES_EOD!AC85+MES_EOD!AD85</f>
        <v>0</v>
      </c>
      <c r="L85">
        <f>NDMC_EOD!AC85+NDMC_EOD!AD85</f>
        <v>2.04</v>
      </c>
      <c r="M85">
        <f>TPDDL_EOD!AC85+TPDDL_EOD!AD85</f>
        <v>11.79</v>
      </c>
      <c r="N85">
        <f t="shared" si="6"/>
        <v>33.089999999999996</v>
      </c>
      <c r="O85" s="154">
        <f t="shared" si="7"/>
        <v>0.51000000000000512</v>
      </c>
      <c r="P85">
        <v>14.967180417044426</v>
      </c>
      <c r="Q85">
        <v>4.5896645512239349</v>
      </c>
      <c r="R85">
        <v>0</v>
      </c>
      <c r="S85">
        <v>2.0714415231187675</v>
      </c>
      <c r="T85">
        <v>11.971713508612876</v>
      </c>
      <c r="U85" s="156">
        <f t="shared" si="8"/>
        <v>33.600000000000009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54"/>
      <c r="I86">
        <f>BRPL_EOD!AC86+BRPL_EOD!AD86</f>
        <v>14.74</v>
      </c>
      <c r="J86">
        <f>BYPL_EOD!AC86+BYPL_EOD!AD86</f>
        <v>4.5199999999999996</v>
      </c>
      <c r="K86">
        <f>MES_EOD!AC86+MES_EOD!AD86</f>
        <v>0</v>
      </c>
      <c r="L86">
        <f>NDMC_EOD!AC86+NDMC_EOD!AD86</f>
        <v>2.04</v>
      </c>
      <c r="M86">
        <f>TPDDL_EOD!AC86+TPDDL_EOD!AD86</f>
        <v>11.79</v>
      </c>
      <c r="N86">
        <f t="shared" si="6"/>
        <v>33.089999999999996</v>
      </c>
      <c r="O86" s="154">
        <f t="shared" si="7"/>
        <v>0.51000000000000512</v>
      </c>
      <c r="P86">
        <v>14.967180417044426</v>
      </c>
      <c r="Q86">
        <v>4.5896645512239349</v>
      </c>
      <c r="R86">
        <v>0</v>
      </c>
      <c r="S86">
        <v>2.0714415231187675</v>
      </c>
      <c r="T86">
        <v>11.971713508612876</v>
      </c>
      <c r="U86" s="156">
        <f t="shared" si="8"/>
        <v>33.600000000000009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84</v>
      </c>
      <c r="G87">
        <f t="shared" si="11"/>
        <v>33.6</v>
      </c>
      <c r="H87" s="154"/>
      <c r="I87">
        <f>BRPL_EOD!AC87+BRPL_EOD!AD87</f>
        <v>14.91</v>
      </c>
      <c r="J87">
        <f>BYPL_EOD!AC87+BYPL_EOD!AD87</f>
        <v>4.63</v>
      </c>
      <c r="K87">
        <f>MES_EOD!AC87+MES_EOD!AD87</f>
        <v>0</v>
      </c>
      <c r="L87">
        <f>NDMC_EOD!AC87+NDMC_EOD!AD87</f>
        <v>2.06</v>
      </c>
      <c r="M87">
        <f>TPDDL_EOD!AC87+TPDDL_EOD!AD87</f>
        <v>11.93</v>
      </c>
      <c r="N87">
        <f t="shared" si="6"/>
        <v>33.53</v>
      </c>
      <c r="O87" s="154">
        <f t="shared" si="7"/>
        <v>7.0000000000000284E-2</v>
      </c>
      <c r="P87">
        <v>14.941127348643006</v>
      </c>
      <c r="Q87">
        <v>4.6396659707724428</v>
      </c>
      <c r="R87">
        <v>0</v>
      </c>
      <c r="S87">
        <v>2.0643006263048016</v>
      </c>
      <c r="T87">
        <v>11.95490605427975</v>
      </c>
      <c r="U87" s="156">
        <f t="shared" si="8"/>
        <v>33.6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84</v>
      </c>
      <c r="G88">
        <f t="shared" si="11"/>
        <v>33.6</v>
      </c>
      <c r="H88" s="154"/>
      <c r="I88">
        <f>BRPL_EOD!AC88+BRPL_EOD!AD88</f>
        <v>14.91</v>
      </c>
      <c r="J88">
        <f>BYPL_EOD!AC88+BYPL_EOD!AD88</f>
        <v>4.63</v>
      </c>
      <c r="K88">
        <f>MES_EOD!AC88+MES_EOD!AD88</f>
        <v>0</v>
      </c>
      <c r="L88">
        <f>NDMC_EOD!AC88+NDMC_EOD!AD88</f>
        <v>2.06</v>
      </c>
      <c r="M88">
        <f>TPDDL_EOD!AC88+TPDDL_EOD!AD88</f>
        <v>11.93</v>
      </c>
      <c r="N88">
        <f t="shared" si="6"/>
        <v>33.53</v>
      </c>
      <c r="O88" s="154">
        <f t="shared" si="7"/>
        <v>7.0000000000000284E-2</v>
      </c>
      <c r="P88">
        <v>14.941127348643006</v>
      </c>
      <c r="Q88">
        <v>4.6396659707724428</v>
      </c>
      <c r="R88">
        <v>0</v>
      </c>
      <c r="S88">
        <v>2.0643006263048016</v>
      </c>
      <c r="T88">
        <v>11.95490605427975</v>
      </c>
      <c r="U88" s="156">
        <f t="shared" si="8"/>
        <v>33.6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84</v>
      </c>
      <c r="G89">
        <f t="shared" si="11"/>
        <v>33.6</v>
      </c>
      <c r="H89" s="154"/>
      <c r="I89">
        <f>BRPL_EOD!AC89+BRPL_EOD!AD89</f>
        <v>14.71</v>
      </c>
      <c r="J89">
        <f>BYPL_EOD!AC89+BYPL_EOD!AD89</f>
        <v>4.57</v>
      </c>
      <c r="K89">
        <f>MES_EOD!AC89+MES_EOD!AD89</f>
        <v>0</v>
      </c>
      <c r="L89">
        <f>NDMC_EOD!AC89+NDMC_EOD!AD89</f>
        <v>2.04</v>
      </c>
      <c r="M89">
        <f>TPDDL_EOD!AC89+TPDDL_EOD!AD89</f>
        <v>11.77</v>
      </c>
      <c r="N89">
        <f t="shared" si="6"/>
        <v>33.090000000000003</v>
      </c>
      <c r="O89" s="154">
        <f t="shared" si="7"/>
        <v>0.50999999999999801</v>
      </c>
      <c r="P89">
        <v>14.936718041704442</v>
      </c>
      <c r="Q89">
        <v>4.6404351767905716</v>
      </c>
      <c r="R89">
        <v>0</v>
      </c>
      <c r="S89">
        <v>2.0714415231187671</v>
      </c>
      <c r="T89">
        <v>11.951405258386218</v>
      </c>
      <c r="U89" s="156">
        <f t="shared" si="8"/>
        <v>33.6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84</v>
      </c>
      <c r="G90">
        <f t="shared" si="11"/>
        <v>33.6</v>
      </c>
      <c r="H90" s="154"/>
      <c r="I90">
        <f>BRPL_EOD!AC90+BRPL_EOD!AD90</f>
        <v>14.71</v>
      </c>
      <c r="J90">
        <f>BYPL_EOD!AC90+BYPL_EOD!AD90</f>
        <v>4.57</v>
      </c>
      <c r="K90">
        <f>MES_EOD!AC90+MES_EOD!AD90</f>
        <v>0</v>
      </c>
      <c r="L90">
        <f>NDMC_EOD!AC90+NDMC_EOD!AD90</f>
        <v>2.04</v>
      </c>
      <c r="M90">
        <f>TPDDL_EOD!AC90+TPDDL_EOD!AD90</f>
        <v>11.77</v>
      </c>
      <c r="N90">
        <f t="shared" si="6"/>
        <v>33.090000000000003</v>
      </c>
      <c r="O90" s="154">
        <f t="shared" si="7"/>
        <v>0.50999999999999801</v>
      </c>
      <c r="P90">
        <v>14.936718041704442</v>
      </c>
      <c r="Q90">
        <v>4.6404351767905716</v>
      </c>
      <c r="R90">
        <v>0</v>
      </c>
      <c r="S90">
        <v>2.0714415231187671</v>
      </c>
      <c r="T90">
        <v>11.951405258386218</v>
      </c>
      <c r="U90" s="156">
        <f t="shared" si="8"/>
        <v>33.6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15</v>
      </c>
      <c r="J91">
        <f>BYPL_EOD!AC91+BYPL_EOD!AD91</f>
        <v>4.99</v>
      </c>
      <c r="K91">
        <f>MES_EOD!AC91+MES_EOD!AD91</f>
        <v>0</v>
      </c>
      <c r="L91">
        <f>NDMC_EOD!AC91+NDMC_EOD!AD91</f>
        <v>2.08</v>
      </c>
      <c r="M91">
        <f>TPDDL_EOD!AC91+TPDDL_EOD!AD91</f>
        <v>12</v>
      </c>
      <c r="N91">
        <f t="shared" si="6"/>
        <v>34.07</v>
      </c>
      <c r="O91" s="154">
        <f t="shared" si="7"/>
        <v>0.53000000000000114</v>
      </c>
      <c r="P91">
        <v>15.233343117111829</v>
      </c>
      <c r="Q91">
        <v>5.0676254769592024</v>
      </c>
      <c r="R91">
        <v>0</v>
      </c>
      <c r="S91">
        <v>2.1123569122395072</v>
      </c>
      <c r="T91">
        <v>12.186674493689463</v>
      </c>
      <c r="U91" s="156">
        <f t="shared" si="8"/>
        <v>34.599999999999994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15</v>
      </c>
      <c r="J92">
        <f>BYPL_EOD!AC92+BYPL_EOD!AD92</f>
        <v>4.99</v>
      </c>
      <c r="K92">
        <f>MES_EOD!AC92+MES_EOD!AD92</f>
        <v>0</v>
      </c>
      <c r="L92">
        <f>NDMC_EOD!AC92+NDMC_EOD!AD92</f>
        <v>2.08</v>
      </c>
      <c r="M92">
        <f>TPDDL_EOD!AC92+TPDDL_EOD!AD92</f>
        <v>12</v>
      </c>
      <c r="N92">
        <f t="shared" si="6"/>
        <v>34.07</v>
      </c>
      <c r="O92" s="154">
        <f t="shared" si="7"/>
        <v>0.53000000000000114</v>
      </c>
      <c r="P92">
        <v>15.233343117111829</v>
      </c>
      <c r="Q92">
        <v>5.0676254769592024</v>
      </c>
      <c r="R92">
        <v>0</v>
      </c>
      <c r="S92">
        <v>2.1123569122395072</v>
      </c>
      <c r="T92">
        <v>12.186674493689463</v>
      </c>
      <c r="U92" s="156">
        <f t="shared" si="8"/>
        <v>34.599999999999994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15</v>
      </c>
      <c r="J93">
        <f>BYPL_EOD!AC93+BYPL_EOD!AD93</f>
        <v>4.99</v>
      </c>
      <c r="K93">
        <f>MES_EOD!AC93+MES_EOD!AD93</f>
        <v>0</v>
      </c>
      <c r="L93">
        <f>NDMC_EOD!AC93+NDMC_EOD!AD93</f>
        <v>2.08</v>
      </c>
      <c r="M93">
        <f>TPDDL_EOD!AC93+TPDDL_EOD!AD93</f>
        <v>12</v>
      </c>
      <c r="N93">
        <f t="shared" si="6"/>
        <v>34.07</v>
      </c>
      <c r="O93" s="154">
        <f t="shared" si="7"/>
        <v>0.53000000000000114</v>
      </c>
      <c r="P93">
        <v>15.233343117111829</v>
      </c>
      <c r="Q93">
        <v>5.0676254769592024</v>
      </c>
      <c r="R93">
        <v>0</v>
      </c>
      <c r="S93">
        <v>2.1123569122395072</v>
      </c>
      <c r="T93">
        <v>12.186674493689463</v>
      </c>
      <c r="U93" s="156">
        <f t="shared" si="8"/>
        <v>34.599999999999994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15</v>
      </c>
      <c r="J94">
        <f>BYPL_EOD!AC94+BYPL_EOD!AD94</f>
        <v>4.99</v>
      </c>
      <c r="K94">
        <f>MES_EOD!AC94+MES_EOD!AD94</f>
        <v>0</v>
      </c>
      <c r="L94">
        <f>NDMC_EOD!AC94+NDMC_EOD!AD94</f>
        <v>2.08</v>
      </c>
      <c r="M94">
        <f>TPDDL_EOD!AC94+TPDDL_EOD!AD94</f>
        <v>12</v>
      </c>
      <c r="N94">
        <f t="shared" si="6"/>
        <v>34.07</v>
      </c>
      <c r="O94" s="154">
        <f t="shared" si="7"/>
        <v>0.53000000000000114</v>
      </c>
      <c r="P94">
        <v>15.233343117111829</v>
      </c>
      <c r="Q94">
        <v>5.0676254769592024</v>
      </c>
      <c r="R94">
        <v>0</v>
      </c>
      <c r="S94">
        <v>2.1123569122395072</v>
      </c>
      <c r="T94">
        <v>12.186674493689463</v>
      </c>
      <c r="U94" s="156">
        <f t="shared" si="8"/>
        <v>34.599999999999994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15</v>
      </c>
      <c r="J95">
        <f>BYPL_EOD!AC95+BYPL_EOD!AD95</f>
        <v>4.99</v>
      </c>
      <c r="K95">
        <f>MES_EOD!AC95+MES_EOD!AD95</f>
        <v>0</v>
      </c>
      <c r="L95">
        <f>NDMC_EOD!AC95+NDMC_EOD!AD95</f>
        <v>2.08</v>
      </c>
      <c r="M95">
        <f>TPDDL_EOD!AC95+TPDDL_EOD!AD95</f>
        <v>12</v>
      </c>
      <c r="N95">
        <f t="shared" si="6"/>
        <v>34.07</v>
      </c>
      <c r="O95" s="154">
        <f t="shared" si="7"/>
        <v>0.53000000000000114</v>
      </c>
      <c r="P95">
        <v>15.233343117111829</v>
      </c>
      <c r="Q95">
        <v>5.0676254769592024</v>
      </c>
      <c r="R95">
        <v>0</v>
      </c>
      <c r="S95">
        <v>2.1123569122395072</v>
      </c>
      <c r="T95">
        <v>12.186674493689463</v>
      </c>
      <c r="U95" s="156">
        <f t="shared" si="8"/>
        <v>34.599999999999994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15</v>
      </c>
      <c r="J96">
        <f>BYPL_EOD!AC96+BYPL_EOD!AD96</f>
        <v>4.99</v>
      </c>
      <c r="K96">
        <f>MES_EOD!AC96+MES_EOD!AD96</f>
        <v>0</v>
      </c>
      <c r="L96">
        <f>NDMC_EOD!AC96+NDMC_EOD!AD96</f>
        <v>2.08</v>
      </c>
      <c r="M96">
        <f>TPDDL_EOD!AC96+TPDDL_EOD!AD96</f>
        <v>12</v>
      </c>
      <c r="N96">
        <f t="shared" si="6"/>
        <v>34.07</v>
      </c>
      <c r="O96" s="154">
        <f t="shared" si="7"/>
        <v>0.53000000000000114</v>
      </c>
      <c r="P96">
        <v>15.233343117111829</v>
      </c>
      <c r="Q96">
        <v>5.0676254769592024</v>
      </c>
      <c r="R96">
        <v>0</v>
      </c>
      <c r="S96">
        <v>2.1123569122395072</v>
      </c>
      <c r="T96">
        <v>12.186674493689463</v>
      </c>
      <c r="U96" s="156">
        <f t="shared" si="8"/>
        <v>34.599999999999994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15</v>
      </c>
      <c r="J97">
        <f>BYPL_EOD!AC97+BYPL_EOD!AD97</f>
        <v>4.99</v>
      </c>
      <c r="K97">
        <f>MES_EOD!AC97+MES_EOD!AD97</f>
        <v>0</v>
      </c>
      <c r="L97">
        <f>NDMC_EOD!AC97+NDMC_EOD!AD97</f>
        <v>2.08</v>
      </c>
      <c r="M97">
        <f>TPDDL_EOD!AC97+TPDDL_EOD!AD97</f>
        <v>12</v>
      </c>
      <c r="N97">
        <f t="shared" si="6"/>
        <v>34.07</v>
      </c>
      <c r="O97" s="154">
        <f t="shared" si="7"/>
        <v>0.53000000000000114</v>
      </c>
      <c r="P97">
        <v>15.233343117111829</v>
      </c>
      <c r="Q97">
        <v>5.0676254769592024</v>
      </c>
      <c r="R97">
        <v>0</v>
      </c>
      <c r="S97">
        <v>2.1123569122395072</v>
      </c>
      <c r="T97">
        <v>12.186674493689463</v>
      </c>
      <c r="U97" s="156">
        <f t="shared" si="8"/>
        <v>34.599999999999994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15</v>
      </c>
      <c r="J98">
        <f>BYPL_EOD!AC98+BYPL_EOD!AD98</f>
        <v>4.99</v>
      </c>
      <c r="K98">
        <f>MES_EOD!AC98+MES_EOD!AD98</f>
        <v>0</v>
      </c>
      <c r="L98">
        <f>NDMC_EOD!AC98+NDMC_EOD!AD98</f>
        <v>2.08</v>
      </c>
      <c r="M98">
        <f>TPDDL_EOD!AC98+TPDDL_EOD!AD98</f>
        <v>12</v>
      </c>
      <c r="N98">
        <f t="shared" si="6"/>
        <v>34.07</v>
      </c>
      <c r="O98" s="154">
        <f t="shared" si="7"/>
        <v>0.53000000000000114</v>
      </c>
      <c r="P98">
        <v>15.233343117111829</v>
      </c>
      <c r="Q98">
        <v>5.0676254769592024</v>
      </c>
      <c r="R98">
        <v>0</v>
      </c>
      <c r="S98">
        <v>2.1123569122395072</v>
      </c>
      <c r="T98">
        <v>12.186674493689463</v>
      </c>
      <c r="U98" s="156">
        <f t="shared" si="8"/>
        <v>34.599999999999994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0.82394999999999974</v>
      </c>
      <c r="E99" s="156">
        <f t="shared" si="12"/>
        <v>0</v>
      </c>
      <c r="F99" s="156">
        <f t="shared" si="12"/>
        <v>2.016</v>
      </c>
      <c r="G99" s="156">
        <f t="shared" si="12"/>
        <v>0.82394999999999974</v>
      </c>
      <c r="H99" s="156"/>
      <c r="I99" s="156">
        <f t="shared" si="12"/>
        <v>0.34145750000000019</v>
      </c>
      <c r="J99" s="156">
        <f t="shared" si="12"/>
        <v>0.15340750000000003</v>
      </c>
      <c r="K99" s="156">
        <f t="shared" si="12"/>
        <v>0</v>
      </c>
      <c r="L99" s="156">
        <f t="shared" si="12"/>
        <v>4.7284999999999931E-2</v>
      </c>
      <c r="M99" s="156">
        <f t="shared" si="12"/>
        <v>0.27315</v>
      </c>
      <c r="N99" s="156">
        <f t="shared" si="12"/>
        <v>0.81530000000000025</v>
      </c>
      <c r="O99" s="156">
        <f t="shared" si="12"/>
        <v>8.6499999999999928E-3</v>
      </c>
      <c r="P99" s="156">
        <f t="shared" si="12"/>
        <v>0.34520231968118098</v>
      </c>
      <c r="Q99" s="156">
        <f t="shared" si="12"/>
        <v>0.15479794426726437</v>
      </c>
      <c r="R99" s="156">
        <f t="shared" si="12"/>
        <v>0</v>
      </c>
      <c r="S99" s="156">
        <f t="shared" si="12"/>
        <v>4.7803959068670819E-2</v>
      </c>
      <c r="T99" s="156">
        <f t="shared" si="12"/>
        <v>0.27614577698288362</v>
      </c>
      <c r="U99" s="156">
        <f t="shared" si="12"/>
        <v>0.82394999999999974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44677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G79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31.04</v>
      </c>
      <c r="M3">
        <f>TPDDL_EOD!AK3+TPDDL_EOD!AL3</f>
        <v>69.599999999999994</v>
      </c>
      <c r="N3">
        <f t="shared" ref="N3:N66" si="0">SUM(I3:M3)</f>
        <v>256</v>
      </c>
      <c r="O3" s="154">
        <f t="shared" ref="O3:O66" si="1">G3-N3</f>
        <v>0</v>
      </c>
      <c r="P3">
        <v>99.62</v>
      </c>
      <c r="Q3">
        <v>49.92</v>
      </c>
      <c r="R3">
        <v>5.82</v>
      </c>
      <c r="S3">
        <v>31.04</v>
      </c>
      <c r="T3">
        <v>69.599999999999994</v>
      </c>
      <c r="U3" s="156">
        <f t="shared" ref="U3:U66" si="2">SUM(P3:T3)</f>
        <v>256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31.04</v>
      </c>
      <c r="M4">
        <f>TPDDL_EOD!AK4+TPDDL_EOD!AL4</f>
        <v>69.599999999999994</v>
      </c>
      <c r="N4">
        <f t="shared" si="0"/>
        <v>256</v>
      </c>
      <c r="O4" s="154">
        <f t="shared" si="1"/>
        <v>0</v>
      </c>
      <c r="P4">
        <v>99.62</v>
      </c>
      <c r="Q4">
        <v>49.92</v>
      </c>
      <c r="R4">
        <v>5.82</v>
      </c>
      <c r="S4">
        <v>31.04</v>
      </c>
      <c r="T4">
        <v>69.599999999999994</v>
      </c>
      <c r="U4" s="156">
        <f t="shared" si="2"/>
        <v>256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31.04</v>
      </c>
      <c r="M5">
        <f>TPDDL_EOD!AK5+TPDDL_EOD!AL5</f>
        <v>69.599999999999994</v>
      </c>
      <c r="N5">
        <f t="shared" si="0"/>
        <v>256</v>
      </c>
      <c r="O5" s="154">
        <f t="shared" si="1"/>
        <v>0</v>
      </c>
      <c r="P5">
        <v>99.62</v>
      </c>
      <c r="Q5">
        <v>49.92</v>
      </c>
      <c r="R5">
        <v>5.82</v>
      </c>
      <c r="S5">
        <v>31.04</v>
      </c>
      <c r="T5">
        <v>69.599999999999994</v>
      </c>
      <c r="U5" s="156">
        <f t="shared" si="2"/>
        <v>256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31.04</v>
      </c>
      <c r="M6">
        <f>TPDDL_EOD!AK6+TPDDL_EOD!AL6</f>
        <v>69.599999999999994</v>
      </c>
      <c r="N6">
        <f t="shared" si="0"/>
        <v>256</v>
      </c>
      <c r="O6" s="154">
        <f t="shared" si="1"/>
        <v>0</v>
      </c>
      <c r="P6">
        <v>99.62</v>
      </c>
      <c r="Q6">
        <v>49.92</v>
      </c>
      <c r="R6">
        <v>5.82</v>
      </c>
      <c r="S6">
        <v>31.04</v>
      </c>
      <c r="T6">
        <v>69.599999999999994</v>
      </c>
      <c r="U6" s="156">
        <f t="shared" si="2"/>
        <v>256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5.82</v>
      </c>
      <c r="L7">
        <f>NDMC_EOD!AK7+NDMC_EOD!AL7</f>
        <v>31.04</v>
      </c>
      <c r="M7">
        <f>TPDDL_EOD!AK7+TPDDL_EOD!AL7</f>
        <v>69.599999999999994</v>
      </c>
      <c r="N7">
        <f t="shared" si="0"/>
        <v>256</v>
      </c>
      <c r="O7" s="154">
        <f t="shared" si="1"/>
        <v>0</v>
      </c>
      <c r="P7">
        <v>99.62</v>
      </c>
      <c r="Q7">
        <v>49.92</v>
      </c>
      <c r="R7">
        <v>5.82</v>
      </c>
      <c r="S7">
        <v>31.04</v>
      </c>
      <c r="T7">
        <v>69.599999999999994</v>
      </c>
      <c r="U7" s="156">
        <f t="shared" si="2"/>
        <v>256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31.04</v>
      </c>
      <c r="M8">
        <f>TPDDL_EOD!AK8+TPDDL_EOD!AL8</f>
        <v>69.599999999999994</v>
      </c>
      <c r="N8">
        <f t="shared" si="0"/>
        <v>256</v>
      </c>
      <c r="O8" s="154">
        <f t="shared" si="1"/>
        <v>0</v>
      </c>
      <c r="P8">
        <v>99.62</v>
      </c>
      <c r="Q8">
        <v>49.92</v>
      </c>
      <c r="R8">
        <v>5.82</v>
      </c>
      <c r="S8">
        <v>31.04</v>
      </c>
      <c r="T8">
        <v>69.599999999999994</v>
      </c>
      <c r="U8" s="156">
        <f t="shared" si="2"/>
        <v>256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31.04</v>
      </c>
      <c r="M9">
        <f>TPDDL_EOD!AK9+TPDDL_EOD!AL9</f>
        <v>69.599999999999994</v>
      </c>
      <c r="N9">
        <f t="shared" si="0"/>
        <v>256</v>
      </c>
      <c r="O9" s="154">
        <f t="shared" si="1"/>
        <v>0</v>
      </c>
      <c r="P9">
        <v>99.62</v>
      </c>
      <c r="Q9">
        <v>49.92</v>
      </c>
      <c r="R9">
        <v>5.82</v>
      </c>
      <c r="S9">
        <v>31.04</v>
      </c>
      <c r="T9">
        <v>69.599999999999994</v>
      </c>
      <c r="U9" s="156">
        <f t="shared" si="2"/>
        <v>256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31.04</v>
      </c>
      <c r="M10">
        <f>TPDDL_EOD!AK10+TPDDL_EOD!AL10</f>
        <v>69.599999999999994</v>
      </c>
      <c r="N10">
        <f t="shared" si="0"/>
        <v>256</v>
      </c>
      <c r="O10" s="154">
        <f t="shared" si="1"/>
        <v>0</v>
      </c>
      <c r="P10">
        <v>99.62</v>
      </c>
      <c r="Q10">
        <v>49.92</v>
      </c>
      <c r="R10">
        <v>5.82</v>
      </c>
      <c r="S10">
        <v>31.04</v>
      </c>
      <c r="T10">
        <v>69.599999999999994</v>
      </c>
      <c r="U10" s="156">
        <f t="shared" si="2"/>
        <v>256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31.04</v>
      </c>
      <c r="M11">
        <f>TPDDL_EOD!AK11+TPDDL_EOD!AL11</f>
        <v>69.599999999999994</v>
      </c>
      <c r="N11">
        <f t="shared" si="0"/>
        <v>256</v>
      </c>
      <c r="O11" s="154">
        <f t="shared" si="1"/>
        <v>0</v>
      </c>
      <c r="P11">
        <v>99.62</v>
      </c>
      <c r="Q11">
        <v>49.92</v>
      </c>
      <c r="R11">
        <v>5.82</v>
      </c>
      <c r="S11">
        <v>31.04</v>
      </c>
      <c r="T11">
        <v>69.599999999999994</v>
      </c>
      <c r="U11" s="156">
        <f t="shared" si="2"/>
        <v>256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31.04</v>
      </c>
      <c r="M12">
        <f>TPDDL_EOD!AK12+TPDDL_EOD!AL12</f>
        <v>69.599999999999994</v>
      </c>
      <c r="N12">
        <f t="shared" si="0"/>
        <v>256</v>
      </c>
      <c r="O12" s="154">
        <f t="shared" si="1"/>
        <v>0</v>
      </c>
      <c r="P12">
        <v>99.62</v>
      </c>
      <c r="Q12">
        <v>49.92</v>
      </c>
      <c r="R12">
        <v>5.82</v>
      </c>
      <c r="S12">
        <v>31.04</v>
      </c>
      <c r="T12">
        <v>69.599999999999994</v>
      </c>
      <c r="U12" s="156">
        <f t="shared" si="2"/>
        <v>256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5.82</v>
      </c>
      <c r="L13">
        <f>NDMC_EOD!AK13+NDMC_EOD!AL13</f>
        <v>31.04</v>
      </c>
      <c r="M13">
        <f>TPDDL_EOD!AK13+TPDDL_EOD!AL13</f>
        <v>69.599999999999994</v>
      </c>
      <c r="N13">
        <f t="shared" si="0"/>
        <v>256</v>
      </c>
      <c r="O13" s="154">
        <f t="shared" si="1"/>
        <v>0</v>
      </c>
      <c r="P13">
        <v>99.62</v>
      </c>
      <c r="Q13">
        <v>49.92</v>
      </c>
      <c r="R13">
        <v>5.82</v>
      </c>
      <c r="S13">
        <v>31.04</v>
      </c>
      <c r="T13">
        <v>69.599999999999994</v>
      </c>
      <c r="U13" s="156">
        <f t="shared" si="2"/>
        <v>256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31.04</v>
      </c>
      <c r="M14">
        <f>TPDDL_EOD!AK14+TPDDL_EOD!AL14</f>
        <v>69.599999999999994</v>
      </c>
      <c r="N14">
        <f t="shared" si="0"/>
        <v>256</v>
      </c>
      <c r="O14" s="154">
        <f t="shared" si="1"/>
        <v>0</v>
      </c>
      <c r="P14">
        <v>99.62</v>
      </c>
      <c r="Q14">
        <v>49.92</v>
      </c>
      <c r="R14">
        <v>5.82</v>
      </c>
      <c r="S14">
        <v>31.04</v>
      </c>
      <c r="T14">
        <v>69.599999999999994</v>
      </c>
      <c r="U14" s="156">
        <f t="shared" si="2"/>
        <v>256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31.04</v>
      </c>
      <c r="M15">
        <f>TPDDL_EOD!AK15+TPDDL_EOD!AL15</f>
        <v>69.599999999999994</v>
      </c>
      <c r="N15">
        <f t="shared" si="0"/>
        <v>256</v>
      </c>
      <c r="O15" s="154">
        <f t="shared" si="1"/>
        <v>0</v>
      </c>
      <c r="P15">
        <v>99.62</v>
      </c>
      <c r="Q15">
        <v>49.92</v>
      </c>
      <c r="R15">
        <v>5.82</v>
      </c>
      <c r="S15">
        <v>31.04</v>
      </c>
      <c r="T15">
        <v>69.599999999999994</v>
      </c>
      <c r="U15" s="156">
        <f t="shared" si="2"/>
        <v>256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31.04</v>
      </c>
      <c r="M16">
        <f>TPDDL_EOD!AK16+TPDDL_EOD!AL16</f>
        <v>69.599999999999994</v>
      </c>
      <c r="N16">
        <f t="shared" si="0"/>
        <v>256</v>
      </c>
      <c r="O16" s="154">
        <f t="shared" si="1"/>
        <v>0</v>
      </c>
      <c r="P16">
        <v>99.62</v>
      </c>
      <c r="Q16">
        <v>49.92</v>
      </c>
      <c r="R16">
        <v>5.82</v>
      </c>
      <c r="S16">
        <v>31.04</v>
      </c>
      <c r="T16">
        <v>69.599999999999994</v>
      </c>
      <c r="U16" s="156">
        <f t="shared" si="2"/>
        <v>256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31.04</v>
      </c>
      <c r="M17">
        <f>TPDDL_EOD!AK17+TPDDL_EOD!AL17</f>
        <v>69.599999999999994</v>
      </c>
      <c r="N17">
        <f t="shared" si="0"/>
        <v>256</v>
      </c>
      <c r="O17" s="154">
        <f t="shared" si="1"/>
        <v>0</v>
      </c>
      <c r="P17">
        <v>99.62</v>
      </c>
      <c r="Q17">
        <v>49.92</v>
      </c>
      <c r="R17">
        <v>5.82</v>
      </c>
      <c r="S17">
        <v>31.04</v>
      </c>
      <c r="T17">
        <v>69.599999999999994</v>
      </c>
      <c r="U17" s="156">
        <f t="shared" si="2"/>
        <v>256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31.04</v>
      </c>
      <c r="M18">
        <f>TPDDL_EOD!AK18+TPDDL_EOD!AL18</f>
        <v>69.599999999999994</v>
      </c>
      <c r="N18">
        <f t="shared" si="0"/>
        <v>256</v>
      </c>
      <c r="O18" s="154">
        <f t="shared" si="1"/>
        <v>0</v>
      </c>
      <c r="P18">
        <v>99.62</v>
      </c>
      <c r="Q18">
        <v>49.92</v>
      </c>
      <c r="R18">
        <v>5.82</v>
      </c>
      <c r="S18">
        <v>31.04</v>
      </c>
      <c r="T18">
        <v>69.599999999999994</v>
      </c>
      <c r="U18" s="156">
        <f t="shared" si="2"/>
        <v>256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31.04</v>
      </c>
      <c r="M19">
        <f>TPDDL_EOD!AK19+TPDDL_EOD!AL19</f>
        <v>69.599999999999994</v>
      </c>
      <c r="N19">
        <f t="shared" si="0"/>
        <v>256</v>
      </c>
      <c r="O19" s="154">
        <f t="shared" si="1"/>
        <v>0</v>
      </c>
      <c r="P19">
        <v>99.62</v>
      </c>
      <c r="Q19">
        <v>49.92</v>
      </c>
      <c r="R19">
        <v>5.82</v>
      </c>
      <c r="S19">
        <v>31.04</v>
      </c>
      <c r="T19">
        <v>69.599999999999994</v>
      </c>
      <c r="U19" s="156">
        <f t="shared" si="2"/>
        <v>256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31.04</v>
      </c>
      <c r="M20">
        <f>TPDDL_EOD!AK20+TPDDL_EOD!AL20</f>
        <v>69.599999999999994</v>
      </c>
      <c r="N20">
        <f t="shared" si="0"/>
        <v>256</v>
      </c>
      <c r="O20" s="154">
        <f t="shared" si="1"/>
        <v>0</v>
      </c>
      <c r="P20">
        <v>99.62</v>
      </c>
      <c r="Q20">
        <v>49.92</v>
      </c>
      <c r="R20">
        <v>5.82</v>
      </c>
      <c r="S20">
        <v>31.04</v>
      </c>
      <c r="T20">
        <v>69.599999999999994</v>
      </c>
      <c r="U20" s="156">
        <f t="shared" si="2"/>
        <v>256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31.04</v>
      </c>
      <c r="M21">
        <f>TPDDL_EOD!AK21+TPDDL_EOD!AL21</f>
        <v>69.599999999999994</v>
      </c>
      <c r="N21">
        <f t="shared" si="0"/>
        <v>256</v>
      </c>
      <c r="O21" s="154">
        <f t="shared" si="1"/>
        <v>0</v>
      </c>
      <c r="P21">
        <v>99.62</v>
      </c>
      <c r="Q21">
        <v>49.92</v>
      </c>
      <c r="R21">
        <v>5.82</v>
      </c>
      <c r="S21">
        <v>31.04</v>
      </c>
      <c r="T21">
        <v>69.599999999999994</v>
      </c>
      <c r="U21" s="156">
        <f t="shared" si="2"/>
        <v>256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31.04</v>
      </c>
      <c r="M22">
        <f>TPDDL_EOD!AK22+TPDDL_EOD!AL22</f>
        <v>69.599999999999994</v>
      </c>
      <c r="N22">
        <f t="shared" si="0"/>
        <v>256</v>
      </c>
      <c r="O22" s="154">
        <f t="shared" si="1"/>
        <v>0</v>
      </c>
      <c r="P22">
        <v>99.62</v>
      </c>
      <c r="Q22">
        <v>49.92</v>
      </c>
      <c r="R22">
        <v>5.82</v>
      </c>
      <c r="S22">
        <v>31.04</v>
      </c>
      <c r="T22">
        <v>69.599999999999994</v>
      </c>
      <c r="U22" s="156">
        <f t="shared" si="2"/>
        <v>256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31.04</v>
      </c>
      <c r="M23">
        <f>TPDDL_EOD!AK23+TPDDL_EOD!AL23</f>
        <v>69.599999999999994</v>
      </c>
      <c r="N23">
        <f t="shared" si="0"/>
        <v>256</v>
      </c>
      <c r="O23" s="154">
        <f t="shared" si="1"/>
        <v>0</v>
      </c>
      <c r="P23">
        <v>99.62</v>
      </c>
      <c r="Q23">
        <v>49.92</v>
      </c>
      <c r="R23">
        <v>5.82</v>
      </c>
      <c r="S23">
        <v>31.04</v>
      </c>
      <c r="T23">
        <v>69.599999999999994</v>
      </c>
      <c r="U23" s="156">
        <f t="shared" si="2"/>
        <v>256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31.04</v>
      </c>
      <c r="M24">
        <f>TPDDL_EOD!AK24+TPDDL_EOD!AL24</f>
        <v>69.599999999999994</v>
      </c>
      <c r="N24">
        <f t="shared" si="0"/>
        <v>256</v>
      </c>
      <c r="O24" s="154">
        <f t="shared" si="1"/>
        <v>0</v>
      </c>
      <c r="P24">
        <v>99.62</v>
      </c>
      <c r="Q24">
        <v>49.92</v>
      </c>
      <c r="R24">
        <v>5.82</v>
      </c>
      <c r="S24">
        <v>31.04</v>
      </c>
      <c r="T24">
        <v>69.599999999999994</v>
      </c>
      <c r="U24" s="156">
        <f t="shared" si="2"/>
        <v>256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31.04</v>
      </c>
      <c r="M25">
        <f>TPDDL_EOD!AK25+TPDDL_EOD!AL25</f>
        <v>69.599999999999994</v>
      </c>
      <c r="N25">
        <f t="shared" si="0"/>
        <v>256</v>
      </c>
      <c r="O25" s="154">
        <f t="shared" si="1"/>
        <v>0</v>
      </c>
      <c r="P25">
        <v>99.62</v>
      </c>
      <c r="Q25">
        <v>49.92</v>
      </c>
      <c r="R25">
        <v>5.82</v>
      </c>
      <c r="S25">
        <v>31.04</v>
      </c>
      <c r="T25">
        <v>69.599999999999994</v>
      </c>
      <c r="U25" s="156">
        <f t="shared" si="2"/>
        <v>256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31.04</v>
      </c>
      <c r="M26">
        <f>TPDDL_EOD!AK26+TPDDL_EOD!AL26</f>
        <v>69.599999999999994</v>
      </c>
      <c r="N26">
        <f t="shared" si="0"/>
        <v>256</v>
      </c>
      <c r="O26" s="154">
        <f t="shared" si="1"/>
        <v>0</v>
      </c>
      <c r="P26">
        <v>99.62</v>
      </c>
      <c r="Q26">
        <v>49.92</v>
      </c>
      <c r="R26">
        <v>5.82</v>
      </c>
      <c r="S26">
        <v>31.04</v>
      </c>
      <c r="T26">
        <v>69.599999999999994</v>
      </c>
      <c r="U26" s="156">
        <f t="shared" si="2"/>
        <v>256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31.04</v>
      </c>
      <c r="M27">
        <f>TPDDL_EOD!AK27+TPDDL_EOD!AL27</f>
        <v>69.599999999999994</v>
      </c>
      <c r="N27">
        <f t="shared" si="0"/>
        <v>256</v>
      </c>
      <c r="O27" s="154">
        <f t="shared" si="1"/>
        <v>0</v>
      </c>
      <c r="P27">
        <v>99.62</v>
      </c>
      <c r="Q27">
        <v>49.92</v>
      </c>
      <c r="R27">
        <v>5.82</v>
      </c>
      <c r="S27">
        <v>31.04</v>
      </c>
      <c r="T27">
        <v>69.599999999999994</v>
      </c>
      <c r="U27" s="156">
        <f t="shared" si="2"/>
        <v>256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31.04</v>
      </c>
      <c r="M28">
        <f>TPDDL_EOD!AK28+TPDDL_EOD!AL28</f>
        <v>69.599999999999994</v>
      </c>
      <c r="N28">
        <f t="shared" si="0"/>
        <v>256</v>
      </c>
      <c r="O28" s="154">
        <f t="shared" si="1"/>
        <v>0</v>
      </c>
      <c r="P28">
        <v>99.62</v>
      </c>
      <c r="Q28">
        <v>49.92</v>
      </c>
      <c r="R28">
        <v>5.82</v>
      </c>
      <c r="S28">
        <v>31.04</v>
      </c>
      <c r="T28">
        <v>69.599999999999994</v>
      </c>
      <c r="U28" s="156">
        <f t="shared" si="2"/>
        <v>256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31.04</v>
      </c>
      <c r="M29">
        <f>TPDDL_EOD!AK29+TPDDL_EOD!AL29</f>
        <v>69.599999999999994</v>
      </c>
      <c r="N29">
        <f t="shared" si="0"/>
        <v>256</v>
      </c>
      <c r="O29" s="154">
        <f t="shared" si="1"/>
        <v>0</v>
      </c>
      <c r="P29">
        <v>99.62</v>
      </c>
      <c r="Q29">
        <v>49.92</v>
      </c>
      <c r="R29">
        <v>5.82</v>
      </c>
      <c r="S29">
        <v>31.04</v>
      </c>
      <c r="T29">
        <v>69.599999999999994</v>
      </c>
      <c r="U29" s="156">
        <f t="shared" si="2"/>
        <v>256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31.04</v>
      </c>
      <c r="M30">
        <f>TPDDL_EOD!AK30+TPDDL_EOD!AL30</f>
        <v>69.599999999999994</v>
      </c>
      <c r="N30">
        <f t="shared" si="0"/>
        <v>256</v>
      </c>
      <c r="O30" s="154">
        <f t="shared" si="1"/>
        <v>0</v>
      </c>
      <c r="P30">
        <v>99.62</v>
      </c>
      <c r="Q30">
        <v>49.92</v>
      </c>
      <c r="R30">
        <v>5.82</v>
      </c>
      <c r="S30">
        <v>31.04</v>
      </c>
      <c r="T30">
        <v>69.599999999999994</v>
      </c>
      <c r="U30" s="156">
        <f t="shared" si="2"/>
        <v>256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31.04</v>
      </c>
      <c r="M31">
        <f>TPDDL_EOD!AK31+TPDDL_EOD!AL31</f>
        <v>69.599999999999994</v>
      </c>
      <c r="N31">
        <f t="shared" si="0"/>
        <v>256</v>
      </c>
      <c r="O31" s="154">
        <f t="shared" si="1"/>
        <v>0</v>
      </c>
      <c r="P31">
        <v>99.62</v>
      </c>
      <c r="Q31">
        <v>49.92</v>
      </c>
      <c r="R31">
        <v>5.82</v>
      </c>
      <c r="S31">
        <v>31.04</v>
      </c>
      <c r="T31">
        <v>69.599999999999994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31.04</v>
      </c>
      <c r="M32">
        <f>TPDDL_EOD!AK32+TPDDL_EOD!AL32</f>
        <v>69.599999999999994</v>
      </c>
      <c r="N32">
        <f t="shared" si="0"/>
        <v>256</v>
      </c>
      <c r="O32" s="154">
        <f t="shared" si="1"/>
        <v>0</v>
      </c>
      <c r="P32">
        <v>99.62</v>
      </c>
      <c r="Q32">
        <v>49.92</v>
      </c>
      <c r="R32">
        <v>5.82</v>
      </c>
      <c r="S32">
        <v>31.04</v>
      </c>
      <c r="T32">
        <v>69.599999999999994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31.04</v>
      </c>
      <c r="M33">
        <f>TPDDL_EOD!AK33+TPDDL_EOD!AL33</f>
        <v>69.599999999999994</v>
      </c>
      <c r="N33">
        <f t="shared" si="0"/>
        <v>256</v>
      </c>
      <c r="O33" s="154">
        <f t="shared" si="1"/>
        <v>0</v>
      </c>
      <c r="P33">
        <v>99.62</v>
      </c>
      <c r="Q33">
        <v>49.92</v>
      </c>
      <c r="R33">
        <v>5.82</v>
      </c>
      <c r="S33">
        <v>31.04</v>
      </c>
      <c r="T33">
        <v>69.599999999999994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31.04</v>
      </c>
      <c r="M34">
        <f>TPDDL_EOD!AK34+TPDDL_EOD!AL34</f>
        <v>69.599999999999994</v>
      </c>
      <c r="N34">
        <f t="shared" si="0"/>
        <v>256</v>
      </c>
      <c r="O34" s="154">
        <f t="shared" si="1"/>
        <v>0</v>
      </c>
      <c r="P34">
        <v>99.62</v>
      </c>
      <c r="Q34">
        <v>49.92</v>
      </c>
      <c r="R34">
        <v>5.82</v>
      </c>
      <c r="S34">
        <v>31.04</v>
      </c>
      <c r="T34">
        <v>69.599999999999994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5.82</v>
      </c>
      <c r="L35">
        <f>NDMC_EOD!AK35+NDMC_EOD!AL35</f>
        <v>31.04</v>
      </c>
      <c r="M35">
        <f>TPDDL_EOD!AK35+TPDDL_EOD!AL35</f>
        <v>69.599999999999994</v>
      </c>
      <c r="N35">
        <f t="shared" si="0"/>
        <v>256</v>
      </c>
      <c r="O35" s="154">
        <f t="shared" si="1"/>
        <v>0</v>
      </c>
      <c r="P35">
        <v>99.62</v>
      </c>
      <c r="Q35">
        <v>49.92</v>
      </c>
      <c r="R35">
        <v>5.82</v>
      </c>
      <c r="S35">
        <v>31.04</v>
      </c>
      <c r="T35">
        <v>69.599999999999994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5.82</v>
      </c>
      <c r="L36">
        <f>NDMC_EOD!AK36+NDMC_EOD!AL36</f>
        <v>31.04</v>
      </c>
      <c r="M36">
        <f>TPDDL_EOD!AK36+TPDDL_EOD!AL36</f>
        <v>69.599999999999994</v>
      </c>
      <c r="N36">
        <f t="shared" si="0"/>
        <v>256</v>
      </c>
      <c r="O36" s="154">
        <f t="shared" si="1"/>
        <v>0</v>
      </c>
      <c r="P36">
        <v>99.62</v>
      </c>
      <c r="Q36">
        <v>49.92</v>
      </c>
      <c r="R36">
        <v>5.82</v>
      </c>
      <c r="S36">
        <v>31.04</v>
      </c>
      <c r="T36">
        <v>69.599999999999994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5.82</v>
      </c>
      <c r="L37">
        <f>NDMC_EOD!AK37+NDMC_EOD!AL37</f>
        <v>31.04</v>
      </c>
      <c r="M37">
        <f>TPDDL_EOD!AK37+TPDDL_EOD!AL37</f>
        <v>69.599999999999994</v>
      </c>
      <c r="N37">
        <f t="shared" si="0"/>
        <v>256</v>
      </c>
      <c r="O37" s="154">
        <f t="shared" si="1"/>
        <v>0</v>
      </c>
      <c r="P37">
        <v>99.62</v>
      </c>
      <c r="Q37">
        <v>49.92</v>
      </c>
      <c r="R37">
        <v>5.82</v>
      </c>
      <c r="S37">
        <v>31.04</v>
      </c>
      <c r="T37">
        <v>69.599999999999994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31.04</v>
      </c>
      <c r="M38">
        <f>TPDDL_EOD!AK38+TPDDL_EOD!AL38</f>
        <v>69.599999999999994</v>
      </c>
      <c r="N38">
        <f t="shared" si="0"/>
        <v>256</v>
      </c>
      <c r="O38" s="154">
        <f t="shared" si="1"/>
        <v>0</v>
      </c>
      <c r="P38">
        <v>99.62</v>
      </c>
      <c r="Q38">
        <v>49.92</v>
      </c>
      <c r="R38">
        <v>5.82</v>
      </c>
      <c r="S38">
        <v>31.04</v>
      </c>
      <c r="T38">
        <v>69.599999999999994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31.04</v>
      </c>
      <c r="M39">
        <f>TPDDL_EOD!AK39+TPDDL_EOD!AL39</f>
        <v>69.599999999999994</v>
      </c>
      <c r="N39">
        <f t="shared" si="0"/>
        <v>256</v>
      </c>
      <c r="O39" s="154">
        <f t="shared" si="1"/>
        <v>0</v>
      </c>
      <c r="P39">
        <v>99.62</v>
      </c>
      <c r="Q39">
        <v>49.92</v>
      </c>
      <c r="R39">
        <v>5.82</v>
      </c>
      <c r="S39">
        <v>31.04</v>
      </c>
      <c r="T39">
        <v>69.599999999999994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31.04</v>
      </c>
      <c r="M40">
        <f>TPDDL_EOD!AK40+TPDDL_EOD!AL40</f>
        <v>69.599999999999994</v>
      </c>
      <c r="N40">
        <f t="shared" si="0"/>
        <v>256</v>
      </c>
      <c r="O40" s="154">
        <f t="shared" si="1"/>
        <v>0</v>
      </c>
      <c r="P40">
        <v>99.62</v>
      </c>
      <c r="Q40">
        <v>49.92</v>
      </c>
      <c r="R40">
        <v>5.82</v>
      </c>
      <c r="S40">
        <v>31.04</v>
      </c>
      <c r="T40">
        <v>69.599999999999994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31.04</v>
      </c>
      <c r="M41">
        <f>TPDDL_EOD!AK41+TPDDL_EOD!AL41</f>
        <v>69.599999999999994</v>
      </c>
      <c r="N41">
        <f t="shared" si="0"/>
        <v>256</v>
      </c>
      <c r="O41" s="154">
        <f t="shared" si="1"/>
        <v>0</v>
      </c>
      <c r="P41">
        <v>99.62</v>
      </c>
      <c r="Q41">
        <v>49.92</v>
      </c>
      <c r="R41">
        <v>5.82</v>
      </c>
      <c r="S41">
        <v>31.04</v>
      </c>
      <c r="T41">
        <v>69.599999999999994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31.04</v>
      </c>
      <c r="M42">
        <f>TPDDL_EOD!AK42+TPDDL_EOD!AL42</f>
        <v>69.599999999999994</v>
      </c>
      <c r="N42">
        <f t="shared" si="0"/>
        <v>256</v>
      </c>
      <c r="O42" s="154">
        <f t="shared" si="1"/>
        <v>0</v>
      </c>
      <c r="P42">
        <v>99.62</v>
      </c>
      <c r="Q42">
        <v>49.92</v>
      </c>
      <c r="R42">
        <v>5.82</v>
      </c>
      <c r="S42">
        <v>31.04</v>
      </c>
      <c r="T42">
        <v>69.599999999999994</v>
      </c>
      <c r="U42" s="156">
        <f t="shared" si="2"/>
        <v>256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31.04</v>
      </c>
      <c r="M43">
        <f>TPDDL_EOD!AK43+TPDDL_EOD!AL43</f>
        <v>69.599999999999994</v>
      </c>
      <c r="N43">
        <f t="shared" si="0"/>
        <v>256</v>
      </c>
      <c r="O43" s="154">
        <f t="shared" si="1"/>
        <v>0</v>
      </c>
      <c r="P43">
        <v>99.62</v>
      </c>
      <c r="Q43">
        <v>49.92</v>
      </c>
      <c r="R43">
        <v>5.82</v>
      </c>
      <c r="S43">
        <v>31.04</v>
      </c>
      <c r="T43">
        <v>69.599999999999994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31.04</v>
      </c>
      <c r="M44">
        <f>TPDDL_EOD!AK44+TPDDL_EOD!AL44</f>
        <v>69.599999999999994</v>
      </c>
      <c r="N44">
        <f t="shared" si="0"/>
        <v>256</v>
      </c>
      <c r="O44" s="154">
        <f t="shared" si="1"/>
        <v>0</v>
      </c>
      <c r="P44">
        <v>99.62</v>
      </c>
      <c r="Q44">
        <v>49.92</v>
      </c>
      <c r="R44">
        <v>5.82</v>
      </c>
      <c r="S44">
        <v>31.04</v>
      </c>
      <c r="T44">
        <v>69.599999999999994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31.04</v>
      </c>
      <c r="M45">
        <f>TPDDL_EOD!AK45+TPDDL_EOD!AL45</f>
        <v>69.599999999999994</v>
      </c>
      <c r="N45">
        <f t="shared" si="0"/>
        <v>256</v>
      </c>
      <c r="O45" s="154">
        <f t="shared" si="1"/>
        <v>0</v>
      </c>
      <c r="P45">
        <v>99.62</v>
      </c>
      <c r="Q45">
        <v>49.92</v>
      </c>
      <c r="R45">
        <v>5.82</v>
      </c>
      <c r="S45">
        <v>31.04</v>
      </c>
      <c r="T45">
        <v>69.599999999999994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31.04</v>
      </c>
      <c r="M46">
        <f>TPDDL_EOD!AK46+TPDDL_EOD!AL46</f>
        <v>69.599999999999994</v>
      </c>
      <c r="N46">
        <f t="shared" si="0"/>
        <v>256</v>
      </c>
      <c r="O46" s="154">
        <f t="shared" si="1"/>
        <v>0</v>
      </c>
      <c r="P46">
        <v>99.62</v>
      </c>
      <c r="Q46">
        <v>49.92</v>
      </c>
      <c r="R46">
        <v>5.82</v>
      </c>
      <c r="S46">
        <v>31.04</v>
      </c>
      <c r="T46">
        <v>69.599999999999994</v>
      </c>
      <c r="U46" s="156">
        <f t="shared" si="2"/>
        <v>256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31.04</v>
      </c>
      <c r="M47">
        <f>TPDDL_EOD!AK47+TPDDL_EOD!AL47</f>
        <v>69.599999999999994</v>
      </c>
      <c r="N47">
        <f t="shared" si="0"/>
        <v>256</v>
      </c>
      <c r="O47" s="154">
        <f t="shared" si="1"/>
        <v>0</v>
      </c>
      <c r="P47">
        <v>99.62</v>
      </c>
      <c r="Q47">
        <v>49.92</v>
      </c>
      <c r="R47">
        <v>5.82</v>
      </c>
      <c r="S47">
        <v>31.04</v>
      </c>
      <c r="T47">
        <v>69.599999999999994</v>
      </c>
      <c r="U47" s="156">
        <f t="shared" si="2"/>
        <v>256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31.04</v>
      </c>
      <c r="M48">
        <f>TPDDL_EOD!AK48+TPDDL_EOD!AL48</f>
        <v>69.599999999999994</v>
      </c>
      <c r="N48">
        <f t="shared" si="0"/>
        <v>256</v>
      </c>
      <c r="O48" s="154">
        <f t="shared" si="1"/>
        <v>0</v>
      </c>
      <c r="P48">
        <v>99.62</v>
      </c>
      <c r="Q48">
        <v>49.92</v>
      </c>
      <c r="R48">
        <v>5.82</v>
      </c>
      <c r="S48">
        <v>31.04</v>
      </c>
      <c r="T48">
        <v>69.599999999999994</v>
      </c>
      <c r="U48" s="156">
        <f t="shared" si="2"/>
        <v>256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31.04</v>
      </c>
      <c r="M49">
        <f>TPDDL_EOD!AK49+TPDDL_EOD!AL49</f>
        <v>69.599999999999994</v>
      </c>
      <c r="N49">
        <f t="shared" si="0"/>
        <v>256</v>
      </c>
      <c r="O49" s="154">
        <f t="shared" si="1"/>
        <v>0</v>
      </c>
      <c r="P49">
        <v>99.62</v>
      </c>
      <c r="Q49">
        <v>49.92</v>
      </c>
      <c r="R49">
        <v>5.82</v>
      </c>
      <c r="S49">
        <v>31.04</v>
      </c>
      <c r="T49">
        <v>69.599999999999994</v>
      </c>
      <c r="U49" s="156">
        <f t="shared" si="2"/>
        <v>256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31.04</v>
      </c>
      <c r="M50">
        <f>TPDDL_EOD!AK50+TPDDL_EOD!AL50</f>
        <v>69.599999999999994</v>
      </c>
      <c r="N50">
        <f t="shared" si="0"/>
        <v>256</v>
      </c>
      <c r="O50" s="154">
        <f t="shared" si="1"/>
        <v>0</v>
      </c>
      <c r="P50">
        <v>99.62</v>
      </c>
      <c r="Q50">
        <v>49.92</v>
      </c>
      <c r="R50">
        <v>5.82</v>
      </c>
      <c r="S50">
        <v>31.04</v>
      </c>
      <c r="T50">
        <v>69.599999999999994</v>
      </c>
      <c r="U50" s="156">
        <f t="shared" si="2"/>
        <v>256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31.04</v>
      </c>
      <c r="M51">
        <f>TPDDL_EOD!AK51+TPDDL_EOD!AL51</f>
        <v>69.599999999999994</v>
      </c>
      <c r="N51">
        <f t="shared" si="0"/>
        <v>256</v>
      </c>
      <c r="O51" s="154">
        <f t="shared" si="1"/>
        <v>0</v>
      </c>
      <c r="P51">
        <v>99.62</v>
      </c>
      <c r="Q51">
        <v>49.92</v>
      </c>
      <c r="R51">
        <v>5.82</v>
      </c>
      <c r="S51">
        <v>31.04</v>
      </c>
      <c r="T51">
        <v>69.599999999999994</v>
      </c>
      <c r="U51" s="156">
        <f t="shared" si="2"/>
        <v>256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31.04</v>
      </c>
      <c r="M52">
        <f>TPDDL_EOD!AK52+TPDDL_EOD!AL52</f>
        <v>69.599999999999994</v>
      </c>
      <c r="N52">
        <f t="shared" si="0"/>
        <v>256</v>
      </c>
      <c r="O52" s="154">
        <f t="shared" si="1"/>
        <v>0</v>
      </c>
      <c r="P52">
        <v>99.62</v>
      </c>
      <c r="Q52">
        <v>49.92</v>
      </c>
      <c r="R52">
        <v>5.82</v>
      </c>
      <c r="S52">
        <v>31.04</v>
      </c>
      <c r="T52">
        <v>69.599999999999994</v>
      </c>
      <c r="U52" s="156">
        <f t="shared" si="2"/>
        <v>256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31.04</v>
      </c>
      <c r="M53">
        <f>TPDDL_EOD!AK53+TPDDL_EOD!AL53</f>
        <v>69.599999999999994</v>
      </c>
      <c r="N53">
        <f t="shared" si="0"/>
        <v>256</v>
      </c>
      <c r="O53" s="154">
        <f t="shared" si="1"/>
        <v>0</v>
      </c>
      <c r="P53">
        <v>99.62</v>
      </c>
      <c r="Q53">
        <v>49.92</v>
      </c>
      <c r="R53">
        <v>5.82</v>
      </c>
      <c r="S53">
        <v>31.04</v>
      </c>
      <c r="T53">
        <v>69.599999999999994</v>
      </c>
      <c r="U53" s="156">
        <f t="shared" si="2"/>
        <v>256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31.04</v>
      </c>
      <c r="M54">
        <f>TPDDL_EOD!AK54+TPDDL_EOD!AL54</f>
        <v>69.599999999999994</v>
      </c>
      <c r="N54">
        <f t="shared" si="0"/>
        <v>256</v>
      </c>
      <c r="O54" s="154">
        <f t="shared" si="1"/>
        <v>0</v>
      </c>
      <c r="P54">
        <v>99.62</v>
      </c>
      <c r="Q54">
        <v>49.92</v>
      </c>
      <c r="R54">
        <v>5.82</v>
      </c>
      <c r="S54">
        <v>31.04</v>
      </c>
      <c r="T54">
        <v>69.599999999999994</v>
      </c>
      <c r="U54" s="156">
        <f t="shared" si="2"/>
        <v>256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31.04</v>
      </c>
      <c r="M55">
        <f>TPDDL_EOD!AK55+TPDDL_EOD!AL55</f>
        <v>69.599999999999994</v>
      </c>
      <c r="N55">
        <f t="shared" si="0"/>
        <v>256</v>
      </c>
      <c r="O55" s="154">
        <f t="shared" si="1"/>
        <v>0</v>
      </c>
      <c r="P55">
        <v>99.62</v>
      </c>
      <c r="Q55">
        <v>49.92</v>
      </c>
      <c r="R55">
        <v>5.82</v>
      </c>
      <c r="S55">
        <v>31.04</v>
      </c>
      <c r="T55">
        <v>69.599999999999994</v>
      </c>
      <c r="U55" s="156">
        <f t="shared" si="2"/>
        <v>256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31.04</v>
      </c>
      <c r="M56">
        <f>TPDDL_EOD!AK56+TPDDL_EOD!AL56</f>
        <v>69.599999999999994</v>
      </c>
      <c r="N56">
        <f t="shared" si="0"/>
        <v>256</v>
      </c>
      <c r="O56" s="154">
        <f t="shared" si="1"/>
        <v>0</v>
      </c>
      <c r="P56">
        <v>99.62</v>
      </c>
      <c r="Q56">
        <v>49.92</v>
      </c>
      <c r="R56">
        <v>5.82</v>
      </c>
      <c r="S56">
        <v>31.04</v>
      </c>
      <c r="T56">
        <v>69.599999999999994</v>
      </c>
      <c r="U56" s="156">
        <f t="shared" si="2"/>
        <v>256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31.04</v>
      </c>
      <c r="M57">
        <f>TPDDL_EOD!AK57+TPDDL_EOD!AL57</f>
        <v>69.599999999999994</v>
      </c>
      <c r="N57">
        <f t="shared" si="0"/>
        <v>256</v>
      </c>
      <c r="O57" s="154">
        <f t="shared" si="1"/>
        <v>0</v>
      </c>
      <c r="P57">
        <v>99.62</v>
      </c>
      <c r="Q57">
        <v>49.92</v>
      </c>
      <c r="R57">
        <v>5.82</v>
      </c>
      <c r="S57">
        <v>31.04</v>
      </c>
      <c r="T57">
        <v>69.599999999999994</v>
      </c>
      <c r="U57" s="156">
        <f t="shared" si="2"/>
        <v>256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31.04</v>
      </c>
      <c r="M58">
        <f>TPDDL_EOD!AK58+TPDDL_EOD!AL58</f>
        <v>69.599999999999994</v>
      </c>
      <c r="N58">
        <f t="shared" si="0"/>
        <v>256</v>
      </c>
      <c r="O58" s="154">
        <f t="shared" si="1"/>
        <v>0</v>
      </c>
      <c r="P58">
        <v>99.62</v>
      </c>
      <c r="Q58">
        <v>49.92</v>
      </c>
      <c r="R58">
        <v>5.82</v>
      </c>
      <c r="S58">
        <v>31.04</v>
      </c>
      <c r="T58">
        <v>69.599999999999994</v>
      </c>
      <c r="U58" s="156">
        <f t="shared" si="2"/>
        <v>256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31.04</v>
      </c>
      <c r="M59">
        <f>TPDDL_EOD!AK59+TPDDL_EOD!AL59</f>
        <v>69.599999999999994</v>
      </c>
      <c r="N59">
        <f t="shared" si="0"/>
        <v>256</v>
      </c>
      <c r="O59" s="154">
        <f t="shared" si="1"/>
        <v>0</v>
      </c>
      <c r="P59">
        <v>99.62</v>
      </c>
      <c r="Q59">
        <v>49.92</v>
      </c>
      <c r="R59">
        <v>5.82</v>
      </c>
      <c r="S59">
        <v>31.04</v>
      </c>
      <c r="T59">
        <v>69.599999999999994</v>
      </c>
      <c r="U59" s="156">
        <f t="shared" si="2"/>
        <v>256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31.04</v>
      </c>
      <c r="M60">
        <f>TPDDL_EOD!AK60+TPDDL_EOD!AL60</f>
        <v>69.599999999999994</v>
      </c>
      <c r="N60">
        <f t="shared" si="0"/>
        <v>256</v>
      </c>
      <c r="O60" s="154">
        <f t="shared" si="1"/>
        <v>0</v>
      </c>
      <c r="P60">
        <v>99.62</v>
      </c>
      <c r="Q60">
        <v>49.92</v>
      </c>
      <c r="R60">
        <v>5.82</v>
      </c>
      <c r="S60">
        <v>31.04</v>
      </c>
      <c r="T60">
        <v>69.599999999999994</v>
      </c>
      <c r="U60" s="156">
        <f t="shared" si="2"/>
        <v>256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31.04</v>
      </c>
      <c r="M61">
        <f>TPDDL_EOD!AK61+TPDDL_EOD!AL61</f>
        <v>69.599999999999994</v>
      </c>
      <c r="N61">
        <f t="shared" si="0"/>
        <v>256</v>
      </c>
      <c r="O61" s="154">
        <f t="shared" si="1"/>
        <v>0</v>
      </c>
      <c r="P61">
        <v>99.62</v>
      </c>
      <c r="Q61">
        <v>49.92</v>
      </c>
      <c r="R61">
        <v>5.82</v>
      </c>
      <c r="S61">
        <v>31.04</v>
      </c>
      <c r="T61">
        <v>69.599999999999994</v>
      </c>
      <c r="U61" s="156">
        <f t="shared" si="2"/>
        <v>256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31.04</v>
      </c>
      <c r="M62">
        <f>TPDDL_EOD!AK62+TPDDL_EOD!AL62</f>
        <v>69.599999999999994</v>
      </c>
      <c r="N62">
        <f t="shared" si="0"/>
        <v>256</v>
      </c>
      <c r="O62" s="154">
        <f t="shared" si="1"/>
        <v>0</v>
      </c>
      <c r="P62">
        <v>99.62</v>
      </c>
      <c r="Q62">
        <v>49.92</v>
      </c>
      <c r="R62">
        <v>5.82</v>
      </c>
      <c r="S62">
        <v>31.04</v>
      </c>
      <c r="T62">
        <v>69.599999999999994</v>
      </c>
      <c r="U62" s="156">
        <f t="shared" si="2"/>
        <v>256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31.04</v>
      </c>
      <c r="M63">
        <f>TPDDL_EOD!AK63+TPDDL_EOD!AL63</f>
        <v>69.599999999999994</v>
      </c>
      <c r="N63">
        <f t="shared" si="0"/>
        <v>256</v>
      </c>
      <c r="O63" s="154">
        <f t="shared" si="1"/>
        <v>0</v>
      </c>
      <c r="P63">
        <v>99.62</v>
      </c>
      <c r="Q63">
        <v>49.92</v>
      </c>
      <c r="R63">
        <v>5.82</v>
      </c>
      <c r="S63">
        <v>31.04</v>
      </c>
      <c r="T63">
        <v>69.599999999999994</v>
      </c>
      <c r="U63" s="156">
        <f t="shared" si="2"/>
        <v>256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31.04</v>
      </c>
      <c r="M64">
        <f>TPDDL_EOD!AK64+TPDDL_EOD!AL64</f>
        <v>69.599999999999994</v>
      </c>
      <c r="N64">
        <f t="shared" si="0"/>
        <v>256</v>
      </c>
      <c r="O64" s="154">
        <f t="shared" si="1"/>
        <v>0</v>
      </c>
      <c r="P64">
        <v>99.62</v>
      </c>
      <c r="Q64">
        <v>49.92</v>
      </c>
      <c r="R64">
        <v>5.82</v>
      </c>
      <c r="S64">
        <v>31.04</v>
      </c>
      <c r="T64">
        <v>69.599999999999994</v>
      </c>
      <c r="U64" s="156">
        <f t="shared" si="2"/>
        <v>256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31.04</v>
      </c>
      <c r="M65">
        <f>TPDDL_EOD!AK65+TPDDL_EOD!AL65</f>
        <v>69.599999999999994</v>
      </c>
      <c r="N65">
        <f t="shared" si="0"/>
        <v>256</v>
      </c>
      <c r="O65" s="154">
        <f t="shared" si="1"/>
        <v>0</v>
      </c>
      <c r="P65">
        <v>99.62</v>
      </c>
      <c r="Q65">
        <v>49.92</v>
      </c>
      <c r="R65">
        <v>5.82</v>
      </c>
      <c r="S65">
        <v>31.04</v>
      </c>
      <c r="T65">
        <v>69.599999999999994</v>
      </c>
      <c r="U65" s="156">
        <f t="shared" si="2"/>
        <v>256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31.04</v>
      </c>
      <c r="M66">
        <f>TPDDL_EOD!AK66+TPDDL_EOD!AL66</f>
        <v>69.599999999999994</v>
      </c>
      <c r="N66">
        <f t="shared" si="0"/>
        <v>256</v>
      </c>
      <c r="O66" s="154">
        <f t="shared" si="1"/>
        <v>0</v>
      </c>
      <c r="P66">
        <v>99.62</v>
      </c>
      <c r="Q66">
        <v>49.92</v>
      </c>
      <c r="R66">
        <v>5.82</v>
      </c>
      <c r="S66">
        <v>31.04</v>
      </c>
      <c r="T66">
        <v>69.599999999999994</v>
      </c>
      <c r="U66" s="156">
        <f t="shared" si="2"/>
        <v>256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31.04</v>
      </c>
      <c r="M67">
        <f>TPDDL_EOD!AK67+TPDDL_EOD!AL67</f>
        <v>69.599999999999994</v>
      </c>
      <c r="N67">
        <f t="shared" ref="N67:N98" si="7">SUM(I67:M67)</f>
        <v>256</v>
      </c>
      <c r="O67" s="154">
        <f t="shared" ref="O67:O98" si="8">G67-N67</f>
        <v>0</v>
      </c>
      <c r="P67">
        <v>99.62</v>
      </c>
      <c r="Q67">
        <v>49.92</v>
      </c>
      <c r="R67">
        <v>5.82</v>
      </c>
      <c r="S67">
        <v>31.04</v>
      </c>
      <c r="T67">
        <v>69.599999999999994</v>
      </c>
      <c r="U67" s="156">
        <f t="shared" ref="U67:U98" si="9">SUM(P67:T67)</f>
        <v>256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31.04</v>
      </c>
      <c r="M68">
        <f>TPDDL_EOD!AK68+TPDDL_EOD!AL68</f>
        <v>69.599999999999994</v>
      </c>
      <c r="N68">
        <f t="shared" si="7"/>
        <v>256</v>
      </c>
      <c r="O68" s="154">
        <f t="shared" si="8"/>
        <v>0</v>
      </c>
      <c r="P68">
        <v>99.62</v>
      </c>
      <c r="Q68">
        <v>49.92</v>
      </c>
      <c r="R68">
        <v>5.82</v>
      </c>
      <c r="S68">
        <v>31.04</v>
      </c>
      <c r="T68">
        <v>69.599999999999994</v>
      </c>
      <c r="U68" s="156">
        <f t="shared" si="9"/>
        <v>256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31.04</v>
      </c>
      <c r="M69">
        <f>TPDDL_EOD!AK69+TPDDL_EOD!AL69</f>
        <v>69.599999999999994</v>
      </c>
      <c r="N69">
        <f t="shared" si="7"/>
        <v>256</v>
      </c>
      <c r="O69" s="154">
        <f t="shared" si="8"/>
        <v>0</v>
      </c>
      <c r="P69">
        <v>99.62</v>
      </c>
      <c r="Q69">
        <v>49.92</v>
      </c>
      <c r="R69">
        <v>5.82</v>
      </c>
      <c r="S69">
        <v>31.04</v>
      </c>
      <c r="T69">
        <v>69.599999999999994</v>
      </c>
      <c r="U69" s="156">
        <f t="shared" si="9"/>
        <v>256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31.04</v>
      </c>
      <c r="M70">
        <f>TPDDL_EOD!AK70+TPDDL_EOD!AL70</f>
        <v>69.599999999999994</v>
      </c>
      <c r="N70">
        <f t="shared" si="7"/>
        <v>256</v>
      </c>
      <c r="O70" s="154">
        <f t="shared" si="8"/>
        <v>0</v>
      </c>
      <c r="P70">
        <v>99.62</v>
      </c>
      <c r="Q70">
        <v>49.92</v>
      </c>
      <c r="R70">
        <v>5.82</v>
      </c>
      <c r="S70">
        <v>31.04</v>
      </c>
      <c r="T70">
        <v>69.599999999999994</v>
      </c>
      <c r="U70" s="156">
        <f t="shared" si="9"/>
        <v>256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31.04</v>
      </c>
      <c r="M71">
        <f>TPDDL_EOD!AK71+TPDDL_EOD!AL71</f>
        <v>69.599999999999994</v>
      </c>
      <c r="N71">
        <f t="shared" si="7"/>
        <v>256</v>
      </c>
      <c r="O71" s="154">
        <f t="shared" si="8"/>
        <v>0</v>
      </c>
      <c r="P71">
        <v>99.62</v>
      </c>
      <c r="Q71">
        <v>49.92</v>
      </c>
      <c r="R71">
        <v>5.82</v>
      </c>
      <c r="S71">
        <v>31.04</v>
      </c>
      <c r="T71">
        <v>69.599999999999994</v>
      </c>
      <c r="U71" s="156">
        <f t="shared" si="9"/>
        <v>256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31.04</v>
      </c>
      <c r="M72">
        <f>TPDDL_EOD!AK72+TPDDL_EOD!AL72</f>
        <v>69.599999999999994</v>
      </c>
      <c r="N72">
        <f t="shared" si="7"/>
        <v>256</v>
      </c>
      <c r="O72" s="154">
        <f t="shared" si="8"/>
        <v>0</v>
      </c>
      <c r="P72">
        <v>99.62</v>
      </c>
      <c r="Q72">
        <v>49.92</v>
      </c>
      <c r="R72">
        <v>5.82</v>
      </c>
      <c r="S72">
        <v>31.04</v>
      </c>
      <c r="T72">
        <v>69.599999999999994</v>
      </c>
      <c r="U72" s="156">
        <f t="shared" si="9"/>
        <v>256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31.04</v>
      </c>
      <c r="M73">
        <f>TPDDL_EOD!AK73+TPDDL_EOD!AL73</f>
        <v>69.599999999999994</v>
      </c>
      <c r="N73">
        <f t="shared" si="7"/>
        <v>256</v>
      </c>
      <c r="O73" s="154">
        <f t="shared" si="8"/>
        <v>0</v>
      </c>
      <c r="P73">
        <v>99.62</v>
      </c>
      <c r="Q73">
        <v>49.92</v>
      </c>
      <c r="R73">
        <v>5.82</v>
      </c>
      <c r="S73">
        <v>31.04</v>
      </c>
      <c r="T73">
        <v>69.599999999999994</v>
      </c>
      <c r="U73" s="156">
        <f t="shared" si="9"/>
        <v>256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31.04</v>
      </c>
      <c r="M74">
        <f>TPDDL_EOD!AK74+TPDDL_EOD!AL74</f>
        <v>69.599999999999994</v>
      </c>
      <c r="N74">
        <f t="shared" si="7"/>
        <v>256</v>
      </c>
      <c r="O74" s="154">
        <f t="shared" si="8"/>
        <v>0</v>
      </c>
      <c r="P74">
        <v>99.62</v>
      </c>
      <c r="Q74">
        <v>49.92</v>
      </c>
      <c r="R74">
        <v>5.82</v>
      </c>
      <c r="S74">
        <v>31.04</v>
      </c>
      <c r="T74">
        <v>69.599999999999994</v>
      </c>
      <c r="U74" s="156">
        <f t="shared" si="9"/>
        <v>256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31.04</v>
      </c>
      <c r="M75">
        <f>TPDDL_EOD!AK75+TPDDL_EOD!AL75</f>
        <v>69.599999999999994</v>
      </c>
      <c r="N75">
        <f t="shared" si="7"/>
        <v>256</v>
      </c>
      <c r="O75" s="154">
        <f t="shared" si="8"/>
        <v>0</v>
      </c>
      <c r="P75">
        <v>99.62</v>
      </c>
      <c r="Q75">
        <v>49.92</v>
      </c>
      <c r="R75">
        <v>5.82</v>
      </c>
      <c r="S75">
        <v>31.04</v>
      </c>
      <c r="T75">
        <v>69.599999999999994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31.04</v>
      </c>
      <c r="M76">
        <f>TPDDL_EOD!AK76+TPDDL_EOD!AL76</f>
        <v>69.599999999999994</v>
      </c>
      <c r="N76">
        <f t="shared" si="7"/>
        <v>256</v>
      </c>
      <c r="O76" s="154">
        <f t="shared" si="8"/>
        <v>0</v>
      </c>
      <c r="P76">
        <v>99.62</v>
      </c>
      <c r="Q76">
        <v>49.92</v>
      </c>
      <c r="R76">
        <v>5.82</v>
      </c>
      <c r="S76">
        <v>31.04</v>
      </c>
      <c r="T76">
        <v>69.599999999999994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31.04</v>
      </c>
      <c r="M77">
        <f>TPDDL_EOD!AK77+TPDDL_EOD!AL77</f>
        <v>69.599999999999994</v>
      </c>
      <c r="N77">
        <f t="shared" si="7"/>
        <v>256</v>
      </c>
      <c r="O77" s="154">
        <f t="shared" si="8"/>
        <v>0</v>
      </c>
      <c r="P77">
        <v>99.62</v>
      </c>
      <c r="Q77">
        <v>49.92</v>
      </c>
      <c r="R77">
        <v>5.82</v>
      </c>
      <c r="S77">
        <v>31.04</v>
      </c>
      <c r="T77">
        <v>69.599999999999994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31.04</v>
      </c>
      <c r="M78">
        <f>TPDDL_EOD!AK78+TPDDL_EOD!AL78</f>
        <v>69.599999999999994</v>
      </c>
      <c r="N78">
        <f t="shared" si="7"/>
        <v>256</v>
      </c>
      <c r="O78" s="154">
        <f t="shared" si="8"/>
        <v>0</v>
      </c>
      <c r="P78">
        <v>99.62</v>
      </c>
      <c r="Q78">
        <v>49.92</v>
      </c>
      <c r="R78">
        <v>5.82</v>
      </c>
      <c r="S78">
        <v>31.04</v>
      </c>
      <c r="T78">
        <v>69.599999999999994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31.04</v>
      </c>
      <c r="M79">
        <f>TPDDL_EOD!AK79+TPDDL_EOD!AL79</f>
        <v>69.599999999999994</v>
      </c>
      <c r="N79">
        <f t="shared" si="7"/>
        <v>256</v>
      </c>
      <c r="O79" s="154">
        <f t="shared" si="8"/>
        <v>0</v>
      </c>
      <c r="P79">
        <v>99.62</v>
      </c>
      <c r="Q79">
        <v>49.92</v>
      </c>
      <c r="R79">
        <v>5.82</v>
      </c>
      <c r="S79">
        <v>31.04</v>
      </c>
      <c r="T79">
        <v>69.599999999999994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31.04</v>
      </c>
      <c r="M80">
        <f>TPDDL_EOD!AK80+TPDDL_EOD!AL80</f>
        <v>69.599999999999994</v>
      </c>
      <c r="N80">
        <f t="shared" si="7"/>
        <v>256</v>
      </c>
      <c r="O80" s="154">
        <f t="shared" si="8"/>
        <v>0</v>
      </c>
      <c r="P80">
        <v>99.62</v>
      </c>
      <c r="Q80">
        <v>49.92</v>
      </c>
      <c r="R80">
        <v>5.82</v>
      </c>
      <c r="S80">
        <v>31.04</v>
      </c>
      <c r="T80">
        <v>69.599999999999994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31.04</v>
      </c>
      <c r="M81">
        <f>TPDDL_EOD!AK81+TPDDL_EOD!AL81</f>
        <v>69.599999999999994</v>
      </c>
      <c r="N81">
        <f t="shared" si="7"/>
        <v>256</v>
      </c>
      <c r="O81" s="154">
        <f t="shared" si="8"/>
        <v>0</v>
      </c>
      <c r="P81">
        <v>99.62</v>
      </c>
      <c r="Q81">
        <v>49.92</v>
      </c>
      <c r="R81">
        <v>5.82</v>
      </c>
      <c r="S81">
        <v>31.04</v>
      </c>
      <c r="T81">
        <v>69.599999999999994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31.04</v>
      </c>
      <c r="M82">
        <f>TPDDL_EOD!AK82+TPDDL_EOD!AL82</f>
        <v>69.599999999999994</v>
      </c>
      <c r="N82">
        <f t="shared" si="7"/>
        <v>256</v>
      </c>
      <c r="O82" s="154">
        <f t="shared" si="8"/>
        <v>0</v>
      </c>
      <c r="P82">
        <v>99.62</v>
      </c>
      <c r="Q82">
        <v>49.92</v>
      </c>
      <c r="R82">
        <v>5.82</v>
      </c>
      <c r="S82">
        <v>31.04</v>
      </c>
      <c r="T82">
        <v>69.599999999999994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31.04</v>
      </c>
      <c r="M83">
        <f>TPDDL_EOD!AK83+TPDDL_EOD!AL83</f>
        <v>69.599999999999994</v>
      </c>
      <c r="N83">
        <f t="shared" si="7"/>
        <v>256</v>
      </c>
      <c r="O83" s="154">
        <f t="shared" si="8"/>
        <v>0</v>
      </c>
      <c r="P83">
        <v>99.62</v>
      </c>
      <c r="Q83">
        <v>49.92</v>
      </c>
      <c r="R83">
        <v>5.82</v>
      </c>
      <c r="S83">
        <v>31.04</v>
      </c>
      <c r="T83">
        <v>69.599999999999994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31.04</v>
      </c>
      <c r="M84">
        <f>TPDDL_EOD!AK84+TPDDL_EOD!AL84</f>
        <v>69.599999999999994</v>
      </c>
      <c r="N84">
        <f t="shared" si="7"/>
        <v>256</v>
      </c>
      <c r="O84" s="154">
        <f t="shared" si="8"/>
        <v>0</v>
      </c>
      <c r="P84">
        <v>99.62</v>
      </c>
      <c r="Q84">
        <v>49.92</v>
      </c>
      <c r="R84">
        <v>5.82</v>
      </c>
      <c r="S84">
        <v>31.04</v>
      </c>
      <c r="T84">
        <v>69.599999999999994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31.04</v>
      </c>
      <c r="M85">
        <f>TPDDL_EOD!AK85+TPDDL_EOD!AL85</f>
        <v>69.599999999999994</v>
      </c>
      <c r="N85">
        <f t="shared" si="7"/>
        <v>256</v>
      </c>
      <c r="O85" s="154">
        <f t="shared" si="8"/>
        <v>0</v>
      </c>
      <c r="P85">
        <v>99.62</v>
      </c>
      <c r="Q85">
        <v>49.92</v>
      </c>
      <c r="R85">
        <v>5.82</v>
      </c>
      <c r="S85">
        <v>31.04</v>
      </c>
      <c r="T85">
        <v>69.599999999999994</v>
      </c>
      <c r="U85" s="156">
        <f t="shared" si="9"/>
        <v>256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31.04</v>
      </c>
      <c r="M86">
        <f>TPDDL_EOD!AK86+TPDDL_EOD!AL86</f>
        <v>69.599999999999994</v>
      </c>
      <c r="N86">
        <f t="shared" si="7"/>
        <v>256</v>
      </c>
      <c r="O86" s="154">
        <f t="shared" si="8"/>
        <v>0</v>
      </c>
      <c r="P86">
        <v>99.62</v>
      </c>
      <c r="Q86">
        <v>49.92</v>
      </c>
      <c r="R86">
        <v>5.82</v>
      </c>
      <c r="S86">
        <v>31.04</v>
      </c>
      <c r="T86">
        <v>69.599999999999994</v>
      </c>
      <c r="U86" s="156">
        <f t="shared" si="9"/>
        <v>256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5.82</v>
      </c>
      <c r="L87">
        <f>NDMC_EOD!AK87+NDMC_EOD!AL87</f>
        <v>31.04</v>
      </c>
      <c r="M87">
        <f>TPDDL_EOD!AK87+TPDDL_EOD!AL87</f>
        <v>69.599999999999994</v>
      </c>
      <c r="N87">
        <f t="shared" si="7"/>
        <v>256</v>
      </c>
      <c r="O87" s="154">
        <f t="shared" si="8"/>
        <v>0</v>
      </c>
      <c r="P87">
        <v>99.62</v>
      </c>
      <c r="Q87">
        <v>49.92</v>
      </c>
      <c r="R87">
        <v>5.82</v>
      </c>
      <c r="S87">
        <v>31.04</v>
      </c>
      <c r="T87">
        <v>69.599999999999994</v>
      </c>
      <c r="U87" s="156">
        <f t="shared" si="9"/>
        <v>256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5.82</v>
      </c>
      <c r="L88">
        <f>NDMC_EOD!AK88+NDMC_EOD!AL88</f>
        <v>31.04</v>
      </c>
      <c r="M88">
        <f>TPDDL_EOD!AK88+TPDDL_EOD!AL88</f>
        <v>69.599999999999994</v>
      </c>
      <c r="N88">
        <f t="shared" si="7"/>
        <v>256</v>
      </c>
      <c r="O88" s="154">
        <f t="shared" si="8"/>
        <v>0</v>
      </c>
      <c r="P88">
        <v>99.62</v>
      </c>
      <c r="Q88">
        <v>49.92</v>
      </c>
      <c r="R88">
        <v>5.82</v>
      </c>
      <c r="S88">
        <v>31.04</v>
      </c>
      <c r="T88">
        <v>69.599999999999994</v>
      </c>
      <c r="U88" s="156">
        <f t="shared" si="9"/>
        <v>256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5.82</v>
      </c>
      <c r="L89">
        <f>NDMC_EOD!AK89+NDMC_EOD!AL89</f>
        <v>31.04</v>
      </c>
      <c r="M89">
        <f>TPDDL_EOD!AK89+TPDDL_EOD!AL89</f>
        <v>69.599999999999994</v>
      </c>
      <c r="N89">
        <f t="shared" si="7"/>
        <v>256</v>
      </c>
      <c r="O89" s="154">
        <f t="shared" si="8"/>
        <v>0</v>
      </c>
      <c r="P89">
        <v>99.62</v>
      </c>
      <c r="Q89">
        <v>49.92</v>
      </c>
      <c r="R89">
        <v>5.82</v>
      </c>
      <c r="S89">
        <v>31.04</v>
      </c>
      <c r="T89">
        <v>69.599999999999994</v>
      </c>
      <c r="U89" s="156">
        <f t="shared" si="9"/>
        <v>256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5.82</v>
      </c>
      <c r="L90">
        <f>NDMC_EOD!AK90+NDMC_EOD!AL90</f>
        <v>31.04</v>
      </c>
      <c r="M90">
        <f>TPDDL_EOD!AK90+TPDDL_EOD!AL90</f>
        <v>69.599999999999994</v>
      </c>
      <c r="N90">
        <f t="shared" si="7"/>
        <v>256</v>
      </c>
      <c r="O90" s="154">
        <f t="shared" si="8"/>
        <v>0</v>
      </c>
      <c r="P90">
        <v>99.62</v>
      </c>
      <c r="Q90">
        <v>49.92</v>
      </c>
      <c r="R90">
        <v>5.82</v>
      </c>
      <c r="S90">
        <v>31.04</v>
      </c>
      <c r="T90">
        <v>69.599999999999994</v>
      </c>
      <c r="U90" s="156">
        <f t="shared" si="9"/>
        <v>256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5.82</v>
      </c>
      <c r="L91">
        <f>NDMC_EOD!AK91+NDMC_EOD!AL91</f>
        <v>31.04</v>
      </c>
      <c r="M91">
        <f>TPDDL_EOD!AK91+TPDDL_EOD!AL91</f>
        <v>69.599999999999994</v>
      </c>
      <c r="N91">
        <f t="shared" si="7"/>
        <v>256</v>
      </c>
      <c r="O91" s="154">
        <f t="shared" si="8"/>
        <v>0</v>
      </c>
      <c r="P91">
        <v>99.62</v>
      </c>
      <c r="Q91">
        <v>49.92</v>
      </c>
      <c r="R91">
        <v>5.82</v>
      </c>
      <c r="S91">
        <v>31.04</v>
      </c>
      <c r="T91">
        <v>69.599999999999994</v>
      </c>
      <c r="U91" s="156">
        <f t="shared" si="9"/>
        <v>256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31.04</v>
      </c>
      <c r="M92">
        <f>TPDDL_EOD!AK92+TPDDL_EOD!AL92</f>
        <v>69.599999999999994</v>
      </c>
      <c r="N92">
        <f t="shared" si="7"/>
        <v>256</v>
      </c>
      <c r="O92" s="154">
        <f t="shared" si="8"/>
        <v>0</v>
      </c>
      <c r="P92">
        <v>99.62</v>
      </c>
      <c r="Q92">
        <v>49.92</v>
      </c>
      <c r="R92">
        <v>5.82</v>
      </c>
      <c r="S92">
        <v>31.04</v>
      </c>
      <c r="T92">
        <v>69.599999999999994</v>
      </c>
      <c r="U92" s="156">
        <f t="shared" si="9"/>
        <v>256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5.82</v>
      </c>
      <c r="L93">
        <f>NDMC_EOD!AK93+NDMC_EOD!AL93</f>
        <v>31.04</v>
      </c>
      <c r="M93">
        <f>TPDDL_EOD!AK93+TPDDL_EOD!AL93</f>
        <v>69.599999999999994</v>
      </c>
      <c r="N93">
        <f t="shared" si="7"/>
        <v>256</v>
      </c>
      <c r="O93" s="154">
        <f t="shared" si="8"/>
        <v>0</v>
      </c>
      <c r="P93">
        <v>99.62</v>
      </c>
      <c r="Q93">
        <v>49.92</v>
      </c>
      <c r="R93">
        <v>5.82</v>
      </c>
      <c r="S93">
        <v>31.04</v>
      </c>
      <c r="T93">
        <v>69.599999999999994</v>
      </c>
      <c r="U93" s="156">
        <f t="shared" si="9"/>
        <v>256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31.04</v>
      </c>
      <c r="M94">
        <f>TPDDL_EOD!AK94+TPDDL_EOD!AL94</f>
        <v>69.599999999999994</v>
      </c>
      <c r="N94">
        <f t="shared" si="7"/>
        <v>256</v>
      </c>
      <c r="O94" s="154">
        <f t="shared" si="8"/>
        <v>0</v>
      </c>
      <c r="P94">
        <v>99.62</v>
      </c>
      <c r="Q94">
        <v>49.92</v>
      </c>
      <c r="R94">
        <v>5.82</v>
      </c>
      <c r="S94">
        <v>31.04</v>
      </c>
      <c r="T94">
        <v>69.599999999999994</v>
      </c>
      <c r="U94" s="156">
        <f t="shared" si="9"/>
        <v>256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31.04</v>
      </c>
      <c r="M95">
        <f>TPDDL_EOD!AK95+TPDDL_EOD!AL95</f>
        <v>69.599999999999994</v>
      </c>
      <c r="N95">
        <f t="shared" si="7"/>
        <v>256</v>
      </c>
      <c r="O95" s="154">
        <f t="shared" si="8"/>
        <v>0</v>
      </c>
      <c r="P95">
        <v>99.62</v>
      </c>
      <c r="Q95">
        <v>49.92</v>
      </c>
      <c r="R95">
        <v>5.82</v>
      </c>
      <c r="S95">
        <v>31.04</v>
      </c>
      <c r="T95">
        <v>69.599999999999994</v>
      </c>
      <c r="U95" s="156">
        <f t="shared" si="9"/>
        <v>256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31.04</v>
      </c>
      <c r="M96">
        <f>TPDDL_EOD!AK96+TPDDL_EOD!AL96</f>
        <v>69.599999999999994</v>
      </c>
      <c r="N96">
        <f t="shared" si="7"/>
        <v>256</v>
      </c>
      <c r="O96" s="154">
        <f t="shared" si="8"/>
        <v>0</v>
      </c>
      <c r="P96">
        <v>99.62</v>
      </c>
      <c r="Q96">
        <v>49.92</v>
      </c>
      <c r="R96">
        <v>5.82</v>
      </c>
      <c r="S96">
        <v>31.04</v>
      </c>
      <c r="T96">
        <v>69.599999999999994</v>
      </c>
      <c r="U96" s="156">
        <f t="shared" si="9"/>
        <v>256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5.82</v>
      </c>
      <c r="L97">
        <f>NDMC_EOD!AK97+NDMC_EOD!AL97</f>
        <v>31.04</v>
      </c>
      <c r="M97">
        <f>TPDDL_EOD!AK97+TPDDL_EOD!AL97</f>
        <v>69.599999999999994</v>
      </c>
      <c r="N97">
        <f t="shared" si="7"/>
        <v>256</v>
      </c>
      <c r="O97" s="154">
        <f t="shared" si="8"/>
        <v>0</v>
      </c>
      <c r="P97">
        <v>99.62</v>
      </c>
      <c r="Q97">
        <v>49.92</v>
      </c>
      <c r="R97">
        <v>5.82</v>
      </c>
      <c r="S97">
        <v>31.04</v>
      </c>
      <c r="T97">
        <v>69.599999999999994</v>
      </c>
      <c r="U97" s="156">
        <f t="shared" si="9"/>
        <v>256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31.04</v>
      </c>
      <c r="M98">
        <f>TPDDL_EOD!AK98+TPDDL_EOD!AL98</f>
        <v>69.599999999999994</v>
      </c>
      <c r="N98">
        <f t="shared" si="7"/>
        <v>256</v>
      </c>
      <c r="O98" s="154">
        <f t="shared" si="8"/>
        <v>0</v>
      </c>
      <c r="P98">
        <v>99.62</v>
      </c>
      <c r="Q98">
        <v>49.92</v>
      </c>
      <c r="R98">
        <v>5.82</v>
      </c>
      <c r="S98">
        <v>31.04</v>
      </c>
      <c r="T98">
        <v>69.599999999999994</v>
      </c>
      <c r="U98" s="156">
        <f t="shared" si="9"/>
        <v>256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6.1440000000000001</v>
      </c>
      <c r="E99" s="156">
        <f t="shared" si="14"/>
        <v>0</v>
      </c>
      <c r="F99" s="156">
        <f t="shared" si="14"/>
        <v>6.1440000000000001</v>
      </c>
      <c r="G99" s="156">
        <f t="shared" si="14"/>
        <v>6.1440000000000001</v>
      </c>
      <c r="H99" s="156"/>
      <c r="I99" s="156">
        <f t="shared" si="14"/>
        <v>2.390880000000001</v>
      </c>
      <c r="J99" s="156">
        <f t="shared" si="14"/>
        <v>1.1980800000000014</v>
      </c>
      <c r="K99" s="156">
        <f t="shared" si="14"/>
        <v>0.13967999999999997</v>
      </c>
      <c r="L99" s="156">
        <f t="shared" si="14"/>
        <v>0.7449599999999994</v>
      </c>
      <c r="M99" s="156">
        <f t="shared" si="14"/>
        <v>1.6704000000000025</v>
      </c>
      <c r="N99" s="156">
        <f t="shared" si="14"/>
        <v>6.1440000000000001</v>
      </c>
      <c r="O99" s="156">
        <f t="shared" si="14"/>
        <v>0</v>
      </c>
      <c r="P99" s="156">
        <f t="shared" si="14"/>
        <v>2.390880000000001</v>
      </c>
      <c r="Q99" s="156">
        <f t="shared" si="14"/>
        <v>1.1980800000000014</v>
      </c>
      <c r="R99" s="156">
        <f t="shared" si="14"/>
        <v>0.13967999999999997</v>
      </c>
      <c r="S99" s="156">
        <f t="shared" si="14"/>
        <v>0.7449599999999994</v>
      </c>
      <c r="T99" s="156">
        <f t="shared" si="14"/>
        <v>1.6704000000000025</v>
      </c>
      <c r="U99" s="156">
        <f t="shared" si="14"/>
        <v>6.1440000000000001</v>
      </c>
      <c r="V99" s="156">
        <f t="shared" si="10"/>
        <v>0</v>
      </c>
      <c r="Y99" s="156">
        <f>SUM(Y3:Y98)/4000</f>
        <v>0.76800000000000002</v>
      </c>
      <c r="Z99" s="156">
        <f t="shared" ref="Z99:AD99" si="15">SUM(Z3:Z98)/4000</f>
        <v>0.76800000000000002</v>
      </c>
      <c r="AA99" s="156">
        <f t="shared" si="15"/>
        <v>0.76800000000000002</v>
      </c>
      <c r="AB99" s="156">
        <f t="shared" si="15"/>
        <v>0.76800000000000002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960</v>
      </c>
      <c r="C3">
        <f>BAWANA!G3</f>
        <v>0</v>
      </c>
      <c r="D3">
        <f>BAWANA!AP3</f>
        <v>338</v>
      </c>
      <c r="E3">
        <f>BAWANA!AQ3</f>
        <v>0</v>
      </c>
      <c r="F3">
        <f>(B3+C3)*0.8</f>
        <v>768</v>
      </c>
      <c r="G3">
        <f>(D3+E3)</f>
        <v>338</v>
      </c>
      <c r="H3" s="154"/>
      <c r="I3">
        <f>BRPL_EOD!AO3+BRPL_EOD!AP3</f>
        <v>265</v>
      </c>
      <c r="J3">
        <f>BYPL_EOD!AO3+BYPL_EOD!AP3</f>
        <v>25</v>
      </c>
      <c r="K3">
        <f>MES_EOD!AO3+MES_EOD!AP3</f>
        <v>6</v>
      </c>
      <c r="L3">
        <f>NDMC_EOD!AO3+NDMC_EOD!AP3</f>
        <v>12</v>
      </c>
      <c r="M3">
        <f>TPDDL_EOD!AO3+TPDDL_EOD!AP3</f>
        <v>30</v>
      </c>
      <c r="N3">
        <f t="shared" ref="N3:N66" si="0">SUM(I3:M3)</f>
        <v>338</v>
      </c>
      <c r="O3" s="154">
        <f t="shared" ref="O3:O66" si="1">G3-N3</f>
        <v>0</v>
      </c>
      <c r="P3">
        <v>265</v>
      </c>
      <c r="Q3">
        <v>25</v>
      </c>
      <c r="R3">
        <v>6</v>
      </c>
      <c r="S3">
        <v>12</v>
      </c>
      <c r="T3">
        <v>30</v>
      </c>
      <c r="U3" s="156">
        <f t="shared" ref="U3:U66" si="2">SUM(P3:T3)</f>
        <v>338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960</v>
      </c>
      <c r="C4">
        <f>BAWANA!G4</f>
        <v>0</v>
      </c>
      <c r="D4">
        <f>BAWANA!AP4</f>
        <v>338</v>
      </c>
      <c r="E4">
        <f>BAWANA!AQ4</f>
        <v>0</v>
      </c>
      <c r="F4">
        <f t="shared" ref="F4:F67" si="4">(B4+C4)*0.8</f>
        <v>768</v>
      </c>
      <c r="G4">
        <f t="shared" ref="G4:G67" si="5">(D4+E4)</f>
        <v>338</v>
      </c>
      <c r="H4" s="154"/>
      <c r="I4">
        <f>BRPL_EOD!AO4+BRPL_EOD!AP4</f>
        <v>265</v>
      </c>
      <c r="J4">
        <f>BYPL_EOD!AO4+BYPL_EOD!AP4</f>
        <v>25</v>
      </c>
      <c r="K4">
        <f>MES_EOD!AO4+MES_EOD!AP4</f>
        <v>6</v>
      </c>
      <c r="L4">
        <f>NDMC_EOD!AO4+NDMC_EOD!AP4</f>
        <v>12</v>
      </c>
      <c r="M4">
        <f>TPDDL_EOD!AO4+TPDDL_EOD!AP4</f>
        <v>30</v>
      </c>
      <c r="N4">
        <f t="shared" si="0"/>
        <v>338</v>
      </c>
      <c r="O4" s="154">
        <f t="shared" si="1"/>
        <v>0</v>
      </c>
      <c r="P4">
        <v>265</v>
      </c>
      <c r="Q4">
        <v>25</v>
      </c>
      <c r="R4">
        <v>6</v>
      </c>
      <c r="S4">
        <v>12</v>
      </c>
      <c r="T4">
        <v>30</v>
      </c>
      <c r="U4" s="156">
        <f t="shared" si="2"/>
        <v>338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960</v>
      </c>
      <c r="C5">
        <f>BAWANA!G5</f>
        <v>0</v>
      </c>
      <c r="D5">
        <f>BAWANA!AP5</f>
        <v>268</v>
      </c>
      <c r="E5">
        <f>BAWANA!AQ5</f>
        <v>0</v>
      </c>
      <c r="F5">
        <f t="shared" si="4"/>
        <v>768</v>
      </c>
      <c r="G5">
        <f t="shared" si="5"/>
        <v>268</v>
      </c>
      <c r="H5" s="154"/>
      <c r="I5">
        <f>BRPL_EOD!AO5+BRPL_EOD!AP5</f>
        <v>200</v>
      </c>
      <c r="J5">
        <f>BYPL_EOD!AO5+BYPL_EOD!AP5</f>
        <v>20</v>
      </c>
      <c r="K5">
        <f>MES_EOD!AO5+MES_EOD!AP5</f>
        <v>6</v>
      </c>
      <c r="L5">
        <f>NDMC_EOD!AO5+NDMC_EOD!AP5</f>
        <v>12</v>
      </c>
      <c r="M5">
        <f>TPDDL_EOD!AO5+TPDDL_EOD!AP5</f>
        <v>30</v>
      </c>
      <c r="N5">
        <f t="shared" si="0"/>
        <v>268</v>
      </c>
      <c r="O5" s="154">
        <f t="shared" si="1"/>
        <v>0</v>
      </c>
      <c r="P5">
        <v>200</v>
      </c>
      <c r="Q5">
        <v>20</v>
      </c>
      <c r="R5">
        <v>6</v>
      </c>
      <c r="S5">
        <v>12</v>
      </c>
      <c r="T5">
        <v>30</v>
      </c>
      <c r="U5" s="156">
        <f t="shared" si="2"/>
        <v>268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960</v>
      </c>
      <c r="C6">
        <f>BAWANA!G6</f>
        <v>0</v>
      </c>
      <c r="D6">
        <f>BAWANA!AP6</f>
        <v>318</v>
      </c>
      <c r="E6">
        <f>BAWANA!AQ6</f>
        <v>0</v>
      </c>
      <c r="F6">
        <f t="shared" si="4"/>
        <v>768</v>
      </c>
      <c r="G6">
        <f t="shared" si="5"/>
        <v>318</v>
      </c>
      <c r="H6" s="154"/>
      <c r="I6">
        <f>BRPL_EOD!AO6+BRPL_EOD!AP6</f>
        <v>250</v>
      </c>
      <c r="J6">
        <f>BYPL_EOD!AO6+BYPL_EOD!AP6</f>
        <v>20</v>
      </c>
      <c r="K6">
        <f>MES_EOD!AO6+MES_EOD!AP6</f>
        <v>6</v>
      </c>
      <c r="L6">
        <f>NDMC_EOD!AO6+NDMC_EOD!AP6</f>
        <v>12</v>
      </c>
      <c r="M6">
        <f>TPDDL_EOD!AO6+TPDDL_EOD!AP6</f>
        <v>30</v>
      </c>
      <c r="N6">
        <f t="shared" si="0"/>
        <v>318</v>
      </c>
      <c r="O6" s="154">
        <f t="shared" si="1"/>
        <v>0</v>
      </c>
      <c r="P6">
        <v>250</v>
      </c>
      <c r="Q6">
        <v>20</v>
      </c>
      <c r="R6">
        <v>6</v>
      </c>
      <c r="S6">
        <v>12</v>
      </c>
      <c r="T6">
        <v>30</v>
      </c>
      <c r="U6" s="156">
        <f t="shared" si="2"/>
        <v>318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960</v>
      </c>
      <c r="C7">
        <f>BAWANA!G7</f>
        <v>0</v>
      </c>
      <c r="D7">
        <f>BAWANA!AP7</f>
        <v>321</v>
      </c>
      <c r="E7">
        <f>BAWANA!AQ7</f>
        <v>0</v>
      </c>
      <c r="F7">
        <f t="shared" si="4"/>
        <v>768</v>
      </c>
      <c r="G7">
        <f t="shared" si="5"/>
        <v>321</v>
      </c>
      <c r="H7" s="154"/>
      <c r="I7">
        <f>BRPL_EOD!AO7+BRPL_EOD!AP7</f>
        <v>250</v>
      </c>
      <c r="J7">
        <f>BYPL_EOD!AO7+BYPL_EOD!AP7</f>
        <v>20</v>
      </c>
      <c r="K7">
        <f>MES_EOD!AO7+MES_EOD!AP7</f>
        <v>9</v>
      </c>
      <c r="L7">
        <f>NDMC_EOD!AO7+NDMC_EOD!AP7</f>
        <v>12</v>
      </c>
      <c r="M7">
        <f>TPDDL_EOD!AO7+TPDDL_EOD!AP7</f>
        <v>30</v>
      </c>
      <c r="N7">
        <f t="shared" si="0"/>
        <v>321</v>
      </c>
      <c r="O7" s="154">
        <f t="shared" si="1"/>
        <v>0</v>
      </c>
      <c r="P7">
        <v>250</v>
      </c>
      <c r="Q7">
        <v>20</v>
      </c>
      <c r="R7">
        <v>9</v>
      </c>
      <c r="S7">
        <v>12</v>
      </c>
      <c r="T7">
        <v>30</v>
      </c>
      <c r="U7" s="156">
        <f t="shared" si="2"/>
        <v>321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960</v>
      </c>
      <c r="C8">
        <f>BAWANA!G8</f>
        <v>0</v>
      </c>
      <c r="D8">
        <f>BAWANA!AP8</f>
        <v>374.98</v>
      </c>
      <c r="E8">
        <f>BAWANA!AQ8</f>
        <v>0</v>
      </c>
      <c r="F8">
        <f t="shared" si="4"/>
        <v>768</v>
      </c>
      <c r="G8">
        <f t="shared" si="5"/>
        <v>374.98</v>
      </c>
      <c r="H8" s="154"/>
      <c r="I8">
        <f>BRPL_EOD!AO8+BRPL_EOD!AP8</f>
        <v>308.85000000000002</v>
      </c>
      <c r="J8">
        <f>BYPL_EOD!AO8+BYPL_EOD!AP8</f>
        <v>20</v>
      </c>
      <c r="K8">
        <f>MES_EOD!AO8+MES_EOD!AP8</f>
        <v>4</v>
      </c>
      <c r="L8">
        <f>NDMC_EOD!AO8+NDMC_EOD!AP8</f>
        <v>12.13</v>
      </c>
      <c r="M8">
        <f>TPDDL_EOD!AO8+TPDDL_EOD!AP8</f>
        <v>30</v>
      </c>
      <c r="N8">
        <f t="shared" si="0"/>
        <v>374.98</v>
      </c>
      <c r="O8" s="154">
        <f t="shared" si="1"/>
        <v>0</v>
      </c>
      <c r="P8">
        <v>308.85000000000002</v>
      </c>
      <c r="Q8">
        <v>20</v>
      </c>
      <c r="R8">
        <v>4</v>
      </c>
      <c r="S8">
        <v>12.13</v>
      </c>
      <c r="T8">
        <v>30</v>
      </c>
      <c r="U8" s="156">
        <f t="shared" si="2"/>
        <v>374.98</v>
      </c>
      <c r="V8" s="154">
        <f t="shared" si="3"/>
        <v>0</v>
      </c>
      <c r="Y8">
        <f>BAWANA!BA8+BAWANA!BB8</f>
        <v>12.51</v>
      </c>
      <c r="Z8">
        <f>BAWANA!BH8+BAWANA!BI8</f>
        <v>12.51</v>
      </c>
      <c r="AA8">
        <f>BAWANA!AB8+BAWANA!AC8</f>
        <v>12.51</v>
      </c>
      <c r="AB8">
        <f>BAWANA!AI8+BAWANA!AJ8</f>
        <v>12.51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960</v>
      </c>
      <c r="C9">
        <f>BAWANA!G9</f>
        <v>0</v>
      </c>
      <c r="D9">
        <f>BAWANA!AP9</f>
        <v>375.84000000000003</v>
      </c>
      <c r="E9">
        <f>BAWANA!AQ9</f>
        <v>0</v>
      </c>
      <c r="F9">
        <f t="shared" si="4"/>
        <v>768</v>
      </c>
      <c r="G9">
        <f t="shared" si="5"/>
        <v>375.84000000000003</v>
      </c>
      <c r="H9" s="154"/>
      <c r="I9">
        <f>BRPL_EOD!AO9+BRPL_EOD!AP9</f>
        <v>308.85000000000002</v>
      </c>
      <c r="J9">
        <f>BYPL_EOD!AO9+BYPL_EOD!AP9</f>
        <v>20</v>
      </c>
      <c r="K9">
        <f>MES_EOD!AO9+MES_EOD!AP9</f>
        <v>5</v>
      </c>
      <c r="L9">
        <f>NDMC_EOD!AO9+NDMC_EOD!AP9</f>
        <v>12</v>
      </c>
      <c r="M9">
        <f>TPDDL_EOD!AO9+TPDDL_EOD!AP9</f>
        <v>30</v>
      </c>
      <c r="N9">
        <f t="shared" si="0"/>
        <v>375.85</v>
      </c>
      <c r="O9" s="154">
        <f t="shared" si="1"/>
        <v>-9.9999999999909051E-3</v>
      </c>
      <c r="P9">
        <v>308.84178262604763</v>
      </c>
      <c r="Q9">
        <v>19.999467872821604</v>
      </c>
      <c r="R9">
        <v>4.9998669682054011</v>
      </c>
      <c r="S9">
        <v>11.999680723692963</v>
      </c>
      <c r="T9">
        <v>29.999201809232407</v>
      </c>
      <c r="U9" s="156">
        <f t="shared" si="2"/>
        <v>375.84000000000003</v>
      </c>
      <c r="V9" s="154">
        <f t="shared" si="3"/>
        <v>0</v>
      </c>
      <c r="Y9">
        <f>BAWANA!BA9+BAWANA!BB9</f>
        <v>12.08</v>
      </c>
      <c r="Z9">
        <f>BAWANA!BH9+BAWANA!BI9</f>
        <v>12.08</v>
      </c>
      <c r="AA9">
        <f>BAWANA!AB9+BAWANA!AC9</f>
        <v>12.08</v>
      </c>
      <c r="AB9">
        <f>BAWANA!AI9+BAWANA!AJ9</f>
        <v>12.08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960</v>
      </c>
      <c r="C10">
        <f>BAWANA!G10</f>
        <v>0</v>
      </c>
      <c r="D10">
        <f>BAWANA!AP10</f>
        <v>375.84000000000003</v>
      </c>
      <c r="E10">
        <f>BAWANA!AQ10</f>
        <v>0</v>
      </c>
      <c r="F10">
        <f t="shared" si="4"/>
        <v>768</v>
      </c>
      <c r="G10">
        <f t="shared" si="5"/>
        <v>375.84000000000003</v>
      </c>
      <c r="H10" s="154"/>
      <c r="I10">
        <f>BRPL_EOD!AO10+BRPL_EOD!AP10</f>
        <v>308.85000000000002</v>
      </c>
      <c r="J10">
        <f>BYPL_EOD!AO10+BYPL_EOD!AP10</f>
        <v>20</v>
      </c>
      <c r="K10">
        <f>MES_EOD!AO10+MES_EOD!AP10</f>
        <v>5</v>
      </c>
      <c r="L10">
        <f>NDMC_EOD!AO10+NDMC_EOD!AP10</f>
        <v>12</v>
      </c>
      <c r="M10">
        <f>TPDDL_EOD!AO10+TPDDL_EOD!AP10</f>
        <v>30</v>
      </c>
      <c r="N10">
        <f t="shared" si="0"/>
        <v>375.85</v>
      </c>
      <c r="O10" s="154">
        <f t="shared" si="1"/>
        <v>-9.9999999999909051E-3</v>
      </c>
      <c r="P10">
        <v>308.84178262604763</v>
      </c>
      <c r="Q10">
        <v>19.999467872821604</v>
      </c>
      <c r="R10">
        <v>4.9998669682054011</v>
      </c>
      <c r="S10">
        <v>11.999680723692963</v>
      </c>
      <c r="T10">
        <v>29.999201809232407</v>
      </c>
      <c r="U10" s="156">
        <f t="shared" si="2"/>
        <v>375.84000000000003</v>
      </c>
      <c r="V10" s="154">
        <f t="shared" si="3"/>
        <v>0</v>
      </c>
      <c r="Y10">
        <f>BAWANA!BA10+BAWANA!BB10</f>
        <v>12.08</v>
      </c>
      <c r="Z10">
        <f>BAWANA!BH10+BAWANA!BI10</f>
        <v>12.08</v>
      </c>
      <c r="AA10">
        <f>BAWANA!AB10+BAWANA!AC10</f>
        <v>12.08</v>
      </c>
      <c r="AB10">
        <f>BAWANA!AI10+BAWANA!AJ10</f>
        <v>12.08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960</v>
      </c>
      <c r="C11">
        <f>BAWANA!G11</f>
        <v>0</v>
      </c>
      <c r="D11">
        <f>BAWANA!AP11</f>
        <v>375.84000000000003</v>
      </c>
      <c r="E11">
        <f>BAWANA!AQ11</f>
        <v>0</v>
      </c>
      <c r="F11">
        <f t="shared" si="4"/>
        <v>768</v>
      </c>
      <c r="G11">
        <f t="shared" si="5"/>
        <v>375.84000000000003</v>
      </c>
      <c r="H11" s="154"/>
      <c r="I11">
        <f>BRPL_EOD!AO11+BRPL_EOD!AP11</f>
        <v>308.85000000000002</v>
      </c>
      <c r="J11">
        <f>BYPL_EOD!AO11+BYPL_EOD!AP11</f>
        <v>20</v>
      </c>
      <c r="K11">
        <f>MES_EOD!AO11+MES_EOD!AP11</f>
        <v>5</v>
      </c>
      <c r="L11">
        <f>NDMC_EOD!AO11+NDMC_EOD!AP11</f>
        <v>12</v>
      </c>
      <c r="M11">
        <f>TPDDL_EOD!AO11+TPDDL_EOD!AP11</f>
        <v>30</v>
      </c>
      <c r="N11">
        <f t="shared" si="0"/>
        <v>375.85</v>
      </c>
      <c r="O11" s="154">
        <f t="shared" si="1"/>
        <v>-9.9999999999909051E-3</v>
      </c>
      <c r="P11">
        <v>308.84178262604763</v>
      </c>
      <c r="Q11">
        <v>19.999467872821604</v>
      </c>
      <c r="R11">
        <v>4.9998669682054011</v>
      </c>
      <c r="S11">
        <v>11.999680723692963</v>
      </c>
      <c r="T11">
        <v>29.999201809232407</v>
      </c>
      <c r="U11" s="156">
        <f t="shared" si="2"/>
        <v>375.84000000000003</v>
      </c>
      <c r="V11" s="154">
        <f t="shared" si="3"/>
        <v>0</v>
      </c>
      <c r="Y11">
        <f>BAWANA!BA11+BAWANA!BB11</f>
        <v>12.08</v>
      </c>
      <c r="Z11">
        <f>BAWANA!BH11+BAWANA!BI11</f>
        <v>12.08</v>
      </c>
      <c r="AA11">
        <f>BAWANA!AB11+BAWANA!AC11</f>
        <v>12.08</v>
      </c>
      <c r="AB11">
        <f>BAWANA!AI11+BAWANA!AJ11</f>
        <v>12.08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960</v>
      </c>
      <c r="C12">
        <f>BAWANA!G12</f>
        <v>0</v>
      </c>
      <c r="D12">
        <f>BAWANA!AP12</f>
        <v>375.84000000000003</v>
      </c>
      <c r="E12">
        <f>BAWANA!AQ12</f>
        <v>0</v>
      </c>
      <c r="F12">
        <f t="shared" si="4"/>
        <v>768</v>
      </c>
      <c r="G12">
        <f t="shared" si="5"/>
        <v>375.84000000000003</v>
      </c>
      <c r="H12" s="154"/>
      <c r="I12">
        <f>BRPL_EOD!AO12+BRPL_EOD!AP12</f>
        <v>308.85000000000002</v>
      </c>
      <c r="J12">
        <f>BYPL_EOD!AO12+BYPL_EOD!AP12</f>
        <v>20</v>
      </c>
      <c r="K12">
        <f>MES_EOD!AO12+MES_EOD!AP12</f>
        <v>5</v>
      </c>
      <c r="L12">
        <f>NDMC_EOD!AO12+NDMC_EOD!AP12</f>
        <v>12</v>
      </c>
      <c r="M12">
        <f>TPDDL_EOD!AO12+TPDDL_EOD!AP12</f>
        <v>30</v>
      </c>
      <c r="N12">
        <f t="shared" si="0"/>
        <v>375.85</v>
      </c>
      <c r="O12" s="154">
        <f t="shared" si="1"/>
        <v>-9.9999999999909051E-3</v>
      </c>
      <c r="P12">
        <v>308.84178262604763</v>
      </c>
      <c r="Q12">
        <v>19.999467872821604</v>
      </c>
      <c r="R12">
        <v>4.9998669682054011</v>
      </c>
      <c r="S12">
        <v>11.999680723692963</v>
      </c>
      <c r="T12">
        <v>29.999201809232407</v>
      </c>
      <c r="U12" s="156">
        <f t="shared" si="2"/>
        <v>375.84000000000003</v>
      </c>
      <c r="V12" s="154">
        <f t="shared" si="3"/>
        <v>0</v>
      </c>
      <c r="Y12">
        <f>BAWANA!BA12+BAWANA!BB12</f>
        <v>12.08</v>
      </c>
      <c r="Z12">
        <f>BAWANA!BH12+BAWANA!BI12</f>
        <v>12.08</v>
      </c>
      <c r="AA12">
        <f>BAWANA!AB12+BAWANA!AC12</f>
        <v>12.08</v>
      </c>
      <c r="AB12">
        <f>BAWANA!AI12+BAWANA!AJ12</f>
        <v>12.08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960</v>
      </c>
      <c r="C13">
        <f>BAWANA!G13</f>
        <v>0</v>
      </c>
      <c r="D13">
        <f>BAWANA!AP13</f>
        <v>377.84000000000003</v>
      </c>
      <c r="E13">
        <f>BAWANA!AQ13</f>
        <v>0</v>
      </c>
      <c r="F13">
        <f t="shared" si="4"/>
        <v>768</v>
      </c>
      <c r="G13">
        <f t="shared" si="5"/>
        <v>377.84000000000003</v>
      </c>
      <c r="H13" s="154"/>
      <c r="I13">
        <f>BRPL_EOD!AO13+BRPL_EOD!AP13</f>
        <v>308.85000000000002</v>
      </c>
      <c r="J13">
        <f>BYPL_EOD!AO13+BYPL_EOD!AP13</f>
        <v>20</v>
      </c>
      <c r="K13">
        <f>MES_EOD!AO13+MES_EOD!AP13</f>
        <v>7</v>
      </c>
      <c r="L13">
        <f>NDMC_EOD!AO13+NDMC_EOD!AP13</f>
        <v>12</v>
      </c>
      <c r="M13">
        <f>TPDDL_EOD!AO13+TPDDL_EOD!AP13</f>
        <v>30</v>
      </c>
      <c r="N13">
        <f t="shared" si="0"/>
        <v>377.85</v>
      </c>
      <c r="O13" s="154">
        <f t="shared" si="1"/>
        <v>-9.9999999999909051E-3</v>
      </c>
      <c r="P13">
        <v>308.8418261214768</v>
      </c>
      <c r="Q13">
        <v>19.999470689427021</v>
      </c>
      <c r="R13">
        <v>6.999814741299458</v>
      </c>
      <c r="S13">
        <v>11.999682413656213</v>
      </c>
      <c r="T13">
        <v>29.999206034140531</v>
      </c>
      <c r="U13" s="156">
        <f t="shared" si="2"/>
        <v>377.84000000000003</v>
      </c>
      <c r="V13" s="154">
        <f t="shared" si="3"/>
        <v>0</v>
      </c>
      <c r="Y13">
        <f>BAWANA!BA13+BAWANA!BB13</f>
        <v>11.08</v>
      </c>
      <c r="Z13">
        <f>BAWANA!BH13+BAWANA!BI13</f>
        <v>11.08</v>
      </c>
      <c r="AA13">
        <f>BAWANA!AB13+BAWANA!AC13</f>
        <v>11.08</v>
      </c>
      <c r="AB13">
        <f>BAWANA!AI13+BAWANA!AJ13</f>
        <v>11.08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960</v>
      </c>
      <c r="C14">
        <f>BAWANA!G14</f>
        <v>0</v>
      </c>
      <c r="D14">
        <f>BAWANA!AP14</f>
        <v>374.03999999999996</v>
      </c>
      <c r="E14">
        <f>BAWANA!AQ14</f>
        <v>0</v>
      </c>
      <c r="F14">
        <f t="shared" si="4"/>
        <v>768</v>
      </c>
      <c r="G14">
        <f t="shared" si="5"/>
        <v>374.03999999999996</v>
      </c>
      <c r="H14" s="154"/>
      <c r="I14">
        <f>BRPL_EOD!AO14+BRPL_EOD!AP14</f>
        <v>308.85000000000002</v>
      </c>
      <c r="J14">
        <f>BYPL_EOD!AO14+BYPL_EOD!AP14</f>
        <v>20.25</v>
      </c>
      <c r="K14">
        <f>MES_EOD!AO14+MES_EOD!AP14</f>
        <v>2.36</v>
      </c>
      <c r="L14">
        <f>NDMC_EOD!AO14+NDMC_EOD!AP14</f>
        <v>12.59</v>
      </c>
      <c r="M14">
        <f>TPDDL_EOD!AO14+TPDDL_EOD!AP14</f>
        <v>30</v>
      </c>
      <c r="N14">
        <f t="shared" si="0"/>
        <v>374.05</v>
      </c>
      <c r="O14" s="154">
        <f t="shared" si="1"/>
        <v>-1.0000000000047748E-2</v>
      </c>
      <c r="P14">
        <v>308.8417430824756</v>
      </c>
      <c r="Q14">
        <v>20.249458628525595</v>
      </c>
      <c r="R14">
        <v>2.3599369068306371</v>
      </c>
      <c r="S14">
        <v>12.589663413982086</v>
      </c>
      <c r="T14">
        <v>29.999197968186067</v>
      </c>
      <c r="U14" s="156">
        <f t="shared" si="2"/>
        <v>374.03999999999996</v>
      </c>
      <c r="V14" s="154">
        <f t="shared" si="3"/>
        <v>0</v>
      </c>
      <c r="Y14">
        <f>BAWANA!BA14+BAWANA!BB14</f>
        <v>12.98</v>
      </c>
      <c r="Z14">
        <f>BAWANA!BH14+BAWANA!BI14</f>
        <v>12.98</v>
      </c>
      <c r="AA14">
        <f>BAWANA!AB14+BAWANA!AC14</f>
        <v>12.98</v>
      </c>
      <c r="AB14">
        <f>BAWANA!AI14+BAWANA!AJ14</f>
        <v>12.98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960</v>
      </c>
      <c r="C15">
        <f>BAWANA!G15</f>
        <v>0</v>
      </c>
      <c r="D15">
        <f>BAWANA!AP15</f>
        <v>374.98</v>
      </c>
      <c r="E15">
        <f>BAWANA!AQ15</f>
        <v>0</v>
      </c>
      <c r="F15">
        <f t="shared" si="4"/>
        <v>768</v>
      </c>
      <c r="G15">
        <f t="shared" si="5"/>
        <v>374.98</v>
      </c>
      <c r="H15" s="154"/>
      <c r="I15">
        <f>BRPL_EOD!AO15+BRPL_EOD!AP15</f>
        <v>308.85000000000002</v>
      </c>
      <c r="J15">
        <f>BYPL_EOD!AO15+BYPL_EOD!AP15</f>
        <v>20</v>
      </c>
      <c r="K15">
        <f>MES_EOD!AO15+MES_EOD!AP15</f>
        <v>4</v>
      </c>
      <c r="L15">
        <f>NDMC_EOD!AO15+NDMC_EOD!AP15</f>
        <v>12.13</v>
      </c>
      <c r="M15">
        <f>TPDDL_EOD!AO15+TPDDL_EOD!AP15</f>
        <v>30</v>
      </c>
      <c r="N15">
        <f t="shared" si="0"/>
        <v>374.98</v>
      </c>
      <c r="O15" s="154">
        <f t="shared" si="1"/>
        <v>0</v>
      </c>
      <c r="P15">
        <v>308.85000000000002</v>
      </c>
      <c r="Q15">
        <v>20</v>
      </c>
      <c r="R15">
        <v>4</v>
      </c>
      <c r="S15">
        <v>12.13</v>
      </c>
      <c r="T15">
        <v>30</v>
      </c>
      <c r="U15" s="156">
        <f t="shared" si="2"/>
        <v>374.98</v>
      </c>
      <c r="V15" s="154">
        <f t="shared" si="3"/>
        <v>0</v>
      </c>
      <c r="Y15">
        <f>BAWANA!BA15+BAWANA!BB15</f>
        <v>12.51</v>
      </c>
      <c r="Z15">
        <f>BAWANA!BH15+BAWANA!BI15</f>
        <v>12.51</v>
      </c>
      <c r="AA15">
        <f>BAWANA!AB15+BAWANA!AC15</f>
        <v>12.51</v>
      </c>
      <c r="AB15">
        <f>BAWANA!AI15+BAWANA!AJ15</f>
        <v>12.51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960</v>
      </c>
      <c r="C16">
        <f>BAWANA!G16</f>
        <v>0</v>
      </c>
      <c r="D16">
        <f>BAWANA!AP16</f>
        <v>374.98</v>
      </c>
      <c r="E16">
        <f>BAWANA!AQ16</f>
        <v>0</v>
      </c>
      <c r="F16">
        <f t="shared" si="4"/>
        <v>768</v>
      </c>
      <c r="G16">
        <f t="shared" si="5"/>
        <v>374.98</v>
      </c>
      <c r="H16" s="154"/>
      <c r="I16">
        <f>BRPL_EOD!AO16+BRPL_EOD!AP16</f>
        <v>308.85000000000002</v>
      </c>
      <c r="J16">
        <f>BYPL_EOD!AO16+BYPL_EOD!AP16</f>
        <v>20</v>
      </c>
      <c r="K16">
        <f>MES_EOD!AO16+MES_EOD!AP16</f>
        <v>4</v>
      </c>
      <c r="L16">
        <f>NDMC_EOD!AO16+NDMC_EOD!AP16</f>
        <v>12.13</v>
      </c>
      <c r="M16">
        <f>TPDDL_EOD!AO16+TPDDL_EOD!AP16</f>
        <v>30</v>
      </c>
      <c r="N16">
        <f t="shared" si="0"/>
        <v>374.98</v>
      </c>
      <c r="O16" s="154">
        <f t="shared" si="1"/>
        <v>0</v>
      </c>
      <c r="P16">
        <v>308.85000000000002</v>
      </c>
      <c r="Q16">
        <v>20</v>
      </c>
      <c r="R16">
        <v>4</v>
      </c>
      <c r="S16">
        <v>12.13</v>
      </c>
      <c r="T16">
        <v>30</v>
      </c>
      <c r="U16" s="156">
        <f t="shared" si="2"/>
        <v>374.98</v>
      </c>
      <c r="V16" s="154">
        <f t="shared" si="3"/>
        <v>0</v>
      </c>
      <c r="Y16">
        <f>BAWANA!BA16+BAWANA!BB16</f>
        <v>12.51</v>
      </c>
      <c r="Z16">
        <f>BAWANA!BH16+BAWANA!BI16</f>
        <v>12.51</v>
      </c>
      <c r="AA16">
        <f>BAWANA!AB16+BAWANA!AC16</f>
        <v>12.51</v>
      </c>
      <c r="AB16">
        <f>BAWANA!AI16+BAWANA!AJ16</f>
        <v>12.51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960</v>
      </c>
      <c r="C17">
        <f>BAWANA!G17</f>
        <v>0</v>
      </c>
      <c r="D17">
        <f>BAWANA!AP17</f>
        <v>374.98</v>
      </c>
      <c r="E17">
        <f>BAWANA!AQ17</f>
        <v>0</v>
      </c>
      <c r="F17">
        <f t="shared" si="4"/>
        <v>768</v>
      </c>
      <c r="G17">
        <f t="shared" si="5"/>
        <v>374.98</v>
      </c>
      <c r="H17" s="154"/>
      <c r="I17">
        <f>BRPL_EOD!AO17+BRPL_EOD!AP17</f>
        <v>308.85000000000002</v>
      </c>
      <c r="J17">
        <f>BYPL_EOD!AO17+BYPL_EOD!AP17</f>
        <v>20</v>
      </c>
      <c r="K17">
        <f>MES_EOD!AO17+MES_EOD!AP17</f>
        <v>4</v>
      </c>
      <c r="L17">
        <f>NDMC_EOD!AO17+NDMC_EOD!AP17</f>
        <v>12.13</v>
      </c>
      <c r="M17">
        <f>TPDDL_EOD!AO17+TPDDL_EOD!AP17</f>
        <v>30</v>
      </c>
      <c r="N17">
        <f t="shared" si="0"/>
        <v>374.98</v>
      </c>
      <c r="O17" s="154">
        <f t="shared" si="1"/>
        <v>0</v>
      </c>
      <c r="P17">
        <v>308.85000000000002</v>
      </c>
      <c r="Q17">
        <v>20</v>
      </c>
      <c r="R17">
        <v>4</v>
      </c>
      <c r="S17">
        <v>12.13</v>
      </c>
      <c r="T17">
        <v>30</v>
      </c>
      <c r="U17" s="156">
        <f t="shared" si="2"/>
        <v>374.98</v>
      </c>
      <c r="V17" s="154">
        <f t="shared" si="3"/>
        <v>0</v>
      </c>
      <c r="Y17">
        <f>BAWANA!BA17+BAWANA!BB17</f>
        <v>12.51</v>
      </c>
      <c r="Z17">
        <f>BAWANA!BH17+BAWANA!BI17</f>
        <v>12.51</v>
      </c>
      <c r="AA17">
        <f>BAWANA!AB17+BAWANA!AC17</f>
        <v>12.51</v>
      </c>
      <c r="AB17">
        <f>BAWANA!AI17+BAWANA!AJ17</f>
        <v>12.51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960</v>
      </c>
      <c r="C18">
        <f>BAWANA!G18</f>
        <v>0</v>
      </c>
      <c r="D18">
        <f>BAWANA!AP18</f>
        <v>374.98</v>
      </c>
      <c r="E18">
        <f>BAWANA!AQ18</f>
        <v>0</v>
      </c>
      <c r="F18">
        <f t="shared" si="4"/>
        <v>768</v>
      </c>
      <c r="G18">
        <f t="shared" si="5"/>
        <v>374.98</v>
      </c>
      <c r="H18" s="154"/>
      <c r="I18">
        <f>BRPL_EOD!AO18+BRPL_EOD!AP18</f>
        <v>308.85000000000002</v>
      </c>
      <c r="J18">
        <f>BYPL_EOD!AO18+BYPL_EOD!AP18</f>
        <v>20</v>
      </c>
      <c r="K18">
        <f>MES_EOD!AO18+MES_EOD!AP18</f>
        <v>4</v>
      </c>
      <c r="L18">
        <f>NDMC_EOD!AO18+NDMC_EOD!AP18</f>
        <v>12.13</v>
      </c>
      <c r="M18">
        <f>TPDDL_EOD!AO18+TPDDL_EOD!AP18</f>
        <v>30</v>
      </c>
      <c r="N18">
        <f t="shared" si="0"/>
        <v>374.98</v>
      </c>
      <c r="O18" s="154">
        <f t="shared" si="1"/>
        <v>0</v>
      </c>
      <c r="P18">
        <v>308.85000000000002</v>
      </c>
      <c r="Q18">
        <v>20</v>
      </c>
      <c r="R18">
        <v>4</v>
      </c>
      <c r="S18">
        <v>12.13</v>
      </c>
      <c r="T18">
        <v>30</v>
      </c>
      <c r="U18" s="156">
        <f t="shared" si="2"/>
        <v>374.98</v>
      </c>
      <c r="V18" s="154">
        <f t="shared" si="3"/>
        <v>0</v>
      </c>
      <c r="Y18">
        <f>BAWANA!BA18+BAWANA!BB18</f>
        <v>12.51</v>
      </c>
      <c r="Z18">
        <f>BAWANA!BH18+BAWANA!BI18</f>
        <v>12.51</v>
      </c>
      <c r="AA18">
        <f>BAWANA!AB18+BAWANA!AC18</f>
        <v>12.51</v>
      </c>
      <c r="AB18">
        <f>BAWANA!AI18+BAWANA!AJ18</f>
        <v>12.51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960</v>
      </c>
      <c r="C19">
        <f>BAWANA!G19</f>
        <v>0</v>
      </c>
      <c r="D19">
        <f>BAWANA!AP19</f>
        <v>377.84000000000003</v>
      </c>
      <c r="E19">
        <f>BAWANA!AQ19</f>
        <v>0</v>
      </c>
      <c r="F19">
        <f t="shared" si="4"/>
        <v>768</v>
      </c>
      <c r="G19">
        <f t="shared" si="5"/>
        <v>377.84000000000003</v>
      </c>
      <c r="H19" s="154"/>
      <c r="I19">
        <f>BRPL_EOD!AO19+BRPL_EOD!AP19</f>
        <v>308.85000000000002</v>
      </c>
      <c r="J19">
        <f>BYPL_EOD!AO19+BYPL_EOD!AP19</f>
        <v>20</v>
      </c>
      <c r="K19">
        <f>MES_EOD!AO19+MES_EOD!AP19</f>
        <v>7</v>
      </c>
      <c r="L19">
        <f>NDMC_EOD!AO19+NDMC_EOD!AP19</f>
        <v>12</v>
      </c>
      <c r="M19">
        <f>TPDDL_EOD!AO19+TPDDL_EOD!AP19</f>
        <v>30</v>
      </c>
      <c r="N19">
        <f t="shared" si="0"/>
        <v>377.85</v>
      </c>
      <c r="O19" s="154">
        <f t="shared" si="1"/>
        <v>-9.9999999999909051E-3</v>
      </c>
      <c r="P19">
        <v>308.8418261214768</v>
      </c>
      <c r="Q19">
        <v>19.999470689427021</v>
      </c>
      <c r="R19">
        <v>6.999814741299458</v>
      </c>
      <c r="S19">
        <v>11.999682413656213</v>
      </c>
      <c r="T19">
        <v>29.999206034140531</v>
      </c>
      <c r="U19" s="156">
        <f t="shared" si="2"/>
        <v>377.84000000000003</v>
      </c>
      <c r="V19" s="154">
        <f t="shared" si="3"/>
        <v>0</v>
      </c>
      <c r="Y19">
        <f>BAWANA!BA19+BAWANA!BB19</f>
        <v>11.08</v>
      </c>
      <c r="Z19">
        <f>BAWANA!BH19+BAWANA!BI19</f>
        <v>11.08</v>
      </c>
      <c r="AA19">
        <f>BAWANA!AB19+BAWANA!AC19</f>
        <v>11.08</v>
      </c>
      <c r="AB19">
        <f>BAWANA!AI19+BAWANA!AJ19</f>
        <v>11.08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960</v>
      </c>
      <c r="C20">
        <f>BAWANA!G20</f>
        <v>0</v>
      </c>
      <c r="D20">
        <f>BAWANA!AP20</f>
        <v>374.03999999999996</v>
      </c>
      <c r="E20">
        <f>BAWANA!AQ20</f>
        <v>0</v>
      </c>
      <c r="F20">
        <f t="shared" si="4"/>
        <v>768</v>
      </c>
      <c r="G20">
        <f t="shared" si="5"/>
        <v>374.03999999999996</v>
      </c>
      <c r="H20" s="154"/>
      <c r="I20">
        <f>BRPL_EOD!AO20+BRPL_EOD!AP20</f>
        <v>308.85000000000002</v>
      </c>
      <c r="J20">
        <f>BYPL_EOD!AO20+BYPL_EOD!AP20</f>
        <v>20.25</v>
      </c>
      <c r="K20">
        <f>MES_EOD!AO20+MES_EOD!AP20</f>
        <v>2.36</v>
      </c>
      <c r="L20">
        <f>NDMC_EOD!AO20+NDMC_EOD!AP20</f>
        <v>12.59</v>
      </c>
      <c r="M20">
        <f>TPDDL_EOD!AO20+TPDDL_EOD!AP20</f>
        <v>30</v>
      </c>
      <c r="N20">
        <f t="shared" si="0"/>
        <v>374.05</v>
      </c>
      <c r="O20" s="154">
        <f t="shared" si="1"/>
        <v>-1.0000000000047748E-2</v>
      </c>
      <c r="P20">
        <v>308.8417430824756</v>
      </c>
      <c r="Q20">
        <v>20.249458628525595</v>
      </c>
      <c r="R20">
        <v>2.3599369068306371</v>
      </c>
      <c r="S20">
        <v>12.589663413982086</v>
      </c>
      <c r="T20">
        <v>29.999197968186067</v>
      </c>
      <c r="U20" s="156">
        <f t="shared" si="2"/>
        <v>374.03999999999996</v>
      </c>
      <c r="V20" s="154">
        <f t="shared" si="3"/>
        <v>0</v>
      </c>
      <c r="Y20">
        <f>BAWANA!BA20+BAWANA!BB20</f>
        <v>12.98</v>
      </c>
      <c r="Z20">
        <f>BAWANA!BH20+BAWANA!BI20</f>
        <v>12.98</v>
      </c>
      <c r="AA20">
        <f>BAWANA!AB20+BAWANA!AC20</f>
        <v>12.98</v>
      </c>
      <c r="AB20">
        <f>BAWANA!AI20+BAWANA!AJ20</f>
        <v>12.98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960</v>
      </c>
      <c r="C21">
        <f>BAWANA!G21</f>
        <v>0</v>
      </c>
      <c r="D21">
        <f>BAWANA!AP21</f>
        <v>374.32000000000005</v>
      </c>
      <c r="E21">
        <f>BAWANA!AQ21</f>
        <v>0</v>
      </c>
      <c r="F21">
        <f t="shared" si="4"/>
        <v>768</v>
      </c>
      <c r="G21">
        <f t="shared" si="5"/>
        <v>374.32000000000005</v>
      </c>
      <c r="H21" s="154"/>
      <c r="I21">
        <f>BRPL_EOD!AO21+BRPL_EOD!AP21</f>
        <v>308.85000000000002</v>
      </c>
      <c r="J21">
        <f>BYPL_EOD!AO21+BYPL_EOD!AP21</f>
        <v>20.03</v>
      </c>
      <c r="K21">
        <f>MES_EOD!AO21+MES_EOD!AP21</f>
        <v>3</v>
      </c>
      <c r="L21">
        <f>NDMC_EOD!AO21+NDMC_EOD!AP21</f>
        <v>12.45</v>
      </c>
      <c r="M21">
        <f>TPDDL_EOD!AO21+TPDDL_EOD!AP21</f>
        <v>30</v>
      </c>
      <c r="N21">
        <f t="shared" si="0"/>
        <v>374.33</v>
      </c>
      <c r="O21" s="154">
        <f t="shared" si="1"/>
        <v>-9.9999999999340616E-3</v>
      </c>
      <c r="P21">
        <v>308.84174925867558</v>
      </c>
      <c r="Q21">
        <v>20.02946491064035</v>
      </c>
      <c r="R21">
        <v>2.9999198568108358</v>
      </c>
      <c r="S21">
        <v>12.449667405764968</v>
      </c>
      <c r="T21">
        <v>29.999198568108358</v>
      </c>
      <c r="U21" s="156">
        <f t="shared" si="2"/>
        <v>374.32000000000005</v>
      </c>
      <c r="V21" s="154">
        <f t="shared" si="3"/>
        <v>0</v>
      </c>
      <c r="Y21">
        <f>BAWANA!BA21+BAWANA!BB21</f>
        <v>12.84</v>
      </c>
      <c r="Z21">
        <f>BAWANA!BH21+BAWANA!BI21</f>
        <v>12.84</v>
      </c>
      <c r="AA21">
        <f>BAWANA!AB21+BAWANA!AC21</f>
        <v>12.84</v>
      </c>
      <c r="AB21">
        <f>BAWANA!AI21+BAWANA!AJ21</f>
        <v>12.84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960</v>
      </c>
      <c r="C22">
        <f>BAWANA!G22</f>
        <v>0</v>
      </c>
      <c r="D22">
        <f>BAWANA!AP22</f>
        <v>374.32000000000005</v>
      </c>
      <c r="E22">
        <f>BAWANA!AQ22</f>
        <v>0</v>
      </c>
      <c r="F22">
        <f t="shared" si="4"/>
        <v>768</v>
      </c>
      <c r="G22">
        <f t="shared" si="5"/>
        <v>374.32000000000005</v>
      </c>
      <c r="H22" s="154"/>
      <c r="I22">
        <f>BRPL_EOD!AO22+BRPL_EOD!AP22</f>
        <v>308.85000000000002</v>
      </c>
      <c r="J22">
        <f>BYPL_EOD!AO22+BYPL_EOD!AP22</f>
        <v>20.03</v>
      </c>
      <c r="K22">
        <f>MES_EOD!AO22+MES_EOD!AP22</f>
        <v>3</v>
      </c>
      <c r="L22">
        <f>NDMC_EOD!AO22+NDMC_EOD!AP22</f>
        <v>12.45</v>
      </c>
      <c r="M22">
        <f>TPDDL_EOD!AO22+TPDDL_EOD!AP22</f>
        <v>30</v>
      </c>
      <c r="N22">
        <f t="shared" si="0"/>
        <v>374.33</v>
      </c>
      <c r="O22" s="154">
        <f t="shared" si="1"/>
        <v>-9.9999999999340616E-3</v>
      </c>
      <c r="P22">
        <v>308.84174925867558</v>
      </c>
      <c r="Q22">
        <v>20.02946491064035</v>
      </c>
      <c r="R22">
        <v>2.9999198568108358</v>
      </c>
      <c r="S22">
        <v>12.449667405764968</v>
      </c>
      <c r="T22">
        <v>29.999198568108358</v>
      </c>
      <c r="U22" s="156">
        <f t="shared" si="2"/>
        <v>374.32000000000005</v>
      </c>
      <c r="V22" s="154">
        <f t="shared" si="3"/>
        <v>0</v>
      </c>
      <c r="Y22">
        <f>BAWANA!BA22+BAWANA!BB22</f>
        <v>12.84</v>
      </c>
      <c r="Z22">
        <f>BAWANA!BH22+BAWANA!BI22</f>
        <v>12.84</v>
      </c>
      <c r="AA22">
        <f>BAWANA!AB22+BAWANA!AC22</f>
        <v>12.84</v>
      </c>
      <c r="AB22">
        <f>BAWANA!AI22+BAWANA!AJ22</f>
        <v>12.84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960</v>
      </c>
      <c r="C23">
        <f>BAWANA!G23</f>
        <v>0</v>
      </c>
      <c r="D23">
        <f>BAWANA!AP23</f>
        <v>374.98</v>
      </c>
      <c r="E23">
        <f>BAWANA!AQ23</f>
        <v>0</v>
      </c>
      <c r="F23">
        <f t="shared" si="4"/>
        <v>768</v>
      </c>
      <c r="G23">
        <f t="shared" si="5"/>
        <v>374.98</v>
      </c>
      <c r="H23" s="154"/>
      <c r="I23">
        <f>BRPL_EOD!AO23+BRPL_EOD!AP23</f>
        <v>308.85000000000002</v>
      </c>
      <c r="J23">
        <f>BYPL_EOD!AO23+BYPL_EOD!AP23</f>
        <v>20</v>
      </c>
      <c r="K23">
        <f>MES_EOD!AO23+MES_EOD!AP23</f>
        <v>4</v>
      </c>
      <c r="L23">
        <f>NDMC_EOD!AO23+NDMC_EOD!AP23</f>
        <v>12.13</v>
      </c>
      <c r="M23">
        <f>TPDDL_EOD!AO23+TPDDL_EOD!AP23</f>
        <v>30</v>
      </c>
      <c r="N23">
        <f t="shared" si="0"/>
        <v>374.98</v>
      </c>
      <c r="O23" s="154">
        <f t="shared" si="1"/>
        <v>0</v>
      </c>
      <c r="P23">
        <v>308.85000000000002</v>
      </c>
      <c r="Q23">
        <v>20</v>
      </c>
      <c r="R23">
        <v>4</v>
      </c>
      <c r="S23">
        <v>12.13</v>
      </c>
      <c r="T23">
        <v>30</v>
      </c>
      <c r="U23" s="156">
        <f t="shared" si="2"/>
        <v>374.98</v>
      </c>
      <c r="V23" s="154">
        <f t="shared" si="3"/>
        <v>0</v>
      </c>
      <c r="Y23">
        <f>BAWANA!BA23+BAWANA!BB23</f>
        <v>12.51</v>
      </c>
      <c r="Z23">
        <f>BAWANA!BH23+BAWANA!BI23</f>
        <v>12.51</v>
      </c>
      <c r="AA23">
        <f>BAWANA!AB23+BAWANA!AC23</f>
        <v>12.51</v>
      </c>
      <c r="AB23">
        <f>BAWANA!AI23+BAWANA!AJ23</f>
        <v>12.51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960</v>
      </c>
      <c r="C24">
        <f>BAWANA!G24</f>
        <v>0</v>
      </c>
      <c r="D24">
        <f>BAWANA!AP24</f>
        <v>374.98</v>
      </c>
      <c r="E24">
        <f>BAWANA!AQ24</f>
        <v>0</v>
      </c>
      <c r="F24">
        <f t="shared" si="4"/>
        <v>768</v>
      </c>
      <c r="G24">
        <f t="shared" si="5"/>
        <v>374.98</v>
      </c>
      <c r="H24" s="154"/>
      <c r="I24">
        <f>BRPL_EOD!AO24+BRPL_EOD!AP24</f>
        <v>308.85000000000002</v>
      </c>
      <c r="J24">
        <f>BYPL_EOD!AO24+BYPL_EOD!AP24</f>
        <v>20</v>
      </c>
      <c r="K24">
        <f>MES_EOD!AO24+MES_EOD!AP24</f>
        <v>4</v>
      </c>
      <c r="L24">
        <f>NDMC_EOD!AO24+NDMC_EOD!AP24</f>
        <v>12.13</v>
      </c>
      <c r="M24">
        <f>TPDDL_EOD!AO24+TPDDL_EOD!AP24</f>
        <v>30</v>
      </c>
      <c r="N24">
        <f t="shared" si="0"/>
        <v>374.98</v>
      </c>
      <c r="O24" s="154">
        <f t="shared" si="1"/>
        <v>0</v>
      </c>
      <c r="P24">
        <v>308.85000000000002</v>
      </c>
      <c r="Q24">
        <v>20</v>
      </c>
      <c r="R24">
        <v>4</v>
      </c>
      <c r="S24">
        <v>12.13</v>
      </c>
      <c r="T24">
        <v>30</v>
      </c>
      <c r="U24" s="156">
        <f t="shared" si="2"/>
        <v>374.98</v>
      </c>
      <c r="V24" s="154">
        <f t="shared" si="3"/>
        <v>0</v>
      </c>
      <c r="Y24">
        <f>BAWANA!BA24+BAWANA!BB24</f>
        <v>12.51</v>
      </c>
      <c r="Z24">
        <f>BAWANA!BH24+BAWANA!BI24</f>
        <v>12.51</v>
      </c>
      <c r="AA24">
        <f>BAWANA!AB24+BAWANA!AC24</f>
        <v>12.51</v>
      </c>
      <c r="AB24">
        <f>BAWANA!AI24+BAWANA!AJ24</f>
        <v>12.51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960</v>
      </c>
      <c r="C25">
        <f>BAWANA!G25</f>
        <v>0</v>
      </c>
      <c r="D25">
        <f>BAWANA!AP25</f>
        <v>377.84000000000003</v>
      </c>
      <c r="E25">
        <f>BAWANA!AQ25</f>
        <v>0</v>
      </c>
      <c r="F25">
        <f t="shared" si="4"/>
        <v>768</v>
      </c>
      <c r="G25">
        <f t="shared" si="5"/>
        <v>377.84000000000003</v>
      </c>
      <c r="H25" s="154"/>
      <c r="I25">
        <f>BRPL_EOD!AO25+BRPL_EOD!AP25</f>
        <v>308.85000000000002</v>
      </c>
      <c r="J25">
        <f>BYPL_EOD!AO25+BYPL_EOD!AP25</f>
        <v>20</v>
      </c>
      <c r="K25">
        <f>MES_EOD!AO25+MES_EOD!AP25</f>
        <v>7</v>
      </c>
      <c r="L25">
        <f>NDMC_EOD!AO25+NDMC_EOD!AP25</f>
        <v>12</v>
      </c>
      <c r="M25">
        <f>TPDDL_EOD!AO25+TPDDL_EOD!AP25</f>
        <v>30</v>
      </c>
      <c r="N25">
        <f t="shared" si="0"/>
        <v>377.85</v>
      </c>
      <c r="O25" s="154">
        <f t="shared" si="1"/>
        <v>-9.9999999999909051E-3</v>
      </c>
      <c r="P25">
        <v>308.8418261214768</v>
      </c>
      <c r="Q25">
        <v>19.999470689427021</v>
      </c>
      <c r="R25">
        <v>6.999814741299458</v>
      </c>
      <c r="S25">
        <v>11.999682413656213</v>
      </c>
      <c r="T25">
        <v>29.999206034140531</v>
      </c>
      <c r="U25" s="156">
        <f t="shared" si="2"/>
        <v>377.84000000000003</v>
      </c>
      <c r="V25" s="154">
        <f t="shared" si="3"/>
        <v>0</v>
      </c>
      <c r="Y25">
        <f>BAWANA!BA25+BAWANA!BB25</f>
        <v>11.08</v>
      </c>
      <c r="Z25">
        <f>BAWANA!BH25+BAWANA!BI25</f>
        <v>11.08</v>
      </c>
      <c r="AA25">
        <f>BAWANA!AB25+BAWANA!AC25</f>
        <v>11.08</v>
      </c>
      <c r="AB25">
        <f>BAWANA!AI25+BAWANA!AJ25</f>
        <v>11.08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960</v>
      </c>
      <c r="C26">
        <f>BAWANA!G26</f>
        <v>0</v>
      </c>
      <c r="D26">
        <f>BAWANA!AP26</f>
        <v>374.32000000000005</v>
      </c>
      <c r="E26">
        <f>BAWANA!AQ26</f>
        <v>0</v>
      </c>
      <c r="F26">
        <f t="shared" si="4"/>
        <v>768</v>
      </c>
      <c r="G26">
        <f t="shared" si="5"/>
        <v>374.32000000000005</v>
      </c>
      <c r="H26" s="154"/>
      <c r="I26">
        <f>BRPL_EOD!AO26+BRPL_EOD!AP26</f>
        <v>308.85000000000002</v>
      </c>
      <c r="J26">
        <f>BYPL_EOD!AO26+BYPL_EOD!AP26</f>
        <v>20.03</v>
      </c>
      <c r="K26">
        <f>MES_EOD!AO26+MES_EOD!AP26</f>
        <v>3</v>
      </c>
      <c r="L26">
        <f>NDMC_EOD!AO26+NDMC_EOD!AP26</f>
        <v>12.45</v>
      </c>
      <c r="M26">
        <f>TPDDL_EOD!AO26+TPDDL_EOD!AP26</f>
        <v>30</v>
      </c>
      <c r="N26">
        <f t="shared" si="0"/>
        <v>374.33</v>
      </c>
      <c r="O26" s="154">
        <f t="shared" si="1"/>
        <v>-9.9999999999340616E-3</v>
      </c>
      <c r="P26">
        <v>308.84174925867558</v>
      </c>
      <c r="Q26">
        <v>20.02946491064035</v>
      </c>
      <c r="R26">
        <v>2.9999198568108358</v>
      </c>
      <c r="S26">
        <v>12.449667405764968</v>
      </c>
      <c r="T26">
        <v>29.999198568108358</v>
      </c>
      <c r="U26" s="156">
        <f t="shared" si="2"/>
        <v>374.32000000000005</v>
      </c>
      <c r="V26" s="154">
        <f t="shared" si="3"/>
        <v>0</v>
      </c>
      <c r="Y26">
        <f>BAWANA!BA26+BAWANA!BB26</f>
        <v>12.84</v>
      </c>
      <c r="Z26">
        <f>BAWANA!BH26+BAWANA!BI26</f>
        <v>12.84</v>
      </c>
      <c r="AA26">
        <f>BAWANA!AB26+BAWANA!AC26</f>
        <v>12.84</v>
      </c>
      <c r="AB26">
        <f>BAWANA!AI26+BAWANA!AJ26</f>
        <v>12.84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960</v>
      </c>
      <c r="C27">
        <f>BAWANA!G27</f>
        <v>0</v>
      </c>
      <c r="D27">
        <f>BAWANA!AP27</f>
        <v>375.84000000000003</v>
      </c>
      <c r="E27">
        <f>BAWANA!AQ27</f>
        <v>0</v>
      </c>
      <c r="F27">
        <f t="shared" si="4"/>
        <v>768</v>
      </c>
      <c r="G27">
        <f t="shared" si="5"/>
        <v>375.84000000000003</v>
      </c>
      <c r="H27" s="154"/>
      <c r="I27">
        <f>BRPL_EOD!AO27+BRPL_EOD!AP27</f>
        <v>308.85000000000002</v>
      </c>
      <c r="J27">
        <f>BYPL_EOD!AO27+BYPL_EOD!AP27</f>
        <v>20</v>
      </c>
      <c r="K27">
        <f>MES_EOD!AO27+MES_EOD!AP27</f>
        <v>5</v>
      </c>
      <c r="L27">
        <f>NDMC_EOD!AO27+NDMC_EOD!AP27</f>
        <v>12</v>
      </c>
      <c r="M27">
        <f>TPDDL_EOD!AO27+TPDDL_EOD!AP27</f>
        <v>30</v>
      </c>
      <c r="N27">
        <f t="shared" si="0"/>
        <v>375.85</v>
      </c>
      <c r="O27" s="154">
        <f t="shared" si="1"/>
        <v>-9.9999999999909051E-3</v>
      </c>
      <c r="P27">
        <v>308.84178262604763</v>
      </c>
      <c r="Q27">
        <v>19.999467872821604</v>
      </c>
      <c r="R27">
        <v>4.9998669682054011</v>
      </c>
      <c r="S27">
        <v>11.999680723692963</v>
      </c>
      <c r="T27">
        <v>29.999201809232407</v>
      </c>
      <c r="U27" s="156">
        <f t="shared" si="2"/>
        <v>375.84000000000003</v>
      </c>
      <c r="V27" s="154">
        <f t="shared" si="3"/>
        <v>0</v>
      </c>
      <c r="Y27">
        <f>BAWANA!BA27+BAWANA!BB27</f>
        <v>12.08</v>
      </c>
      <c r="Z27">
        <f>BAWANA!BH27+BAWANA!BI27</f>
        <v>12.08</v>
      </c>
      <c r="AA27">
        <f>BAWANA!AB27+BAWANA!AC27</f>
        <v>12.08</v>
      </c>
      <c r="AB27">
        <f>BAWANA!AI27+BAWANA!AJ27</f>
        <v>12.08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960</v>
      </c>
      <c r="C28">
        <f>BAWANA!G28</f>
        <v>0</v>
      </c>
      <c r="D28">
        <f>BAWANA!AP28</f>
        <v>375.84000000000003</v>
      </c>
      <c r="E28">
        <f>BAWANA!AQ28</f>
        <v>0</v>
      </c>
      <c r="F28">
        <f t="shared" si="4"/>
        <v>768</v>
      </c>
      <c r="G28">
        <f t="shared" si="5"/>
        <v>375.84000000000003</v>
      </c>
      <c r="H28" s="154"/>
      <c r="I28">
        <f>BRPL_EOD!AO28+BRPL_EOD!AP28</f>
        <v>308.85000000000002</v>
      </c>
      <c r="J28">
        <f>BYPL_EOD!AO28+BYPL_EOD!AP28</f>
        <v>20</v>
      </c>
      <c r="K28">
        <f>MES_EOD!AO28+MES_EOD!AP28</f>
        <v>5</v>
      </c>
      <c r="L28">
        <f>NDMC_EOD!AO28+NDMC_EOD!AP28</f>
        <v>12</v>
      </c>
      <c r="M28">
        <f>TPDDL_EOD!AO28+TPDDL_EOD!AP28</f>
        <v>30</v>
      </c>
      <c r="N28">
        <f t="shared" si="0"/>
        <v>375.85</v>
      </c>
      <c r="O28" s="154">
        <f t="shared" si="1"/>
        <v>-9.9999999999909051E-3</v>
      </c>
      <c r="P28">
        <v>308.84178262604763</v>
      </c>
      <c r="Q28">
        <v>19.999467872821604</v>
      </c>
      <c r="R28">
        <v>4.9998669682054011</v>
      </c>
      <c r="S28">
        <v>11.999680723692963</v>
      </c>
      <c r="T28">
        <v>29.999201809232407</v>
      </c>
      <c r="U28" s="156">
        <f t="shared" si="2"/>
        <v>375.84000000000003</v>
      </c>
      <c r="V28" s="154">
        <f t="shared" si="3"/>
        <v>0</v>
      </c>
      <c r="Y28">
        <f>BAWANA!BA28+BAWANA!BB28</f>
        <v>12.08</v>
      </c>
      <c r="Z28">
        <f>BAWANA!BH28+BAWANA!BI28</f>
        <v>12.08</v>
      </c>
      <c r="AA28">
        <f>BAWANA!AB28+BAWANA!AC28</f>
        <v>12.08</v>
      </c>
      <c r="AB28">
        <f>BAWANA!AI28+BAWANA!AJ28</f>
        <v>12.08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960</v>
      </c>
      <c r="C29">
        <f>BAWANA!G29</f>
        <v>0</v>
      </c>
      <c r="D29">
        <f>BAWANA!AP29</f>
        <v>375.84000000000003</v>
      </c>
      <c r="E29">
        <f>BAWANA!AQ29</f>
        <v>0</v>
      </c>
      <c r="F29">
        <f t="shared" si="4"/>
        <v>768</v>
      </c>
      <c r="G29">
        <f t="shared" si="5"/>
        <v>375.84000000000003</v>
      </c>
      <c r="H29" s="154"/>
      <c r="I29">
        <f>BRPL_EOD!AO29+BRPL_EOD!AP29</f>
        <v>308.85000000000002</v>
      </c>
      <c r="J29">
        <f>BYPL_EOD!AO29+BYPL_EOD!AP29</f>
        <v>20</v>
      </c>
      <c r="K29">
        <f>MES_EOD!AO29+MES_EOD!AP29</f>
        <v>5</v>
      </c>
      <c r="L29">
        <f>NDMC_EOD!AO29+NDMC_EOD!AP29</f>
        <v>12</v>
      </c>
      <c r="M29">
        <f>TPDDL_EOD!AO29+TPDDL_EOD!AP29</f>
        <v>30</v>
      </c>
      <c r="N29">
        <f t="shared" si="0"/>
        <v>375.85</v>
      </c>
      <c r="O29" s="154">
        <f t="shared" si="1"/>
        <v>-9.9999999999909051E-3</v>
      </c>
      <c r="P29">
        <v>308.84178262604763</v>
      </c>
      <c r="Q29">
        <v>19.999467872821604</v>
      </c>
      <c r="R29">
        <v>4.9998669682054011</v>
      </c>
      <c r="S29">
        <v>11.999680723692963</v>
      </c>
      <c r="T29">
        <v>29.999201809232407</v>
      </c>
      <c r="U29" s="156">
        <f t="shared" si="2"/>
        <v>375.84000000000003</v>
      </c>
      <c r="V29" s="154">
        <f t="shared" si="3"/>
        <v>0</v>
      </c>
      <c r="Y29">
        <f>BAWANA!BA29+BAWANA!BB29</f>
        <v>12.08</v>
      </c>
      <c r="Z29">
        <f>BAWANA!BH29+BAWANA!BI29</f>
        <v>12.08</v>
      </c>
      <c r="AA29">
        <f>BAWANA!AB29+BAWANA!AC29</f>
        <v>12.08</v>
      </c>
      <c r="AB29">
        <f>BAWANA!AI29+BAWANA!AJ29</f>
        <v>12.08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960</v>
      </c>
      <c r="C30">
        <f>BAWANA!G30</f>
        <v>0</v>
      </c>
      <c r="D30">
        <f>BAWANA!AP30</f>
        <v>375.84000000000003</v>
      </c>
      <c r="E30">
        <f>BAWANA!AQ30</f>
        <v>0</v>
      </c>
      <c r="F30">
        <f t="shared" si="4"/>
        <v>768</v>
      </c>
      <c r="G30">
        <f t="shared" si="5"/>
        <v>375.84000000000003</v>
      </c>
      <c r="H30" s="154"/>
      <c r="I30">
        <f>BRPL_EOD!AO30+BRPL_EOD!AP30</f>
        <v>308.85000000000002</v>
      </c>
      <c r="J30">
        <f>BYPL_EOD!AO30+BYPL_EOD!AP30</f>
        <v>20</v>
      </c>
      <c r="K30">
        <f>MES_EOD!AO30+MES_EOD!AP30</f>
        <v>5</v>
      </c>
      <c r="L30">
        <f>NDMC_EOD!AO30+NDMC_EOD!AP30</f>
        <v>12</v>
      </c>
      <c r="M30">
        <f>TPDDL_EOD!AO30+TPDDL_EOD!AP30</f>
        <v>30</v>
      </c>
      <c r="N30">
        <f t="shared" si="0"/>
        <v>375.85</v>
      </c>
      <c r="O30" s="154">
        <f t="shared" si="1"/>
        <v>-9.9999999999909051E-3</v>
      </c>
      <c r="P30">
        <v>308.84178262604763</v>
      </c>
      <c r="Q30">
        <v>19.999467872821604</v>
      </c>
      <c r="R30">
        <v>4.9998669682054011</v>
      </c>
      <c r="S30">
        <v>11.999680723692963</v>
      </c>
      <c r="T30">
        <v>29.999201809232407</v>
      </c>
      <c r="U30" s="156">
        <f t="shared" si="2"/>
        <v>375.84000000000003</v>
      </c>
      <c r="V30" s="154">
        <f t="shared" si="3"/>
        <v>0</v>
      </c>
      <c r="Y30">
        <f>BAWANA!BA30+BAWANA!BB30</f>
        <v>12.08</v>
      </c>
      <c r="Z30">
        <f>BAWANA!BH30+BAWANA!BI30</f>
        <v>12.08</v>
      </c>
      <c r="AA30">
        <f>BAWANA!AB30+BAWANA!AC30</f>
        <v>12.08</v>
      </c>
      <c r="AB30">
        <f>BAWANA!AI30+BAWANA!AJ30</f>
        <v>12.08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960</v>
      </c>
      <c r="C31">
        <f>BAWANA!G31</f>
        <v>0</v>
      </c>
      <c r="D31">
        <f>BAWANA!AP31</f>
        <v>379.84000000000003</v>
      </c>
      <c r="E31">
        <f>BAWANA!AQ31</f>
        <v>0</v>
      </c>
      <c r="F31">
        <f t="shared" si="4"/>
        <v>768</v>
      </c>
      <c r="G31">
        <f t="shared" si="5"/>
        <v>379.84000000000003</v>
      </c>
      <c r="H31" s="154"/>
      <c r="I31">
        <f>BRPL_EOD!AO31+BRPL_EOD!AP31</f>
        <v>308.85000000000002</v>
      </c>
      <c r="J31">
        <f>BYPL_EOD!AO31+BYPL_EOD!AP31</f>
        <v>20</v>
      </c>
      <c r="K31">
        <f>MES_EOD!AO31+MES_EOD!AP31</f>
        <v>9</v>
      </c>
      <c r="L31">
        <f>NDMC_EOD!AO31+NDMC_EOD!AP31</f>
        <v>12</v>
      </c>
      <c r="M31">
        <f>TPDDL_EOD!AO31+TPDDL_EOD!AP31</f>
        <v>30</v>
      </c>
      <c r="N31">
        <f t="shared" si="0"/>
        <v>379.85</v>
      </c>
      <c r="O31" s="154">
        <f t="shared" si="1"/>
        <v>-9.9999999999909051E-3</v>
      </c>
      <c r="P31">
        <v>308.84186915887852</v>
      </c>
      <c r="Q31">
        <v>19.999473476372252</v>
      </c>
      <c r="R31">
        <v>8.9997630643675137</v>
      </c>
      <c r="S31">
        <v>11.999684085823352</v>
      </c>
      <c r="T31">
        <v>29.999210214558378</v>
      </c>
      <c r="U31" s="156">
        <f t="shared" si="2"/>
        <v>379.84000000000003</v>
      </c>
      <c r="V31" s="154">
        <f t="shared" si="3"/>
        <v>0</v>
      </c>
      <c r="Y31">
        <f>BAWANA!BA31+BAWANA!BB31</f>
        <v>10.08</v>
      </c>
      <c r="Z31">
        <f>BAWANA!BH31+BAWANA!BI31</f>
        <v>10.08</v>
      </c>
      <c r="AA31">
        <f>BAWANA!AB31+BAWANA!AC31</f>
        <v>10.08</v>
      </c>
      <c r="AB31">
        <f>BAWANA!AI31+BAWANA!AJ31</f>
        <v>10.08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960</v>
      </c>
      <c r="C32">
        <f>BAWANA!G32</f>
        <v>0</v>
      </c>
      <c r="D32">
        <f>BAWANA!AP32</f>
        <v>374.98</v>
      </c>
      <c r="E32">
        <f>BAWANA!AQ32</f>
        <v>0</v>
      </c>
      <c r="F32">
        <f t="shared" si="4"/>
        <v>768</v>
      </c>
      <c r="G32">
        <f t="shared" si="5"/>
        <v>374.98</v>
      </c>
      <c r="H32" s="154"/>
      <c r="I32">
        <f>BRPL_EOD!AO32+BRPL_EOD!AP32</f>
        <v>308.85000000000002</v>
      </c>
      <c r="J32">
        <f>BYPL_EOD!AO32+BYPL_EOD!AP32</f>
        <v>20</v>
      </c>
      <c r="K32">
        <f>MES_EOD!AO32+MES_EOD!AP32</f>
        <v>4</v>
      </c>
      <c r="L32">
        <f>NDMC_EOD!AO32+NDMC_EOD!AP32</f>
        <v>12.13</v>
      </c>
      <c r="M32">
        <f>TPDDL_EOD!AO32+TPDDL_EOD!AP32</f>
        <v>30</v>
      </c>
      <c r="N32">
        <f t="shared" si="0"/>
        <v>374.98</v>
      </c>
      <c r="O32" s="154">
        <f t="shared" si="1"/>
        <v>0</v>
      </c>
      <c r="P32">
        <v>308.85000000000002</v>
      </c>
      <c r="Q32">
        <v>20</v>
      </c>
      <c r="R32">
        <v>4</v>
      </c>
      <c r="S32">
        <v>12.13</v>
      </c>
      <c r="T32">
        <v>30</v>
      </c>
      <c r="U32" s="156">
        <f t="shared" si="2"/>
        <v>374.98</v>
      </c>
      <c r="V32" s="154">
        <f t="shared" si="3"/>
        <v>0</v>
      </c>
      <c r="Y32">
        <f>BAWANA!BA32+BAWANA!BB32</f>
        <v>12.51</v>
      </c>
      <c r="Z32">
        <f>BAWANA!BH32+BAWANA!BI32</f>
        <v>12.51</v>
      </c>
      <c r="AA32">
        <f>BAWANA!AB32+BAWANA!AC32</f>
        <v>12.51</v>
      </c>
      <c r="AB32">
        <f>BAWANA!AI32+BAWANA!AJ32</f>
        <v>12.51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960</v>
      </c>
      <c r="C33">
        <f>BAWANA!G33</f>
        <v>0</v>
      </c>
      <c r="D33">
        <f>BAWANA!AP33</f>
        <v>376.84000000000003</v>
      </c>
      <c r="E33">
        <f>BAWANA!AQ33</f>
        <v>0</v>
      </c>
      <c r="F33">
        <f t="shared" si="4"/>
        <v>768</v>
      </c>
      <c r="G33">
        <f t="shared" si="5"/>
        <v>376.84000000000003</v>
      </c>
      <c r="H33" s="154"/>
      <c r="I33">
        <f>BRPL_EOD!AO33+BRPL_EOD!AP33</f>
        <v>308.85000000000002</v>
      </c>
      <c r="J33">
        <f>BYPL_EOD!AO33+BYPL_EOD!AP33</f>
        <v>20</v>
      </c>
      <c r="K33">
        <f>MES_EOD!AO33+MES_EOD!AP33</f>
        <v>6</v>
      </c>
      <c r="L33">
        <f>NDMC_EOD!AO33+NDMC_EOD!AP33</f>
        <v>12</v>
      </c>
      <c r="M33">
        <f>TPDDL_EOD!AO33+TPDDL_EOD!AP33</f>
        <v>30</v>
      </c>
      <c r="N33">
        <f t="shared" si="0"/>
        <v>376.85</v>
      </c>
      <c r="O33" s="154">
        <f t="shared" si="1"/>
        <v>-9.9999999999909051E-3</v>
      </c>
      <c r="P33">
        <v>308.84180443147142</v>
      </c>
      <c r="Q33">
        <v>19.999469284861352</v>
      </c>
      <c r="R33">
        <v>5.9998407854584057</v>
      </c>
      <c r="S33">
        <v>11.999681570916811</v>
      </c>
      <c r="T33">
        <v>29.999203927292026</v>
      </c>
      <c r="U33" s="156">
        <f t="shared" si="2"/>
        <v>376.84</v>
      </c>
      <c r="V33" s="154">
        <f t="shared" si="3"/>
        <v>0</v>
      </c>
      <c r="Y33">
        <f>BAWANA!BA33+BAWANA!BB33</f>
        <v>11.58</v>
      </c>
      <c r="Z33">
        <f>BAWANA!BH33+BAWANA!BI33</f>
        <v>11.58</v>
      </c>
      <c r="AA33">
        <f>BAWANA!AB33+BAWANA!AC33</f>
        <v>11.58</v>
      </c>
      <c r="AB33">
        <f>BAWANA!AI33+BAWANA!AJ33</f>
        <v>11.58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960</v>
      </c>
      <c r="C34">
        <f>BAWANA!G34</f>
        <v>0</v>
      </c>
      <c r="D34">
        <f>BAWANA!AP34</f>
        <v>376.84000000000003</v>
      </c>
      <c r="E34">
        <f>BAWANA!AQ34</f>
        <v>0</v>
      </c>
      <c r="F34">
        <f t="shared" si="4"/>
        <v>768</v>
      </c>
      <c r="G34">
        <f t="shared" si="5"/>
        <v>376.84000000000003</v>
      </c>
      <c r="H34" s="154"/>
      <c r="I34">
        <f>BRPL_EOD!AO34+BRPL_EOD!AP34</f>
        <v>308.85000000000002</v>
      </c>
      <c r="J34">
        <f>BYPL_EOD!AO34+BYPL_EOD!AP34</f>
        <v>20</v>
      </c>
      <c r="K34">
        <f>MES_EOD!AO34+MES_EOD!AP34</f>
        <v>6</v>
      </c>
      <c r="L34">
        <f>NDMC_EOD!AO34+NDMC_EOD!AP34</f>
        <v>12</v>
      </c>
      <c r="M34">
        <f>TPDDL_EOD!AO34+TPDDL_EOD!AP34</f>
        <v>30</v>
      </c>
      <c r="N34">
        <f t="shared" si="0"/>
        <v>376.85</v>
      </c>
      <c r="O34" s="154">
        <f t="shared" si="1"/>
        <v>-9.9999999999909051E-3</v>
      </c>
      <c r="P34">
        <v>308.84180443147142</v>
      </c>
      <c r="Q34">
        <v>19.999469284861352</v>
      </c>
      <c r="R34">
        <v>5.9998407854584057</v>
      </c>
      <c r="S34">
        <v>11.999681570916811</v>
      </c>
      <c r="T34">
        <v>29.999203927292026</v>
      </c>
      <c r="U34" s="156">
        <f t="shared" si="2"/>
        <v>376.84</v>
      </c>
      <c r="V34" s="154">
        <f t="shared" si="3"/>
        <v>0</v>
      </c>
      <c r="Y34">
        <f>BAWANA!BA34+BAWANA!BB34</f>
        <v>11.58</v>
      </c>
      <c r="Z34">
        <f>BAWANA!BH34+BAWANA!BI34</f>
        <v>11.58</v>
      </c>
      <c r="AA34">
        <f>BAWANA!AB34+BAWANA!AC34</f>
        <v>11.58</v>
      </c>
      <c r="AB34">
        <f>BAWANA!AI34+BAWANA!AJ34</f>
        <v>11.58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960</v>
      </c>
      <c r="C35">
        <f>BAWANA!G35</f>
        <v>0</v>
      </c>
      <c r="D35">
        <f>BAWANA!AP35</f>
        <v>376.84000000000003</v>
      </c>
      <c r="E35">
        <f>BAWANA!AQ35</f>
        <v>0</v>
      </c>
      <c r="F35">
        <f t="shared" si="4"/>
        <v>768</v>
      </c>
      <c r="G35">
        <f t="shared" si="5"/>
        <v>376.84000000000003</v>
      </c>
      <c r="H35" s="154"/>
      <c r="I35">
        <f>BRPL_EOD!AO35+BRPL_EOD!AP35</f>
        <v>308.85000000000002</v>
      </c>
      <c r="J35">
        <f>BYPL_EOD!AO35+BYPL_EOD!AP35</f>
        <v>20</v>
      </c>
      <c r="K35">
        <f>MES_EOD!AO35+MES_EOD!AP35</f>
        <v>6</v>
      </c>
      <c r="L35">
        <f>NDMC_EOD!AO35+NDMC_EOD!AP35</f>
        <v>12</v>
      </c>
      <c r="M35">
        <f>TPDDL_EOD!AO35+TPDDL_EOD!AP35</f>
        <v>30</v>
      </c>
      <c r="N35">
        <f t="shared" si="0"/>
        <v>376.85</v>
      </c>
      <c r="O35" s="154">
        <f t="shared" si="1"/>
        <v>-9.9999999999909051E-3</v>
      </c>
      <c r="P35">
        <v>308.84180443147142</v>
      </c>
      <c r="Q35">
        <v>19.999469284861352</v>
      </c>
      <c r="R35">
        <v>5.9998407854584057</v>
      </c>
      <c r="S35">
        <v>11.999681570916811</v>
      </c>
      <c r="T35">
        <v>29.999203927292026</v>
      </c>
      <c r="U35" s="156">
        <f t="shared" si="2"/>
        <v>376.84</v>
      </c>
      <c r="V35" s="154">
        <f t="shared" si="3"/>
        <v>0</v>
      </c>
      <c r="Y35">
        <f>BAWANA!BA35+BAWANA!BB35</f>
        <v>11.58</v>
      </c>
      <c r="Z35">
        <f>BAWANA!BH35+BAWANA!BI35</f>
        <v>11.58</v>
      </c>
      <c r="AA35">
        <f>BAWANA!AB35+BAWANA!AC35</f>
        <v>11.58</v>
      </c>
      <c r="AB35">
        <f>BAWANA!AI35+BAWANA!AJ35</f>
        <v>11.58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960</v>
      </c>
      <c r="C36">
        <f>BAWANA!G36</f>
        <v>0</v>
      </c>
      <c r="D36">
        <f>BAWANA!AP36</f>
        <v>376.84000000000003</v>
      </c>
      <c r="E36">
        <f>BAWANA!AQ36</f>
        <v>0</v>
      </c>
      <c r="F36">
        <f t="shared" si="4"/>
        <v>768</v>
      </c>
      <c r="G36">
        <f t="shared" si="5"/>
        <v>376.84000000000003</v>
      </c>
      <c r="H36" s="154"/>
      <c r="I36">
        <f>BRPL_EOD!AO36+BRPL_EOD!AP36</f>
        <v>308.85000000000002</v>
      </c>
      <c r="J36">
        <f>BYPL_EOD!AO36+BYPL_EOD!AP36</f>
        <v>20</v>
      </c>
      <c r="K36">
        <f>MES_EOD!AO36+MES_EOD!AP36</f>
        <v>6</v>
      </c>
      <c r="L36">
        <f>NDMC_EOD!AO36+NDMC_EOD!AP36</f>
        <v>12</v>
      </c>
      <c r="M36">
        <f>TPDDL_EOD!AO36+TPDDL_EOD!AP36</f>
        <v>30</v>
      </c>
      <c r="N36">
        <f t="shared" si="0"/>
        <v>376.85</v>
      </c>
      <c r="O36" s="154">
        <f t="shared" si="1"/>
        <v>-9.9999999999909051E-3</v>
      </c>
      <c r="P36">
        <v>308.84180443147142</v>
      </c>
      <c r="Q36">
        <v>19.999469284861352</v>
      </c>
      <c r="R36">
        <v>5.9998407854584057</v>
      </c>
      <c r="S36">
        <v>11.999681570916811</v>
      </c>
      <c r="T36">
        <v>29.999203927292026</v>
      </c>
      <c r="U36" s="156">
        <f t="shared" si="2"/>
        <v>376.84</v>
      </c>
      <c r="V36" s="154">
        <f t="shared" si="3"/>
        <v>0</v>
      </c>
      <c r="Y36">
        <f>BAWANA!BA36+BAWANA!BB36</f>
        <v>11.58</v>
      </c>
      <c r="Z36">
        <f>BAWANA!BH36+BAWANA!BI36</f>
        <v>11.58</v>
      </c>
      <c r="AA36">
        <f>BAWANA!AB36+BAWANA!AC36</f>
        <v>11.58</v>
      </c>
      <c r="AB36">
        <f>BAWANA!AI36+BAWANA!AJ36</f>
        <v>11.58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960</v>
      </c>
      <c r="C37">
        <f>BAWANA!G37</f>
        <v>0</v>
      </c>
      <c r="D37">
        <f>BAWANA!AP37</f>
        <v>397.84000000000003</v>
      </c>
      <c r="E37">
        <f>BAWANA!AQ37</f>
        <v>0</v>
      </c>
      <c r="F37">
        <f t="shared" si="4"/>
        <v>768</v>
      </c>
      <c r="G37">
        <f t="shared" si="5"/>
        <v>397.84000000000003</v>
      </c>
      <c r="H37" s="154"/>
      <c r="I37">
        <f>BRPL_EOD!AO37+BRPL_EOD!AP37</f>
        <v>308.85000000000002</v>
      </c>
      <c r="J37">
        <f>BYPL_EOD!AO37+BYPL_EOD!AP37</f>
        <v>20</v>
      </c>
      <c r="K37">
        <f>MES_EOD!AO37+MES_EOD!AP37</f>
        <v>14</v>
      </c>
      <c r="L37">
        <f>NDMC_EOD!AO37+NDMC_EOD!AP37</f>
        <v>25</v>
      </c>
      <c r="M37">
        <f>TPDDL_EOD!AO37+TPDDL_EOD!AP37</f>
        <v>30</v>
      </c>
      <c r="N37">
        <f t="shared" si="0"/>
        <v>397.85</v>
      </c>
      <c r="O37" s="154">
        <f t="shared" si="1"/>
        <v>-9.9999999999909051E-3</v>
      </c>
      <c r="P37">
        <v>308.84223702400408</v>
      </c>
      <c r="Q37">
        <v>19.999497297976625</v>
      </c>
      <c r="R37">
        <v>13.999648108583637</v>
      </c>
      <c r="S37">
        <v>24.999371622470782</v>
      </c>
      <c r="T37">
        <v>29.999245946964937</v>
      </c>
      <c r="U37" s="156">
        <f t="shared" si="2"/>
        <v>397.84000000000009</v>
      </c>
      <c r="V37" s="154">
        <f t="shared" si="3"/>
        <v>0</v>
      </c>
      <c r="Y37">
        <f>BAWANA!BA37+BAWANA!BB37</f>
        <v>1.08</v>
      </c>
      <c r="Z37">
        <f>BAWANA!BH37+BAWANA!BI37</f>
        <v>1.08</v>
      </c>
      <c r="AA37">
        <f>BAWANA!AB37+BAWANA!AC37</f>
        <v>1.08</v>
      </c>
      <c r="AB37">
        <f>BAWANA!AI37+BAWANA!AJ37</f>
        <v>1.08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960</v>
      </c>
      <c r="C38">
        <f>BAWANA!G38</f>
        <v>0</v>
      </c>
      <c r="D38">
        <f>BAWANA!AP38</f>
        <v>389.84000000000003</v>
      </c>
      <c r="E38">
        <f>BAWANA!AQ38</f>
        <v>0</v>
      </c>
      <c r="F38">
        <f t="shared" si="4"/>
        <v>768</v>
      </c>
      <c r="G38">
        <f t="shared" si="5"/>
        <v>389.84000000000003</v>
      </c>
      <c r="H38" s="154"/>
      <c r="I38">
        <f>BRPL_EOD!AO38+BRPL_EOD!AP38</f>
        <v>308.85000000000002</v>
      </c>
      <c r="J38">
        <f>BYPL_EOD!AO38+BYPL_EOD!AP38</f>
        <v>20</v>
      </c>
      <c r="K38">
        <f>MES_EOD!AO38+MES_EOD!AP38</f>
        <v>6</v>
      </c>
      <c r="L38">
        <f>NDMC_EOD!AO38+NDMC_EOD!AP38</f>
        <v>25</v>
      </c>
      <c r="M38">
        <f>TPDDL_EOD!AO38+TPDDL_EOD!AP38</f>
        <v>30</v>
      </c>
      <c r="N38">
        <f t="shared" si="0"/>
        <v>389.85</v>
      </c>
      <c r="O38" s="154">
        <f t="shared" si="1"/>
        <v>-9.9999999999909051E-3</v>
      </c>
      <c r="P38">
        <v>308.84207772220088</v>
      </c>
      <c r="Q38">
        <v>19.99948698217263</v>
      </c>
      <c r="R38">
        <v>5.9998460946517893</v>
      </c>
      <c r="S38">
        <v>24.999358727715787</v>
      </c>
      <c r="T38">
        <v>29.999230473258947</v>
      </c>
      <c r="U38" s="156">
        <f t="shared" si="2"/>
        <v>389.84000000000003</v>
      </c>
      <c r="V38" s="154">
        <f t="shared" si="3"/>
        <v>0</v>
      </c>
      <c r="Y38">
        <f>BAWANA!BA38+BAWANA!BB38</f>
        <v>5.08</v>
      </c>
      <c r="Z38">
        <f>BAWANA!BH38+BAWANA!BI38</f>
        <v>5.08</v>
      </c>
      <c r="AA38">
        <f>BAWANA!AB38+BAWANA!AC38</f>
        <v>5.08</v>
      </c>
      <c r="AB38">
        <f>BAWANA!AI38+BAWANA!AJ38</f>
        <v>5.08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960</v>
      </c>
      <c r="C39">
        <f>BAWANA!G39</f>
        <v>0</v>
      </c>
      <c r="D39">
        <f>BAWANA!AP39</f>
        <v>394.84000000000003</v>
      </c>
      <c r="E39">
        <f>BAWANA!AQ39</f>
        <v>0</v>
      </c>
      <c r="F39">
        <f t="shared" si="4"/>
        <v>768</v>
      </c>
      <c r="G39">
        <f t="shared" si="5"/>
        <v>394.84000000000003</v>
      </c>
      <c r="H39" s="154"/>
      <c r="I39">
        <f>BRPL_EOD!AO39+BRPL_EOD!AP39</f>
        <v>308.85000000000002</v>
      </c>
      <c r="J39">
        <f>BYPL_EOD!AO39+BYPL_EOD!AP39</f>
        <v>20</v>
      </c>
      <c r="K39">
        <f>MES_EOD!AO39+MES_EOD!AP39</f>
        <v>6</v>
      </c>
      <c r="L39">
        <f>NDMC_EOD!AO39+NDMC_EOD!AP39</f>
        <v>30</v>
      </c>
      <c r="M39">
        <f>TPDDL_EOD!AO39+TPDDL_EOD!AP39</f>
        <v>30</v>
      </c>
      <c r="N39">
        <f t="shared" si="0"/>
        <v>394.85</v>
      </c>
      <c r="O39" s="154">
        <f t="shared" si="1"/>
        <v>-9.9999999999909051E-3</v>
      </c>
      <c r="P39">
        <v>308.84217804229456</v>
      </c>
      <c r="Q39">
        <v>19.999493478536152</v>
      </c>
      <c r="R39">
        <v>5.9998480435608457</v>
      </c>
      <c r="S39">
        <v>29.999240217804232</v>
      </c>
      <c r="T39">
        <v>29.999240217804232</v>
      </c>
      <c r="U39" s="156">
        <f t="shared" si="2"/>
        <v>394.84000000000003</v>
      </c>
      <c r="V39" s="154">
        <f t="shared" si="3"/>
        <v>0</v>
      </c>
      <c r="Y39">
        <f>BAWANA!BA39+BAWANA!BB39</f>
        <v>2.58</v>
      </c>
      <c r="Z39">
        <f>BAWANA!BH39+BAWANA!BI39</f>
        <v>2.58</v>
      </c>
      <c r="AA39">
        <f>BAWANA!AB39+BAWANA!AC39</f>
        <v>2.58</v>
      </c>
      <c r="AB39">
        <f>BAWANA!AI39+BAWANA!AJ39</f>
        <v>2.58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960</v>
      </c>
      <c r="C40">
        <f>BAWANA!G40</f>
        <v>0</v>
      </c>
      <c r="D40">
        <f>BAWANA!AP40</f>
        <v>394.84000000000003</v>
      </c>
      <c r="E40">
        <f>BAWANA!AQ40</f>
        <v>0</v>
      </c>
      <c r="F40">
        <f t="shared" si="4"/>
        <v>768</v>
      </c>
      <c r="G40">
        <f t="shared" si="5"/>
        <v>394.84000000000003</v>
      </c>
      <c r="H40" s="154"/>
      <c r="I40">
        <f>BRPL_EOD!AO40+BRPL_EOD!AP40</f>
        <v>308.85000000000002</v>
      </c>
      <c r="J40">
        <f>BYPL_EOD!AO40+BYPL_EOD!AP40</f>
        <v>20</v>
      </c>
      <c r="K40">
        <f>MES_EOD!AO40+MES_EOD!AP40</f>
        <v>6</v>
      </c>
      <c r="L40">
        <f>NDMC_EOD!AO40+NDMC_EOD!AP40</f>
        <v>30</v>
      </c>
      <c r="M40">
        <f>TPDDL_EOD!AO40+TPDDL_EOD!AP40</f>
        <v>30</v>
      </c>
      <c r="N40">
        <f t="shared" si="0"/>
        <v>394.85</v>
      </c>
      <c r="O40" s="154">
        <f t="shared" si="1"/>
        <v>-9.9999999999909051E-3</v>
      </c>
      <c r="P40">
        <v>308.84217804229456</v>
      </c>
      <c r="Q40">
        <v>19.999493478536152</v>
      </c>
      <c r="R40">
        <v>5.9998480435608457</v>
      </c>
      <c r="S40">
        <v>29.999240217804232</v>
      </c>
      <c r="T40">
        <v>29.999240217804232</v>
      </c>
      <c r="U40" s="156">
        <f t="shared" si="2"/>
        <v>394.84000000000003</v>
      </c>
      <c r="V40" s="154">
        <f t="shared" si="3"/>
        <v>0</v>
      </c>
      <c r="Y40">
        <f>BAWANA!BA40+BAWANA!BB40</f>
        <v>2.58</v>
      </c>
      <c r="Z40">
        <f>BAWANA!BH40+BAWANA!BI40</f>
        <v>2.58</v>
      </c>
      <c r="AA40">
        <f>BAWANA!AB40+BAWANA!AC40</f>
        <v>2.58</v>
      </c>
      <c r="AB40">
        <f>BAWANA!AI40+BAWANA!AJ40</f>
        <v>2.58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960</v>
      </c>
      <c r="C41">
        <f>BAWANA!G41</f>
        <v>0</v>
      </c>
      <c r="D41">
        <f>BAWANA!AP41</f>
        <v>376.84000000000003</v>
      </c>
      <c r="E41">
        <f>BAWANA!AQ41</f>
        <v>0</v>
      </c>
      <c r="F41">
        <f t="shared" si="4"/>
        <v>768</v>
      </c>
      <c r="G41">
        <f t="shared" si="5"/>
        <v>376.84000000000003</v>
      </c>
      <c r="H41" s="154"/>
      <c r="I41">
        <f>BRPL_EOD!AO41+BRPL_EOD!AP41</f>
        <v>308.85000000000002</v>
      </c>
      <c r="J41">
        <f>BYPL_EOD!AO41+BYPL_EOD!AP41</f>
        <v>20</v>
      </c>
      <c r="K41">
        <f>MES_EOD!AO41+MES_EOD!AP41</f>
        <v>6</v>
      </c>
      <c r="L41">
        <f>NDMC_EOD!AO41+NDMC_EOD!AP41</f>
        <v>12</v>
      </c>
      <c r="M41">
        <f>TPDDL_EOD!AO41+TPDDL_EOD!AP41</f>
        <v>30</v>
      </c>
      <c r="N41">
        <f t="shared" si="0"/>
        <v>376.85</v>
      </c>
      <c r="O41" s="154">
        <f t="shared" si="1"/>
        <v>-9.9999999999909051E-3</v>
      </c>
      <c r="P41">
        <v>308.84180443147142</v>
      </c>
      <c r="Q41">
        <v>19.999469284861352</v>
      </c>
      <c r="R41">
        <v>5.9998407854584057</v>
      </c>
      <c r="S41">
        <v>11.999681570916811</v>
      </c>
      <c r="T41">
        <v>29.999203927292026</v>
      </c>
      <c r="U41" s="156">
        <f t="shared" si="2"/>
        <v>376.84</v>
      </c>
      <c r="V41" s="154">
        <f t="shared" si="3"/>
        <v>0</v>
      </c>
      <c r="Y41">
        <f>BAWANA!BA41+BAWANA!BB41</f>
        <v>11.58</v>
      </c>
      <c r="Z41">
        <f>BAWANA!BH41+BAWANA!BI41</f>
        <v>11.58</v>
      </c>
      <c r="AA41">
        <f>BAWANA!AB41+BAWANA!AC41</f>
        <v>11.58</v>
      </c>
      <c r="AB41">
        <f>BAWANA!AI41+BAWANA!AJ41</f>
        <v>11.58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960</v>
      </c>
      <c r="C42">
        <f>BAWANA!G42</f>
        <v>0</v>
      </c>
      <c r="D42">
        <f>BAWANA!AP42</f>
        <v>394.84000000000003</v>
      </c>
      <c r="E42">
        <f>BAWANA!AQ42</f>
        <v>0</v>
      </c>
      <c r="F42">
        <f t="shared" si="4"/>
        <v>768</v>
      </c>
      <c r="G42">
        <f t="shared" si="5"/>
        <v>394.84000000000003</v>
      </c>
      <c r="H42" s="154"/>
      <c r="I42">
        <f>BRPL_EOD!AO42+BRPL_EOD!AP42</f>
        <v>308.85000000000002</v>
      </c>
      <c r="J42">
        <f>BYPL_EOD!AO42+BYPL_EOD!AP42</f>
        <v>20</v>
      </c>
      <c r="K42">
        <f>MES_EOD!AO42+MES_EOD!AP42</f>
        <v>6</v>
      </c>
      <c r="L42">
        <f>NDMC_EOD!AO42+NDMC_EOD!AP42</f>
        <v>30</v>
      </c>
      <c r="M42">
        <f>TPDDL_EOD!AO42+TPDDL_EOD!AP42</f>
        <v>30</v>
      </c>
      <c r="N42">
        <f t="shared" si="0"/>
        <v>394.85</v>
      </c>
      <c r="O42" s="154">
        <f t="shared" si="1"/>
        <v>-9.9999999999909051E-3</v>
      </c>
      <c r="P42">
        <v>308.84217804229456</v>
      </c>
      <c r="Q42">
        <v>19.999493478536152</v>
      </c>
      <c r="R42">
        <v>5.9998480435608457</v>
      </c>
      <c r="S42">
        <v>29.999240217804232</v>
      </c>
      <c r="T42">
        <v>29.999240217804232</v>
      </c>
      <c r="U42" s="156">
        <f t="shared" si="2"/>
        <v>394.84000000000003</v>
      </c>
      <c r="V42" s="154">
        <f t="shared" si="3"/>
        <v>0</v>
      </c>
      <c r="Y42">
        <f>BAWANA!BA42+BAWANA!BB42</f>
        <v>2.58</v>
      </c>
      <c r="Z42">
        <f>BAWANA!BH42+BAWANA!BI42</f>
        <v>2.58</v>
      </c>
      <c r="AA42">
        <f>BAWANA!AB42+BAWANA!AC42</f>
        <v>2.58</v>
      </c>
      <c r="AB42">
        <f>BAWANA!AI42+BAWANA!AJ42</f>
        <v>2.58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406.32</v>
      </c>
      <c r="E43">
        <f>BAWANA!AQ43</f>
        <v>0</v>
      </c>
      <c r="F43">
        <f t="shared" si="4"/>
        <v>768</v>
      </c>
      <c r="G43">
        <f t="shared" si="5"/>
        <v>406.32</v>
      </c>
      <c r="H43" s="154"/>
      <c r="I43">
        <f>BRPL_EOD!AO43+BRPL_EOD!AP43</f>
        <v>308.85000000000002</v>
      </c>
      <c r="J43">
        <f>BYPL_EOD!AO43+BYPL_EOD!AP43</f>
        <v>20</v>
      </c>
      <c r="K43">
        <f>MES_EOD!AO43+MES_EOD!AP43</f>
        <v>17.47</v>
      </c>
      <c r="L43">
        <f>NDMC_EOD!AO43+NDMC_EOD!AP43</f>
        <v>30</v>
      </c>
      <c r="M43">
        <f>TPDDL_EOD!AO43+TPDDL_EOD!AP43</f>
        <v>30</v>
      </c>
      <c r="N43">
        <f t="shared" si="0"/>
        <v>406.32000000000005</v>
      </c>
      <c r="O43" s="154">
        <f t="shared" si="1"/>
        <v>0</v>
      </c>
      <c r="P43">
        <v>308.84999999999997</v>
      </c>
      <c r="Q43">
        <v>19.999999999999996</v>
      </c>
      <c r="R43">
        <v>17.469999999999995</v>
      </c>
      <c r="S43">
        <v>29.999999999999996</v>
      </c>
      <c r="T43">
        <v>29.999999999999996</v>
      </c>
      <c r="U43" s="156">
        <f t="shared" si="2"/>
        <v>406.31999999999994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376.84000000000003</v>
      </c>
      <c r="E44">
        <f>BAWANA!AQ44</f>
        <v>0</v>
      </c>
      <c r="F44">
        <f t="shared" si="4"/>
        <v>768</v>
      </c>
      <c r="G44">
        <f t="shared" si="5"/>
        <v>376.84000000000003</v>
      </c>
      <c r="H44" s="154"/>
      <c r="I44">
        <f>BRPL_EOD!AO44+BRPL_EOD!AP44</f>
        <v>308.85000000000002</v>
      </c>
      <c r="J44">
        <f>BYPL_EOD!AO44+BYPL_EOD!AP44</f>
        <v>20</v>
      </c>
      <c r="K44">
        <f>MES_EOD!AO44+MES_EOD!AP44</f>
        <v>6</v>
      </c>
      <c r="L44">
        <f>NDMC_EOD!AO44+NDMC_EOD!AP44</f>
        <v>12</v>
      </c>
      <c r="M44">
        <f>TPDDL_EOD!AO44+TPDDL_EOD!AP44</f>
        <v>30</v>
      </c>
      <c r="N44">
        <f t="shared" si="0"/>
        <v>376.85</v>
      </c>
      <c r="O44" s="154">
        <f t="shared" si="1"/>
        <v>-9.9999999999909051E-3</v>
      </c>
      <c r="P44">
        <v>308.84180443147142</v>
      </c>
      <c r="Q44">
        <v>19.999469284861352</v>
      </c>
      <c r="R44">
        <v>5.9998407854584057</v>
      </c>
      <c r="S44">
        <v>11.999681570916811</v>
      </c>
      <c r="T44">
        <v>29.999203927292026</v>
      </c>
      <c r="U44" s="156">
        <f t="shared" si="2"/>
        <v>376.84</v>
      </c>
      <c r="V44" s="154">
        <f t="shared" si="3"/>
        <v>0</v>
      </c>
      <c r="Y44">
        <f>BAWANA!BA44+BAWANA!BB44</f>
        <v>11.58</v>
      </c>
      <c r="Z44">
        <f>BAWANA!BH44+BAWANA!BI44</f>
        <v>11.58</v>
      </c>
      <c r="AA44">
        <f>BAWANA!AB44+BAWANA!AC44</f>
        <v>11.58</v>
      </c>
      <c r="AB44">
        <f>BAWANA!AI44+BAWANA!AJ44</f>
        <v>11.58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376.84000000000003</v>
      </c>
      <c r="E45">
        <f>BAWANA!AQ45</f>
        <v>0</v>
      </c>
      <c r="F45">
        <f t="shared" si="4"/>
        <v>768</v>
      </c>
      <c r="G45">
        <f t="shared" si="5"/>
        <v>376.84000000000003</v>
      </c>
      <c r="H45" s="154"/>
      <c r="I45">
        <f>BRPL_EOD!AO45+BRPL_EOD!AP45</f>
        <v>308.85000000000002</v>
      </c>
      <c r="J45">
        <f>BYPL_EOD!AO45+BYPL_EOD!AP45</f>
        <v>20</v>
      </c>
      <c r="K45">
        <f>MES_EOD!AO45+MES_EOD!AP45</f>
        <v>6</v>
      </c>
      <c r="L45">
        <f>NDMC_EOD!AO45+NDMC_EOD!AP45</f>
        <v>12</v>
      </c>
      <c r="M45">
        <f>TPDDL_EOD!AO45+TPDDL_EOD!AP45</f>
        <v>30</v>
      </c>
      <c r="N45">
        <f t="shared" si="0"/>
        <v>376.85</v>
      </c>
      <c r="O45" s="154">
        <f t="shared" si="1"/>
        <v>-9.9999999999909051E-3</v>
      </c>
      <c r="P45">
        <v>308.84180443147142</v>
      </c>
      <c r="Q45">
        <v>19.999469284861352</v>
      </c>
      <c r="R45">
        <v>5.9998407854584057</v>
      </c>
      <c r="S45">
        <v>11.999681570916811</v>
      </c>
      <c r="T45">
        <v>29.999203927292026</v>
      </c>
      <c r="U45" s="156">
        <f t="shared" si="2"/>
        <v>376.84</v>
      </c>
      <c r="V45" s="154">
        <f t="shared" si="3"/>
        <v>0</v>
      </c>
      <c r="Y45">
        <f>BAWANA!BA45+BAWANA!BB45</f>
        <v>11.58</v>
      </c>
      <c r="Z45">
        <f>BAWANA!BH45+BAWANA!BI45</f>
        <v>11.58</v>
      </c>
      <c r="AA45">
        <f>BAWANA!AB45+BAWANA!AC45</f>
        <v>11.58</v>
      </c>
      <c r="AB45">
        <f>BAWANA!AI45+BAWANA!AJ45</f>
        <v>11.58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376.84000000000003</v>
      </c>
      <c r="E46">
        <f>BAWANA!AQ46</f>
        <v>0</v>
      </c>
      <c r="F46">
        <f t="shared" si="4"/>
        <v>768</v>
      </c>
      <c r="G46">
        <f t="shared" si="5"/>
        <v>376.84000000000003</v>
      </c>
      <c r="H46" s="154"/>
      <c r="I46">
        <f>BRPL_EOD!AO46+BRPL_EOD!AP46</f>
        <v>308.85000000000002</v>
      </c>
      <c r="J46">
        <f>BYPL_EOD!AO46+BYPL_EOD!AP46</f>
        <v>20</v>
      </c>
      <c r="K46">
        <f>MES_EOD!AO46+MES_EOD!AP46</f>
        <v>6</v>
      </c>
      <c r="L46">
        <f>NDMC_EOD!AO46+NDMC_EOD!AP46</f>
        <v>12</v>
      </c>
      <c r="M46">
        <f>TPDDL_EOD!AO46+TPDDL_EOD!AP46</f>
        <v>30</v>
      </c>
      <c r="N46">
        <f t="shared" si="0"/>
        <v>376.85</v>
      </c>
      <c r="O46" s="154">
        <f t="shared" si="1"/>
        <v>-9.9999999999909051E-3</v>
      </c>
      <c r="P46">
        <v>308.84180443147142</v>
      </c>
      <c r="Q46">
        <v>19.999469284861352</v>
      </c>
      <c r="R46">
        <v>5.9998407854584057</v>
      </c>
      <c r="S46">
        <v>11.999681570916811</v>
      </c>
      <c r="T46">
        <v>29.999203927292026</v>
      </c>
      <c r="U46" s="156">
        <f t="shared" si="2"/>
        <v>376.84</v>
      </c>
      <c r="V46" s="154">
        <f t="shared" si="3"/>
        <v>0</v>
      </c>
      <c r="Y46">
        <f>BAWANA!BA46+BAWANA!BB46</f>
        <v>11.58</v>
      </c>
      <c r="Z46">
        <f>BAWANA!BH46+BAWANA!BI46</f>
        <v>11.58</v>
      </c>
      <c r="AA46">
        <f>BAWANA!AB46+BAWANA!AC46</f>
        <v>11.58</v>
      </c>
      <c r="AB46">
        <f>BAWANA!AI46+BAWANA!AJ46</f>
        <v>11.58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376.84000000000003</v>
      </c>
      <c r="E47">
        <f>BAWANA!AQ47</f>
        <v>0</v>
      </c>
      <c r="F47">
        <f t="shared" si="4"/>
        <v>768</v>
      </c>
      <c r="G47">
        <f t="shared" si="5"/>
        <v>376.84000000000003</v>
      </c>
      <c r="H47" s="154"/>
      <c r="I47">
        <f>BRPL_EOD!AO47+BRPL_EOD!AP47</f>
        <v>308.85000000000002</v>
      </c>
      <c r="J47">
        <f>BYPL_EOD!AO47+BYPL_EOD!AP47</f>
        <v>20</v>
      </c>
      <c r="K47">
        <f>MES_EOD!AO47+MES_EOD!AP47</f>
        <v>6</v>
      </c>
      <c r="L47">
        <f>NDMC_EOD!AO47+NDMC_EOD!AP47</f>
        <v>12</v>
      </c>
      <c r="M47">
        <f>TPDDL_EOD!AO47+TPDDL_EOD!AP47</f>
        <v>30</v>
      </c>
      <c r="N47">
        <f t="shared" si="0"/>
        <v>376.85</v>
      </c>
      <c r="O47" s="154">
        <f t="shared" si="1"/>
        <v>-9.9999999999909051E-3</v>
      </c>
      <c r="P47">
        <v>308.84180443147142</v>
      </c>
      <c r="Q47">
        <v>19.999469284861352</v>
      </c>
      <c r="R47">
        <v>5.9998407854584057</v>
      </c>
      <c r="S47">
        <v>11.999681570916811</v>
      </c>
      <c r="T47">
        <v>29.999203927292026</v>
      </c>
      <c r="U47" s="156">
        <f t="shared" si="2"/>
        <v>376.84</v>
      </c>
      <c r="V47" s="154">
        <f t="shared" si="3"/>
        <v>0</v>
      </c>
      <c r="Y47">
        <f>BAWANA!BA47+BAWANA!BB47</f>
        <v>11.58</v>
      </c>
      <c r="Z47">
        <f>BAWANA!BH47+BAWANA!BI47</f>
        <v>11.58</v>
      </c>
      <c r="AA47">
        <f>BAWANA!AB47+BAWANA!AC47</f>
        <v>11.58</v>
      </c>
      <c r="AB47">
        <f>BAWANA!AI47+BAWANA!AJ47</f>
        <v>11.58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376.84000000000003</v>
      </c>
      <c r="E48">
        <f>BAWANA!AQ48</f>
        <v>0</v>
      </c>
      <c r="F48">
        <f t="shared" si="4"/>
        <v>768</v>
      </c>
      <c r="G48">
        <f t="shared" si="5"/>
        <v>376.84000000000003</v>
      </c>
      <c r="H48" s="154"/>
      <c r="I48">
        <f>BRPL_EOD!AO48+BRPL_EOD!AP48</f>
        <v>308.85000000000002</v>
      </c>
      <c r="J48">
        <f>BYPL_EOD!AO48+BYPL_EOD!AP48</f>
        <v>20</v>
      </c>
      <c r="K48">
        <f>MES_EOD!AO48+MES_EOD!AP48</f>
        <v>6</v>
      </c>
      <c r="L48">
        <f>NDMC_EOD!AO48+NDMC_EOD!AP48</f>
        <v>12</v>
      </c>
      <c r="M48">
        <f>TPDDL_EOD!AO48+TPDDL_EOD!AP48</f>
        <v>30</v>
      </c>
      <c r="N48">
        <f t="shared" si="0"/>
        <v>376.85</v>
      </c>
      <c r="O48" s="154">
        <f t="shared" si="1"/>
        <v>-9.9999999999909051E-3</v>
      </c>
      <c r="P48">
        <v>308.84180443147142</v>
      </c>
      <c r="Q48">
        <v>19.999469284861352</v>
      </c>
      <c r="R48">
        <v>5.9998407854584057</v>
      </c>
      <c r="S48">
        <v>11.999681570916811</v>
      </c>
      <c r="T48">
        <v>29.999203927292026</v>
      </c>
      <c r="U48" s="156">
        <f t="shared" si="2"/>
        <v>376.84</v>
      </c>
      <c r="V48" s="154">
        <f t="shared" si="3"/>
        <v>0</v>
      </c>
      <c r="Y48">
        <f>BAWANA!BA48+BAWANA!BB48</f>
        <v>11.58</v>
      </c>
      <c r="Z48">
        <f>BAWANA!BH48+BAWANA!BI48</f>
        <v>11.58</v>
      </c>
      <c r="AA48">
        <f>BAWANA!AB48+BAWANA!AC48</f>
        <v>11.58</v>
      </c>
      <c r="AB48">
        <f>BAWANA!AI48+BAWANA!AJ48</f>
        <v>11.58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388.32000000000005</v>
      </c>
      <c r="E49">
        <f>BAWANA!AQ49</f>
        <v>0</v>
      </c>
      <c r="F49">
        <f t="shared" si="4"/>
        <v>768</v>
      </c>
      <c r="G49">
        <f t="shared" si="5"/>
        <v>388.32000000000005</v>
      </c>
      <c r="H49" s="154"/>
      <c r="I49">
        <f>BRPL_EOD!AO49+BRPL_EOD!AP49</f>
        <v>308.85000000000002</v>
      </c>
      <c r="J49">
        <f>BYPL_EOD!AO49+BYPL_EOD!AP49</f>
        <v>20</v>
      </c>
      <c r="K49">
        <f>MES_EOD!AO49+MES_EOD!AP49</f>
        <v>17.47</v>
      </c>
      <c r="L49">
        <f>NDMC_EOD!AO49+NDMC_EOD!AP49</f>
        <v>12</v>
      </c>
      <c r="M49">
        <f>TPDDL_EOD!AO49+TPDDL_EOD!AP49</f>
        <v>30</v>
      </c>
      <c r="N49">
        <f t="shared" si="0"/>
        <v>388.32000000000005</v>
      </c>
      <c r="O49" s="154">
        <f t="shared" si="1"/>
        <v>0</v>
      </c>
      <c r="P49">
        <v>308.85000000000002</v>
      </c>
      <c r="Q49">
        <v>20</v>
      </c>
      <c r="R49">
        <v>17.47</v>
      </c>
      <c r="S49">
        <v>12</v>
      </c>
      <c r="T49">
        <v>30</v>
      </c>
      <c r="U49" s="156">
        <f t="shared" si="2"/>
        <v>388.32000000000005</v>
      </c>
      <c r="V49" s="154">
        <f t="shared" si="3"/>
        <v>0</v>
      </c>
      <c r="Y49">
        <f>BAWANA!BA49+BAWANA!BB49</f>
        <v>5.84</v>
      </c>
      <c r="Z49">
        <f>BAWANA!BH49+BAWANA!BI49</f>
        <v>5.84</v>
      </c>
      <c r="AA49">
        <f>BAWANA!AB49+BAWANA!AC49</f>
        <v>5.84</v>
      </c>
      <c r="AB49">
        <f>BAWANA!AI49+BAWANA!AJ49</f>
        <v>5.84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376.84000000000003</v>
      </c>
      <c r="E50">
        <f>BAWANA!AQ50</f>
        <v>0</v>
      </c>
      <c r="F50">
        <f t="shared" si="4"/>
        <v>768</v>
      </c>
      <c r="G50">
        <f t="shared" si="5"/>
        <v>376.84000000000003</v>
      </c>
      <c r="H50" s="154"/>
      <c r="I50">
        <f>BRPL_EOD!AO50+BRPL_EOD!AP50</f>
        <v>308.85000000000002</v>
      </c>
      <c r="J50">
        <f>BYPL_EOD!AO50+BYPL_EOD!AP50</f>
        <v>20</v>
      </c>
      <c r="K50">
        <f>MES_EOD!AO50+MES_EOD!AP50</f>
        <v>6</v>
      </c>
      <c r="L50">
        <f>NDMC_EOD!AO50+NDMC_EOD!AP50</f>
        <v>12</v>
      </c>
      <c r="M50">
        <f>TPDDL_EOD!AO50+TPDDL_EOD!AP50</f>
        <v>30</v>
      </c>
      <c r="N50">
        <f t="shared" si="0"/>
        <v>376.85</v>
      </c>
      <c r="O50" s="154">
        <f t="shared" si="1"/>
        <v>-9.9999999999909051E-3</v>
      </c>
      <c r="P50">
        <v>308.84180443147142</v>
      </c>
      <c r="Q50">
        <v>19.999469284861352</v>
      </c>
      <c r="R50">
        <v>5.9998407854584057</v>
      </c>
      <c r="S50">
        <v>11.999681570916811</v>
      </c>
      <c r="T50">
        <v>29.999203927292026</v>
      </c>
      <c r="U50" s="156">
        <f t="shared" si="2"/>
        <v>376.84</v>
      </c>
      <c r="V50" s="154">
        <f t="shared" si="3"/>
        <v>0</v>
      </c>
      <c r="Y50">
        <f>BAWANA!BA50+BAWANA!BB50</f>
        <v>11.58</v>
      </c>
      <c r="Z50">
        <f>BAWANA!BH50+BAWANA!BI50</f>
        <v>11.58</v>
      </c>
      <c r="AA50">
        <f>BAWANA!AB50+BAWANA!AC50</f>
        <v>11.58</v>
      </c>
      <c r="AB50">
        <f>BAWANA!AI50+BAWANA!AJ50</f>
        <v>11.58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370.88</v>
      </c>
      <c r="E51">
        <f>BAWANA!AQ51</f>
        <v>0</v>
      </c>
      <c r="F51">
        <f t="shared" si="4"/>
        <v>736</v>
      </c>
      <c r="G51">
        <f t="shared" si="5"/>
        <v>370.88</v>
      </c>
      <c r="H51" s="154"/>
      <c r="I51">
        <f>BRPL_EOD!AO51+BRPL_EOD!AP51</f>
        <v>296.39999999999998</v>
      </c>
      <c r="J51">
        <f>BYPL_EOD!AO51+BYPL_EOD!AP51</f>
        <v>22.71</v>
      </c>
      <c r="K51">
        <f>MES_EOD!AO51+MES_EOD!AP51</f>
        <v>6</v>
      </c>
      <c r="L51">
        <f>NDMC_EOD!AO51+NDMC_EOD!AP51</f>
        <v>14.12</v>
      </c>
      <c r="M51">
        <f>TPDDL_EOD!AO51+TPDDL_EOD!AP51</f>
        <v>31.66</v>
      </c>
      <c r="N51">
        <f t="shared" si="0"/>
        <v>370.89</v>
      </c>
      <c r="O51" s="154">
        <f t="shared" si="1"/>
        <v>-9.9999999999909051E-3</v>
      </c>
      <c r="P51">
        <v>296.3920084121977</v>
      </c>
      <c r="Q51">
        <v>22.709387689072233</v>
      </c>
      <c r="R51">
        <v>5.9998382269675643</v>
      </c>
      <c r="S51">
        <v>14.119619294130334</v>
      </c>
      <c r="T51">
        <v>31.659146377632183</v>
      </c>
      <c r="U51" s="156">
        <f t="shared" si="2"/>
        <v>370.88</v>
      </c>
      <c r="V51" s="154">
        <f t="shared" si="3"/>
        <v>0</v>
      </c>
      <c r="Y51">
        <f>BAWANA!BA51+BAWANA!BB51</f>
        <v>14.56</v>
      </c>
      <c r="Z51">
        <f>BAWANA!BH51+BAWANA!BI51</f>
        <v>14.56</v>
      </c>
      <c r="AA51">
        <f>BAWANA!AB51+BAWANA!AC51</f>
        <v>14.56</v>
      </c>
      <c r="AB51">
        <f>BAWANA!AI51+BAWANA!AJ51</f>
        <v>14.56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370.88</v>
      </c>
      <c r="E52">
        <f>BAWANA!AQ52</f>
        <v>0</v>
      </c>
      <c r="F52">
        <f t="shared" si="4"/>
        <v>736</v>
      </c>
      <c r="G52">
        <f t="shared" si="5"/>
        <v>370.88</v>
      </c>
      <c r="H52" s="154"/>
      <c r="I52">
        <f>BRPL_EOD!AO52+BRPL_EOD!AP52</f>
        <v>296.39999999999998</v>
      </c>
      <c r="J52">
        <f>BYPL_EOD!AO52+BYPL_EOD!AP52</f>
        <v>22.71</v>
      </c>
      <c r="K52">
        <f>MES_EOD!AO52+MES_EOD!AP52</f>
        <v>6</v>
      </c>
      <c r="L52">
        <f>NDMC_EOD!AO52+NDMC_EOD!AP52</f>
        <v>14.12</v>
      </c>
      <c r="M52">
        <f>TPDDL_EOD!AO52+TPDDL_EOD!AP52</f>
        <v>31.66</v>
      </c>
      <c r="N52">
        <f t="shared" si="0"/>
        <v>370.89</v>
      </c>
      <c r="O52" s="154">
        <f t="shared" si="1"/>
        <v>-9.9999999999909051E-3</v>
      </c>
      <c r="P52">
        <v>296.3920084121977</v>
      </c>
      <c r="Q52">
        <v>22.709387689072233</v>
      </c>
      <c r="R52">
        <v>5.9998382269675643</v>
      </c>
      <c r="S52">
        <v>14.119619294130334</v>
      </c>
      <c r="T52">
        <v>31.659146377632183</v>
      </c>
      <c r="U52" s="156">
        <f t="shared" si="2"/>
        <v>370.88</v>
      </c>
      <c r="V52" s="154">
        <f t="shared" si="3"/>
        <v>0</v>
      </c>
      <c r="Y52">
        <f>BAWANA!BA52+BAWANA!BB52</f>
        <v>14.56</v>
      </c>
      <c r="Z52">
        <f>BAWANA!BH52+BAWANA!BI52</f>
        <v>14.56</v>
      </c>
      <c r="AA52">
        <f>BAWANA!AB52+BAWANA!AC52</f>
        <v>14.56</v>
      </c>
      <c r="AB52">
        <f>BAWANA!AI52+BAWANA!AJ52</f>
        <v>14.56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370.88</v>
      </c>
      <c r="E53">
        <f>BAWANA!AQ53</f>
        <v>0</v>
      </c>
      <c r="F53">
        <f t="shared" si="4"/>
        <v>736</v>
      </c>
      <c r="G53">
        <f t="shared" si="5"/>
        <v>370.88</v>
      </c>
      <c r="H53" s="154"/>
      <c r="I53">
        <f>BRPL_EOD!AO53+BRPL_EOD!AP53</f>
        <v>296.39999999999998</v>
      </c>
      <c r="J53">
        <f>BYPL_EOD!AO53+BYPL_EOD!AP53</f>
        <v>22.71</v>
      </c>
      <c r="K53">
        <f>MES_EOD!AO53+MES_EOD!AP53</f>
        <v>6</v>
      </c>
      <c r="L53">
        <f>NDMC_EOD!AO53+NDMC_EOD!AP53</f>
        <v>14.12</v>
      </c>
      <c r="M53">
        <f>TPDDL_EOD!AO53+TPDDL_EOD!AP53</f>
        <v>31.66</v>
      </c>
      <c r="N53">
        <f t="shared" si="0"/>
        <v>370.89</v>
      </c>
      <c r="O53" s="154">
        <f t="shared" si="1"/>
        <v>-9.9999999999909051E-3</v>
      </c>
      <c r="P53">
        <v>296.3920084121977</v>
      </c>
      <c r="Q53">
        <v>22.709387689072233</v>
      </c>
      <c r="R53">
        <v>5.9998382269675643</v>
      </c>
      <c r="S53">
        <v>14.119619294130334</v>
      </c>
      <c r="T53">
        <v>31.659146377632183</v>
      </c>
      <c r="U53" s="156">
        <f t="shared" si="2"/>
        <v>370.88</v>
      </c>
      <c r="V53" s="154">
        <f t="shared" si="3"/>
        <v>0</v>
      </c>
      <c r="Y53">
        <f>BAWANA!BA53+BAWANA!BB53</f>
        <v>14.56</v>
      </c>
      <c r="Z53">
        <f>BAWANA!BH53+BAWANA!BI53</f>
        <v>14.56</v>
      </c>
      <c r="AA53">
        <f>BAWANA!AB53+BAWANA!AC53</f>
        <v>14.56</v>
      </c>
      <c r="AB53">
        <f>BAWANA!AI53+BAWANA!AJ53</f>
        <v>14.56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370.88</v>
      </c>
      <c r="E54">
        <f>BAWANA!AQ54</f>
        <v>0</v>
      </c>
      <c r="F54">
        <f t="shared" si="4"/>
        <v>736</v>
      </c>
      <c r="G54">
        <f t="shared" si="5"/>
        <v>370.88</v>
      </c>
      <c r="H54" s="154"/>
      <c r="I54">
        <f>BRPL_EOD!AO54+BRPL_EOD!AP54</f>
        <v>296.39999999999998</v>
      </c>
      <c r="J54">
        <f>BYPL_EOD!AO54+BYPL_EOD!AP54</f>
        <v>22.71</v>
      </c>
      <c r="K54">
        <f>MES_EOD!AO54+MES_EOD!AP54</f>
        <v>6</v>
      </c>
      <c r="L54">
        <f>NDMC_EOD!AO54+NDMC_EOD!AP54</f>
        <v>14.12</v>
      </c>
      <c r="M54">
        <f>TPDDL_EOD!AO54+TPDDL_EOD!AP54</f>
        <v>31.66</v>
      </c>
      <c r="N54">
        <f t="shared" si="0"/>
        <v>370.89</v>
      </c>
      <c r="O54" s="154">
        <f t="shared" si="1"/>
        <v>-9.9999999999909051E-3</v>
      </c>
      <c r="P54">
        <v>296.3920084121977</v>
      </c>
      <c r="Q54">
        <v>22.709387689072233</v>
      </c>
      <c r="R54">
        <v>5.9998382269675643</v>
      </c>
      <c r="S54">
        <v>14.119619294130334</v>
      </c>
      <c r="T54">
        <v>31.659146377632183</v>
      </c>
      <c r="U54" s="156">
        <f t="shared" si="2"/>
        <v>370.88</v>
      </c>
      <c r="V54" s="154">
        <f t="shared" si="3"/>
        <v>0</v>
      </c>
      <c r="Y54">
        <f>BAWANA!BA54+BAWANA!BB54</f>
        <v>14.56</v>
      </c>
      <c r="Z54">
        <f>BAWANA!BH54+BAWANA!BI54</f>
        <v>14.56</v>
      </c>
      <c r="AA54">
        <f>BAWANA!AB54+BAWANA!AC54</f>
        <v>14.56</v>
      </c>
      <c r="AB54">
        <f>BAWANA!AI54+BAWANA!AJ54</f>
        <v>14.56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371.1</v>
      </c>
      <c r="E55">
        <f>BAWANA!AQ55</f>
        <v>0</v>
      </c>
      <c r="F55">
        <f t="shared" si="4"/>
        <v>736</v>
      </c>
      <c r="G55">
        <f t="shared" si="5"/>
        <v>371.1</v>
      </c>
      <c r="H55" s="154"/>
      <c r="I55">
        <f>BRPL_EOD!AO55+BRPL_EOD!AP55</f>
        <v>286.39999999999998</v>
      </c>
      <c r="J55">
        <f>BYPL_EOD!AO55+BYPL_EOD!AP55</f>
        <v>22.54</v>
      </c>
      <c r="K55">
        <f>MES_EOD!AO55+MES_EOD!AP55</f>
        <v>16.739999999999998</v>
      </c>
      <c r="L55">
        <f>NDMC_EOD!AO55+NDMC_EOD!AP55</f>
        <v>14.01</v>
      </c>
      <c r="M55">
        <f>TPDDL_EOD!AO55+TPDDL_EOD!AP55</f>
        <v>31.42</v>
      </c>
      <c r="N55">
        <f t="shared" si="0"/>
        <v>371.11</v>
      </c>
      <c r="O55" s="154">
        <f t="shared" si="1"/>
        <v>-9.9999999999909051E-3</v>
      </c>
      <c r="P55">
        <v>286.39228261162458</v>
      </c>
      <c r="Q55">
        <v>22.539392632912076</v>
      </c>
      <c r="R55">
        <v>16.739548920805152</v>
      </c>
      <c r="S55">
        <v>14.009622483899653</v>
      </c>
      <c r="T55">
        <v>31.419153350758538</v>
      </c>
      <c r="U55" s="156">
        <f t="shared" si="2"/>
        <v>371.1</v>
      </c>
      <c r="V55" s="154">
        <f t="shared" si="3"/>
        <v>0</v>
      </c>
      <c r="Y55">
        <f>BAWANA!BA55+BAWANA!BB55</f>
        <v>14.45</v>
      </c>
      <c r="Z55">
        <f>BAWANA!BH55+BAWANA!BI55</f>
        <v>14.45</v>
      </c>
      <c r="AA55">
        <f>BAWANA!AB55+BAWANA!AC55</f>
        <v>14.45</v>
      </c>
      <c r="AB55">
        <f>BAWANA!AI55+BAWANA!AJ55</f>
        <v>14.45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367.9</v>
      </c>
      <c r="E56">
        <f>BAWANA!AQ56</f>
        <v>0</v>
      </c>
      <c r="F56">
        <f t="shared" si="4"/>
        <v>736</v>
      </c>
      <c r="G56">
        <f t="shared" si="5"/>
        <v>367.9</v>
      </c>
      <c r="H56" s="154"/>
      <c r="I56">
        <f>BRPL_EOD!AO56+BRPL_EOD!AP56</f>
        <v>286.39999999999998</v>
      </c>
      <c r="J56">
        <f>BYPL_EOD!AO56+BYPL_EOD!AP56</f>
        <v>25.04</v>
      </c>
      <c r="K56">
        <f>MES_EOD!AO56+MES_EOD!AP56</f>
        <v>6</v>
      </c>
      <c r="L56">
        <f>NDMC_EOD!AO56+NDMC_EOD!AP56</f>
        <v>15.57</v>
      </c>
      <c r="M56">
        <f>TPDDL_EOD!AO56+TPDDL_EOD!AP56</f>
        <v>34.909999999999997</v>
      </c>
      <c r="N56">
        <f t="shared" si="0"/>
        <v>367.91999999999996</v>
      </c>
      <c r="O56" s="154">
        <f t="shared" si="1"/>
        <v>-1.999999999998181E-2</v>
      </c>
      <c r="P56">
        <v>286.38443139813</v>
      </c>
      <c r="Q56">
        <v>25.038638834529245</v>
      </c>
      <c r="R56">
        <v>5.9996738421395959</v>
      </c>
      <c r="S56">
        <v>15.569153620352251</v>
      </c>
      <c r="T56">
        <v>34.908102304848882</v>
      </c>
      <c r="U56" s="156">
        <f t="shared" si="2"/>
        <v>367.9</v>
      </c>
      <c r="V56" s="154">
        <f t="shared" si="3"/>
        <v>0</v>
      </c>
      <c r="Y56">
        <f>BAWANA!BA56+BAWANA!BB56</f>
        <v>16.05</v>
      </c>
      <c r="Z56">
        <f>BAWANA!BH56+BAWANA!BI56</f>
        <v>16.05</v>
      </c>
      <c r="AA56">
        <f>BAWANA!AB56+BAWANA!AC56</f>
        <v>16.05</v>
      </c>
      <c r="AB56">
        <f>BAWANA!AI56+BAWANA!AJ56</f>
        <v>16.05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367.9</v>
      </c>
      <c r="E57">
        <f>BAWANA!AQ57</f>
        <v>0</v>
      </c>
      <c r="F57">
        <f t="shared" si="4"/>
        <v>736</v>
      </c>
      <c r="G57">
        <f t="shared" si="5"/>
        <v>367.9</v>
      </c>
      <c r="H57" s="154"/>
      <c r="I57">
        <f>BRPL_EOD!AO57+BRPL_EOD!AP57</f>
        <v>286.39999999999998</v>
      </c>
      <c r="J57">
        <f>BYPL_EOD!AO57+BYPL_EOD!AP57</f>
        <v>25.04</v>
      </c>
      <c r="K57">
        <f>MES_EOD!AO57+MES_EOD!AP57</f>
        <v>6</v>
      </c>
      <c r="L57">
        <f>NDMC_EOD!AO57+NDMC_EOD!AP57</f>
        <v>15.57</v>
      </c>
      <c r="M57">
        <f>TPDDL_EOD!AO57+TPDDL_EOD!AP57</f>
        <v>34.909999999999997</v>
      </c>
      <c r="N57">
        <f t="shared" si="0"/>
        <v>367.91999999999996</v>
      </c>
      <c r="O57" s="154">
        <f t="shared" si="1"/>
        <v>-1.999999999998181E-2</v>
      </c>
      <c r="P57">
        <v>286.38443139813</v>
      </c>
      <c r="Q57">
        <v>25.038638834529245</v>
      </c>
      <c r="R57">
        <v>5.9996738421395959</v>
      </c>
      <c r="S57">
        <v>15.569153620352251</v>
      </c>
      <c r="T57">
        <v>34.908102304848882</v>
      </c>
      <c r="U57" s="156">
        <f t="shared" si="2"/>
        <v>367.9</v>
      </c>
      <c r="V57" s="154">
        <f t="shared" si="3"/>
        <v>0</v>
      </c>
      <c r="Y57">
        <f>BAWANA!BA57+BAWANA!BB57</f>
        <v>16.05</v>
      </c>
      <c r="Z57">
        <f>BAWANA!BH57+BAWANA!BI57</f>
        <v>16.05</v>
      </c>
      <c r="AA57">
        <f>BAWANA!AB57+BAWANA!AC57</f>
        <v>16.05</v>
      </c>
      <c r="AB57">
        <f>BAWANA!AI57+BAWANA!AJ57</f>
        <v>16.05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367.9</v>
      </c>
      <c r="E58">
        <f>BAWANA!AQ58</f>
        <v>0</v>
      </c>
      <c r="F58">
        <f t="shared" si="4"/>
        <v>736</v>
      </c>
      <c r="G58">
        <f t="shared" si="5"/>
        <v>367.9</v>
      </c>
      <c r="H58" s="154"/>
      <c r="I58">
        <f>BRPL_EOD!AO58+BRPL_EOD!AP58</f>
        <v>286.39999999999998</v>
      </c>
      <c r="J58">
        <f>BYPL_EOD!AO58+BYPL_EOD!AP58</f>
        <v>25.04</v>
      </c>
      <c r="K58">
        <f>MES_EOD!AO58+MES_EOD!AP58</f>
        <v>6</v>
      </c>
      <c r="L58">
        <f>NDMC_EOD!AO58+NDMC_EOD!AP58</f>
        <v>15.57</v>
      </c>
      <c r="M58">
        <f>TPDDL_EOD!AO58+TPDDL_EOD!AP58</f>
        <v>34.909999999999997</v>
      </c>
      <c r="N58">
        <f t="shared" si="0"/>
        <v>367.91999999999996</v>
      </c>
      <c r="O58" s="154">
        <f t="shared" si="1"/>
        <v>-1.999999999998181E-2</v>
      </c>
      <c r="P58">
        <v>286.38443139813</v>
      </c>
      <c r="Q58">
        <v>25.038638834529245</v>
      </c>
      <c r="R58">
        <v>5.9996738421395959</v>
      </c>
      <c r="S58">
        <v>15.569153620352251</v>
      </c>
      <c r="T58">
        <v>34.908102304848882</v>
      </c>
      <c r="U58" s="156">
        <f t="shared" si="2"/>
        <v>367.9</v>
      </c>
      <c r="V58" s="154">
        <f t="shared" si="3"/>
        <v>0</v>
      </c>
      <c r="Y58">
        <f>BAWANA!BA58+BAWANA!BB58</f>
        <v>16.05</v>
      </c>
      <c r="Z58">
        <f>BAWANA!BH58+BAWANA!BI58</f>
        <v>16.05</v>
      </c>
      <c r="AA58">
        <f>BAWANA!AB58+BAWANA!AC58</f>
        <v>16.05</v>
      </c>
      <c r="AB58">
        <f>BAWANA!AI58+BAWANA!AJ58</f>
        <v>16.05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403.4</v>
      </c>
      <c r="E59">
        <f>BAWANA!AQ59</f>
        <v>0</v>
      </c>
      <c r="F59">
        <f t="shared" si="4"/>
        <v>736</v>
      </c>
      <c r="G59">
        <f t="shared" si="5"/>
        <v>403.4</v>
      </c>
      <c r="H59" s="154"/>
      <c r="I59">
        <f>BRPL_EOD!AO59+BRPL_EOD!AP59</f>
        <v>335.4</v>
      </c>
      <c r="J59">
        <f>BYPL_EOD!AO59+BYPL_EOD!AP59</f>
        <v>20</v>
      </c>
      <c r="K59">
        <f>MES_EOD!AO59+MES_EOD!AP59</f>
        <v>6</v>
      </c>
      <c r="L59">
        <f>NDMC_EOD!AO59+NDMC_EOD!AP59</f>
        <v>12</v>
      </c>
      <c r="M59">
        <f>TPDDL_EOD!AO59+TPDDL_EOD!AP59</f>
        <v>30</v>
      </c>
      <c r="N59">
        <f t="shared" si="0"/>
        <v>403.4</v>
      </c>
      <c r="O59" s="154">
        <f t="shared" si="1"/>
        <v>0</v>
      </c>
      <c r="P59">
        <v>335.4</v>
      </c>
      <c r="Q59">
        <v>20</v>
      </c>
      <c r="R59">
        <v>6</v>
      </c>
      <c r="S59">
        <v>12</v>
      </c>
      <c r="T59">
        <v>30</v>
      </c>
      <c r="U59" s="156">
        <f t="shared" si="2"/>
        <v>403.4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440.4</v>
      </c>
      <c r="E60">
        <f>BAWANA!AQ60</f>
        <v>0</v>
      </c>
      <c r="F60">
        <f t="shared" si="4"/>
        <v>736</v>
      </c>
      <c r="G60">
        <f t="shared" si="5"/>
        <v>440.4</v>
      </c>
      <c r="H60" s="154"/>
      <c r="I60">
        <f>BRPL_EOD!AO60+BRPL_EOD!AP60</f>
        <v>372.4</v>
      </c>
      <c r="J60">
        <f>BYPL_EOD!AO60+BYPL_EOD!AP60</f>
        <v>20</v>
      </c>
      <c r="K60">
        <f>MES_EOD!AO60+MES_EOD!AP60</f>
        <v>6</v>
      </c>
      <c r="L60">
        <f>NDMC_EOD!AO60+NDMC_EOD!AP60</f>
        <v>12</v>
      </c>
      <c r="M60">
        <f>TPDDL_EOD!AO60+TPDDL_EOD!AP60</f>
        <v>30</v>
      </c>
      <c r="N60">
        <f t="shared" si="0"/>
        <v>440.4</v>
      </c>
      <c r="O60" s="154">
        <f t="shared" si="1"/>
        <v>0</v>
      </c>
      <c r="P60">
        <v>372.4</v>
      </c>
      <c r="Q60">
        <v>20</v>
      </c>
      <c r="R60">
        <v>6</v>
      </c>
      <c r="S60">
        <v>12</v>
      </c>
      <c r="T60">
        <v>30</v>
      </c>
      <c r="U60" s="156">
        <f t="shared" si="2"/>
        <v>440.4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539.14</v>
      </c>
      <c r="E61">
        <f>BAWANA!AQ61</f>
        <v>0</v>
      </c>
      <c r="F61">
        <f t="shared" si="4"/>
        <v>736</v>
      </c>
      <c r="G61">
        <f t="shared" si="5"/>
        <v>539.14</v>
      </c>
      <c r="H61" s="154"/>
      <c r="I61">
        <f>BRPL_EOD!AO61+BRPL_EOD!AP61</f>
        <v>402.4</v>
      </c>
      <c r="J61">
        <f>BYPL_EOD!AO61+BYPL_EOD!AP61</f>
        <v>20</v>
      </c>
      <c r="K61">
        <f>MES_EOD!AO61+MES_EOD!AP61</f>
        <v>16.739999999999998</v>
      </c>
      <c r="L61">
        <f>NDMC_EOD!AO61+NDMC_EOD!AP61</f>
        <v>70</v>
      </c>
      <c r="M61">
        <f>TPDDL_EOD!AO61+TPDDL_EOD!AP61</f>
        <v>30</v>
      </c>
      <c r="N61">
        <f t="shared" si="0"/>
        <v>539.14</v>
      </c>
      <c r="O61" s="154">
        <f t="shared" si="1"/>
        <v>0</v>
      </c>
      <c r="P61">
        <v>402.4</v>
      </c>
      <c r="Q61">
        <v>20</v>
      </c>
      <c r="R61">
        <v>16.739999999999998</v>
      </c>
      <c r="S61">
        <v>70</v>
      </c>
      <c r="T61">
        <v>30</v>
      </c>
      <c r="U61" s="156">
        <f t="shared" si="2"/>
        <v>539.14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561.4</v>
      </c>
      <c r="E62">
        <f>BAWANA!AQ62</f>
        <v>0</v>
      </c>
      <c r="F62">
        <f t="shared" si="4"/>
        <v>736</v>
      </c>
      <c r="G62">
        <f t="shared" si="5"/>
        <v>561.4</v>
      </c>
      <c r="H62" s="154"/>
      <c r="I62">
        <f>BRPL_EOD!AO62+BRPL_EOD!AP62</f>
        <v>435.4</v>
      </c>
      <c r="J62">
        <f>BYPL_EOD!AO62+BYPL_EOD!AP62</f>
        <v>20</v>
      </c>
      <c r="K62">
        <f>MES_EOD!AO62+MES_EOD!AP62</f>
        <v>6</v>
      </c>
      <c r="L62">
        <f>NDMC_EOD!AO62+NDMC_EOD!AP62</f>
        <v>70</v>
      </c>
      <c r="M62">
        <f>TPDDL_EOD!AO62+TPDDL_EOD!AP62</f>
        <v>30</v>
      </c>
      <c r="N62">
        <f t="shared" si="0"/>
        <v>561.4</v>
      </c>
      <c r="O62" s="154">
        <f t="shared" si="1"/>
        <v>0</v>
      </c>
      <c r="P62">
        <v>435.4</v>
      </c>
      <c r="Q62">
        <v>20</v>
      </c>
      <c r="R62">
        <v>6</v>
      </c>
      <c r="S62">
        <v>70</v>
      </c>
      <c r="T62">
        <v>30</v>
      </c>
      <c r="U62" s="156">
        <f t="shared" si="2"/>
        <v>561.4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528.4</v>
      </c>
      <c r="E63">
        <f>BAWANA!AQ63</f>
        <v>0</v>
      </c>
      <c r="F63">
        <f t="shared" si="4"/>
        <v>736</v>
      </c>
      <c r="G63">
        <f t="shared" si="5"/>
        <v>528.4</v>
      </c>
      <c r="H63" s="154"/>
      <c r="I63">
        <f>BRPL_EOD!AO63+BRPL_EOD!AP63</f>
        <v>442.4</v>
      </c>
      <c r="J63">
        <f>BYPL_EOD!AO63+BYPL_EOD!AP63</f>
        <v>20</v>
      </c>
      <c r="K63">
        <f>MES_EOD!AO63+MES_EOD!AP63</f>
        <v>6</v>
      </c>
      <c r="L63">
        <f>NDMC_EOD!AO63+NDMC_EOD!AP63</f>
        <v>30</v>
      </c>
      <c r="M63">
        <f>TPDDL_EOD!AO63+TPDDL_EOD!AP63</f>
        <v>30</v>
      </c>
      <c r="N63">
        <f t="shared" si="0"/>
        <v>528.4</v>
      </c>
      <c r="O63" s="154">
        <f t="shared" si="1"/>
        <v>0</v>
      </c>
      <c r="P63">
        <v>442.4</v>
      </c>
      <c r="Q63">
        <v>20</v>
      </c>
      <c r="R63">
        <v>6</v>
      </c>
      <c r="S63">
        <v>30</v>
      </c>
      <c r="T63">
        <v>30</v>
      </c>
      <c r="U63" s="156">
        <f t="shared" si="2"/>
        <v>528.4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600</v>
      </c>
      <c r="E64">
        <f>BAWANA!AQ64</f>
        <v>0</v>
      </c>
      <c r="F64">
        <f t="shared" si="4"/>
        <v>736</v>
      </c>
      <c r="G64">
        <f t="shared" si="5"/>
        <v>600</v>
      </c>
      <c r="H64" s="154"/>
      <c r="I64">
        <f>BRPL_EOD!AO64+BRPL_EOD!AP64</f>
        <v>439.2</v>
      </c>
      <c r="J64">
        <f>BYPL_EOD!AO64+BYPL_EOD!AP64</f>
        <v>96.87</v>
      </c>
      <c r="K64">
        <f>MES_EOD!AO64+MES_EOD!AP64</f>
        <v>5.81</v>
      </c>
      <c r="L64">
        <f>NDMC_EOD!AO64+NDMC_EOD!AP64</f>
        <v>29.06</v>
      </c>
      <c r="M64">
        <f>TPDDL_EOD!AO64+TPDDL_EOD!AP64</f>
        <v>29.06</v>
      </c>
      <c r="N64">
        <f t="shared" si="0"/>
        <v>599.99999999999977</v>
      </c>
      <c r="O64" s="154">
        <f t="shared" si="1"/>
        <v>0</v>
      </c>
      <c r="P64">
        <v>439.20000000000016</v>
      </c>
      <c r="Q64">
        <v>96.870000000000047</v>
      </c>
      <c r="R64">
        <v>5.8100000000000014</v>
      </c>
      <c r="S64">
        <v>29.060000000000009</v>
      </c>
      <c r="T64">
        <v>29.060000000000009</v>
      </c>
      <c r="U64" s="156">
        <f t="shared" si="2"/>
        <v>600.00000000000023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600</v>
      </c>
      <c r="E65">
        <f>BAWANA!AQ65</f>
        <v>0</v>
      </c>
      <c r="F65">
        <f t="shared" si="4"/>
        <v>736</v>
      </c>
      <c r="G65">
        <f t="shared" si="5"/>
        <v>600</v>
      </c>
      <c r="H65" s="154"/>
      <c r="I65">
        <f>BRPL_EOD!AO65+BRPL_EOD!AP65</f>
        <v>444.96</v>
      </c>
      <c r="J65">
        <f>BYPL_EOD!AO65+BYPL_EOD!AP65</f>
        <v>93.4</v>
      </c>
      <c r="K65">
        <f>MES_EOD!AO65+MES_EOD!AP65</f>
        <v>5.6</v>
      </c>
      <c r="L65">
        <f>NDMC_EOD!AO65+NDMC_EOD!AP65</f>
        <v>28.02</v>
      </c>
      <c r="M65">
        <f>TPDDL_EOD!AO65+TPDDL_EOD!AP65</f>
        <v>28.02</v>
      </c>
      <c r="N65">
        <f t="shared" si="0"/>
        <v>600</v>
      </c>
      <c r="O65" s="154">
        <f t="shared" si="1"/>
        <v>0</v>
      </c>
      <c r="P65">
        <v>444.96</v>
      </c>
      <c r="Q65">
        <v>93.4</v>
      </c>
      <c r="R65">
        <v>5.6</v>
      </c>
      <c r="S65">
        <v>28.02</v>
      </c>
      <c r="T65">
        <v>28.02</v>
      </c>
      <c r="U65" s="156">
        <f t="shared" si="2"/>
        <v>600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600</v>
      </c>
      <c r="E66">
        <f>BAWANA!AQ66</f>
        <v>0</v>
      </c>
      <c r="F66">
        <f t="shared" si="4"/>
        <v>736</v>
      </c>
      <c r="G66">
        <f t="shared" si="5"/>
        <v>600</v>
      </c>
      <c r="H66" s="154"/>
      <c r="I66">
        <f>BRPL_EOD!AO66+BRPL_EOD!AP66</f>
        <v>478.53</v>
      </c>
      <c r="J66">
        <f>BYPL_EOD!AO66+BYPL_EOD!AP66</f>
        <v>57.84</v>
      </c>
      <c r="K66">
        <f>MES_EOD!AO66+MES_EOD!AP66</f>
        <v>5.78</v>
      </c>
      <c r="L66">
        <f>NDMC_EOD!AO66+NDMC_EOD!AP66</f>
        <v>28.92</v>
      </c>
      <c r="M66">
        <f>TPDDL_EOD!AO66+TPDDL_EOD!AP66</f>
        <v>28.92</v>
      </c>
      <c r="N66">
        <f t="shared" si="0"/>
        <v>599.9899999999999</v>
      </c>
      <c r="O66" s="154">
        <f t="shared" si="1"/>
        <v>1.0000000000104592E-2</v>
      </c>
      <c r="P66">
        <v>478.53</v>
      </c>
      <c r="Q66">
        <v>57.843046715735596</v>
      </c>
      <c r="R66">
        <v>5.7803628472574564</v>
      </c>
      <c r="S66">
        <v>28.921947369954804</v>
      </c>
      <c r="T66">
        <v>28.924643067052255</v>
      </c>
      <c r="U66" s="156">
        <f t="shared" si="2"/>
        <v>600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600</v>
      </c>
      <c r="E67">
        <f>BAWANA!AQ67</f>
        <v>0</v>
      </c>
      <c r="F67">
        <f t="shared" si="4"/>
        <v>736</v>
      </c>
      <c r="G67">
        <f t="shared" si="5"/>
        <v>600</v>
      </c>
      <c r="H67" s="154"/>
      <c r="I67">
        <f>BRPL_EOD!AO67+BRPL_EOD!AP67</f>
        <v>467.16</v>
      </c>
      <c r="J67">
        <f>BYPL_EOD!AO67+BYPL_EOD!AP67</f>
        <v>55.35</v>
      </c>
      <c r="K67">
        <f>MES_EOD!AO67+MES_EOD!AP67</f>
        <v>22.14</v>
      </c>
      <c r="L67">
        <f>NDMC_EOD!AO67+NDMC_EOD!AP67</f>
        <v>27.68</v>
      </c>
      <c r="M67">
        <f>TPDDL_EOD!AO67+TPDDL_EOD!AP67</f>
        <v>27.68</v>
      </c>
      <c r="N67">
        <f t="shared" ref="N67:N98" si="7">SUM(I67:M67)</f>
        <v>600.00999999999988</v>
      </c>
      <c r="O67" s="154">
        <f t="shared" ref="O67:O98" si="8">G67-N67</f>
        <v>-9.9999999998772182E-3</v>
      </c>
      <c r="P67">
        <v>467.15221412976462</v>
      </c>
      <c r="Q67">
        <v>55.349077515374759</v>
      </c>
      <c r="R67">
        <v>22.139631006149902</v>
      </c>
      <c r="S67">
        <v>27.679538674355431</v>
      </c>
      <c r="T67">
        <v>27.679538674355431</v>
      </c>
      <c r="U67" s="156">
        <f t="shared" ref="U67:U98" si="9">SUM(P67:T67)</f>
        <v>600.00000000000011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600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600</v>
      </c>
      <c r="H68" s="154"/>
      <c r="I68">
        <f>BRPL_EOD!AO68+BRPL_EOD!AP68</f>
        <v>475.12</v>
      </c>
      <c r="J68">
        <f>BYPL_EOD!AO68+BYPL_EOD!AP68</f>
        <v>57.2</v>
      </c>
      <c r="K68">
        <f>MES_EOD!AO68+MES_EOD!AP68</f>
        <v>10.49</v>
      </c>
      <c r="L68">
        <f>NDMC_EOD!AO68+NDMC_EOD!AP68</f>
        <v>28.6</v>
      </c>
      <c r="M68">
        <f>TPDDL_EOD!AO68+TPDDL_EOD!AP68</f>
        <v>28.6</v>
      </c>
      <c r="N68">
        <f t="shared" si="7"/>
        <v>600.0100000000001</v>
      </c>
      <c r="O68" s="154">
        <f t="shared" si="8"/>
        <v>-1.0000000000104592E-2</v>
      </c>
      <c r="P68">
        <v>475.11208146530885</v>
      </c>
      <c r="Q68">
        <v>57.199046682555284</v>
      </c>
      <c r="R68">
        <v>10.489825169580506</v>
      </c>
      <c r="S68">
        <v>28.599523341277642</v>
      </c>
      <c r="T68">
        <v>28.599523341277642</v>
      </c>
      <c r="U68" s="156">
        <f t="shared" si="9"/>
        <v>599.99999999999989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600</v>
      </c>
      <c r="E69">
        <f>BAWANA!AQ69</f>
        <v>0</v>
      </c>
      <c r="F69">
        <f t="shared" si="11"/>
        <v>736</v>
      </c>
      <c r="G69">
        <f t="shared" si="12"/>
        <v>600</v>
      </c>
      <c r="H69" s="154"/>
      <c r="I69">
        <f>BRPL_EOD!AO69+BRPL_EOD!AP69</f>
        <v>456.33</v>
      </c>
      <c r="J69">
        <f>BYPL_EOD!AO69+BYPL_EOD!AP69</f>
        <v>66.92</v>
      </c>
      <c r="K69">
        <f>MES_EOD!AO69+MES_EOD!AP69</f>
        <v>9.82</v>
      </c>
      <c r="L69">
        <f>NDMC_EOD!AO69+NDMC_EOD!AP69</f>
        <v>40.15</v>
      </c>
      <c r="M69">
        <f>TPDDL_EOD!AO69+TPDDL_EOD!AP69</f>
        <v>26.77</v>
      </c>
      <c r="N69">
        <f t="shared" si="7"/>
        <v>599.99</v>
      </c>
      <c r="O69" s="154">
        <f t="shared" si="8"/>
        <v>9.9999999999909051E-3</v>
      </c>
      <c r="P69">
        <v>456.33</v>
      </c>
      <c r="Q69">
        <v>66.923019808852217</v>
      </c>
      <c r="R69">
        <v>9.8203358148263789</v>
      </c>
      <c r="S69">
        <v>40.151888757356225</v>
      </c>
      <c r="T69">
        <v>26.774755618965173</v>
      </c>
      <c r="U69" s="156">
        <f t="shared" si="9"/>
        <v>600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600</v>
      </c>
      <c r="E70">
        <f>BAWANA!AQ70</f>
        <v>0</v>
      </c>
      <c r="F70">
        <f t="shared" si="11"/>
        <v>736</v>
      </c>
      <c r="G70">
        <f t="shared" si="12"/>
        <v>600</v>
      </c>
      <c r="H70" s="154"/>
      <c r="I70">
        <f>BRPL_EOD!AO70+BRPL_EOD!AP70</f>
        <v>459.26</v>
      </c>
      <c r="J70">
        <f>BYPL_EOD!AO70+BYPL_EOD!AP70</f>
        <v>65.56</v>
      </c>
      <c r="K70">
        <f>MES_EOD!AO70+MES_EOD!AP70</f>
        <v>9.6199999999999992</v>
      </c>
      <c r="L70">
        <f>NDMC_EOD!AO70+NDMC_EOD!AP70</f>
        <v>39.340000000000003</v>
      </c>
      <c r="M70">
        <f>TPDDL_EOD!AO70+TPDDL_EOD!AP70</f>
        <v>26.22</v>
      </c>
      <c r="N70">
        <f t="shared" si="7"/>
        <v>600</v>
      </c>
      <c r="O70" s="154">
        <f t="shared" si="8"/>
        <v>0</v>
      </c>
      <c r="P70">
        <v>459.26</v>
      </c>
      <c r="Q70">
        <v>65.56</v>
      </c>
      <c r="R70">
        <v>9.6199999999999992</v>
      </c>
      <c r="S70">
        <v>39.340000000000003</v>
      </c>
      <c r="T70">
        <v>26.22</v>
      </c>
      <c r="U70" s="156">
        <f t="shared" si="9"/>
        <v>600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600</v>
      </c>
      <c r="E71">
        <f>BAWANA!AQ71</f>
        <v>0</v>
      </c>
      <c r="F71">
        <f t="shared" si="11"/>
        <v>736</v>
      </c>
      <c r="G71">
        <f t="shared" si="12"/>
        <v>600</v>
      </c>
      <c r="H71" s="154"/>
      <c r="I71">
        <f>BRPL_EOD!AO71+BRPL_EOD!AP71</f>
        <v>460.94</v>
      </c>
      <c r="J71">
        <f>BYPL_EOD!AO71+BYPL_EOD!AP71</f>
        <v>66.430000000000007</v>
      </c>
      <c r="K71">
        <f>MES_EOD!AO71+MES_EOD!AP71</f>
        <v>9.74</v>
      </c>
      <c r="L71">
        <f>NDMC_EOD!AO71+NDMC_EOD!AP71</f>
        <v>36.32</v>
      </c>
      <c r="M71">
        <f>TPDDL_EOD!AO71+TPDDL_EOD!AP71</f>
        <v>26.57</v>
      </c>
      <c r="N71">
        <f t="shared" si="7"/>
        <v>600.00000000000011</v>
      </c>
      <c r="O71" s="154">
        <f t="shared" si="8"/>
        <v>0</v>
      </c>
      <c r="P71">
        <v>460.93999999999988</v>
      </c>
      <c r="Q71">
        <v>66.429999999999993</v>
      </c>
      <c r="R71">
        <v>9.7399999999999984</v>
      </c>
      <c r="S71">
        <v>36.319999999999993</v>
      </c>
      <c r="T71">
        <v>26.569999999999997</v>
      </c>
      <c r="U71" s="156">
        <f t="shared" si="9"/>
        <v>599.99999999999989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600</v>
      </c>
      <c r="E72">
        <f>BAWANA!AQ72</f>
        <v>0</v>
      </c>
      <c r="F72">
        <f t="shared" si="11"/>
        <v>736</v>
      </c>
      <c r="G72">
        <f t="shared" si="12"/>
        <v>600</v>
      </c>
      <c r="H72" s="154"/>
      <c r="I72">
        <f>BRPL_EOD!AO72+BRPL_EOD!AP72</f>
        <v>457.31</v>
      </c>
      <c r="J72">
        <f>BYPL_EOD!AO72+BYPL_EOD!AP72</f>
        <v>67.73</v>
      </c>
      <c r="K72">
        <f>MES_EOD!AO72+MES_EOD!AP72</f>
        <v>9.93</v>
      </c>
      <c r="L72">
        <f>NDMC_EOD!AO72+NDMC_EOD!AP72</f>
        <v>37.93</v>
      </c>
      <c r="M72">
        <f>TPDDL_EOD!AO72+TPDDL_EOD!AP72</f>
        <v>27.09</v>
      </c>
      <c r="N72">
        <f t="shared" si="7"/>
        <v>599.9899999999999</v>
      </c>
      <c r="O72" s="154">
        <f t="shared" si="8"/>
        <v>1.0000000000104592E-2</v>
      </c>
      <c r="P72">
        <v>457.31</v>
      </c>
      <c r="Q72">
        <v>67.733011186270133</v>
      </c>
      <c r="R72">
        <v>9.9303347349026989</v>
      </c>
      <c r="S72">
        <v>37.931905610920907</v>
      </c>
      <c r="T72">
        <v>27.094748467906349</v>
      </c>
      <c r="U72" s="156">
        <f t="shared" si="9"/>
        <v>600.00000000000011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910</v>
      </c>
      <c r="C73">
        <f>BAWANA!G73</f>
        <v>0</v>
      </c>
      <c r="D73">
        <f>BAWANA!AP73</f>
        <v>590</v>
      </c>
      <c r="E73">
        <f>BAWANA!AQ73</f>
        <v>0</v>
      </c>
      <c r="F73">
        <f t="shared" si="11"/>
        <v>728</v>
      </c>
      <c r="G73">
        <f t="shared" si="12"/>
        <v>590</v>
      </c>
      <c r="H73" s="154"/>
      <c r="I73">
        <f>BRPL_EOD!AO73+BRPL_EOD!AP73</f>
        <v>421.62</v>
      </c>
      <c r="J73">
        <f>BYPL_EOD!AO73+BYPL_EOD!AP73</f>
        <v>62.83</v>
      </c>
      <c r="K73">
        <f>MES_EOD!AO73+MES_EOD!AP73</f>
        <v>17.59</v>
      </c>
      <c r="L73">
        <f>NDMC_EOD!AO73+NDMC_EOD!AP73</f>
        <v>62.83</v>
      </c>
      <c r="M73">
        <f>TPDDL_EOD!AO73+TPDDL_EOD!AP73</f>
        <v>25.13</v>
      </c>
      <c r="N73">
        <f t="shared" si="7"/>
        <v>590</v>
      </c>
      <c r="O73" s="154">
        <f t="shared" si="8"/>
        <v>0</v>
      </c>
      <c r="P73">
        <v>421.62</v>
      </c>
      <c r="Q73">
        <v>62.83</v>
      </c>
      <c r="R73">
        <v>17.59</v>
      </c>
      <c r="S73">
        <v>62.83</v>
      </c>
      <c r="T73">
        <v>25.13</v>
      </c>
      <c r="U73" s="156">
        <f t="shared" si="9"/>
        <v>590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910</v>
      </c>
      <c r="C74">
        <f>BAWANA!G74</f>
        <v>0</v>
      </c>
      <c r="D74">
        <f>BAWANA!AP74</f>
        <v>590</v>
      </c>
      <c r="E74">
        <f>BAWANA!AQ74</f>
        <v>0</v>
      </c>
      <c r="F74">
        <f t="shared" si="11"/>
        <v>728</v>
      </c>
      <c r="G74">
        <f t="shared" si="12"/>
        <v>590</v>
      </c>
      <c r="H74" s="154"/>
      <c r="I74">
        <f>BRPL_EOD!AO74+BRPL_EOD!AP74</f>
        <v>428.4</v>
      </c>
      <c r="J74">
        <f>BYPL_EOD!AO74+BYPL_EOD!AP74</f>
        <v>62.48</v>
      </c>
      <c r="K74">
        <f>MES_EOD!AO74+MES_EOD!AP74</f>
        <v>9.16</v>
      </c>
      <c r="L74">
        <f>NDMC_EOD!AO74+NDMC_EOD!AP74</f>
        <v>64.97</v>
      </c>
      <c r="M74">
        <f>TPDDL_EOD!AO74+TPDDL_EOD!AP74</f>
        <v>24.99</v>
      </c>
      <c r="N74">
        <f t="shared" si="7"/>
        <v>590</v>
      </c>
      <c r="O74" s="154">
        <f t="shared" si="8"/>
        <v>0</v>
      </c>
      <c r="P74">
        <v>428.4</v>
      </c>
      <c r="Q74">
        <v>62.48</v>
      </c>
      <c r="R74">
        <v>9.16</v>
      </c>
      <c r="S74">
        <v>64.97</v>
      </c>
      <c r="T74">
        <v>24.99</v>
      </c>
      <c r="U74" s="156">
        <f t="shared" si="9"/>
        <v>590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590</v>
      </c>
      <c r="E75">
        <f>BAWANA!AQ75</f>
        <v>0</v>
      </c>
      <c r="F75">
        <f t="shared" si="11"/>
        <v>752</v>
      </c>
      <c r="G75">
        <f t="shared" si="12"/>
        <v>590</v>
      </c>
      <c r="H75" s="154"/>
      <c r="I75">
        <f>BRPL_EOD!AO75+BRPL_EOD!AP75</f>
        <v>421.58</v>
      </c>
      <c r="J75">
        <f>BYPL_EOD!AO75+BYPL_EOD!AP75</f>
        <v>62.53</v>
      </c>
      <c r="K75">
        <f>MES_EOD!AO75+MES_EOD!AP75</f>
        <v>9.17</v>
      </c>
      <c r="L75">
        <f>NDMC_EOD!AO75+NDMC_EOD!AP75</f>
        <v>71.7</v>
      </c>
      <c r="M75">
        <f>TPDDL_EOD!AO75+TPDDL_EOD!AP75</f>
        <v>25.01</v>
      </c>
      <c r="N75">
        <f t="shared" si="7"/>
        <v>589.99</v>
      </c>
      <c r="O75" s="154">
        <f t="shared" si="8"/>
        <v>9.9999999999909051E-3</v>
      </c>
      <c r="P75">
        <v>421.58</v>
      </c>
      <c r="Q75">
        <v>62.53312566936961</v>
      </c>
      <c r="R75">
        <v>9.1703503897662486</v>
      </c>
      <c r="S75">
        <v>71.70169277467771</v>
      </c>
      <c r="T75">
        <v>25.014831166186404</v>
      </c>
      <c r="U75" s="156">
        <f t="shared" si="9"/>
        <v>589.99999999999989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590</v>
      </c>
      <c r="E76">
        <f>BAWANA!AQ76</f>
        <v>0</v>
      </c>
      <c r="F76">
        <f t="shared" si="11"/>
        <v>752</v>
      </c>
      <c r="G76">
        <f t="shared" si="12"/>
        <v>590</v>
      </c>
      <c r="H76" s="154"/>
      <c r="I76">
        <f>BRPL_EOD!AO76+BRPL_EOD!AP76</f>
        <v>401.46</v>
      </c>
      <c r="J76">
        <f>BYPL_EOD!AO76+BYPL_EOD!AP76</f>
        <v>68.64</v>
      </c>
      <c r="K76">
        <f>MES_EOD!AO76+MES_EOD!AP76</f>
        <v>10.07</v>
      </c>
      <c r="L76">
        <f>NDMC_EOD!AO76+NDMC_EOD!AP76</f>
        <v>82.37</v>
      </c>
      <c r="M76">
        <f>TPDDL_EOD!AO76+TPDDL_EOD!AP76</f>
        <v>27.46</v>
      </c>
      <c r="N76">
        <f t="shared" si="7"/>
        <v>590</v>
      </c>
      <c r="O76" s="154">
        <f t="shared" si="8"/>
        <v>0</v>
      </c>
      <c r="P76">
        <v>401.46</v>
      </c>
      <c r="Q76">
        <v>68.64</v>
      </c>
      <c r="R76">
        <v>10.07</v>
      </c>
      <c r="S76">
        <v>82.37</v>
      </c>
      <c r="T76">
        <v>27.46</v>
      </c>
      <c r="U76" s="156">
        <f t="shared" si="9"/>
        <v>590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590</v>
      </c>
      <c r="E77">
        <f>BAWANA!AQ77</f>
        <v>0</v>
      </c>
      <c r="F77">
        <f t="shared" si="11"/>
        <v>752</v>
      </c>
      <c r="G77">
        <f t="shared" si="12"/>
        <v>590</v>
      </c>
      <c r="H77" s="154"/>
      <c r="I77">
        <f>BRPL_EOD!AO77+BRPL_EOD!AP77</f>
        <v>386.52</v>
      </c>
      <c r="J77">
        <f>BYPL_EOD!AO77+BYPL_EOD!AP77</f>
        <v>56.2</v>
      </c>
      <c r="K77">
        <f>MES_EOD!AO77+MES_EOD!AP77</f>
        <v>9.99</v>
      </c>
      <c r="L77">
        <f>NDMC_EOD!AO77+NDMC_EOD!AP77</f>
        <v>110.05</v>
      </c>
      <c r="M77">
        <f>TPDDL_EOD!AO77+TPDDL_EOD!AP77</f>
        <v>27.24</v>
      </c>
      <c r="N77">
        <f t="shared" si="7"/>
        <v>590</v>
      </c>
      <c r="O77" s="154">
        <f t="shared" si="8"/>
        <v>0</v>
      </c>
      <c r="P77">
        <v>386.52</v>
      </c>
      <c r="Q77">
        <v>56.2</v>
      </c>
      <c r="R77">
        <v>9.99</v>
      </c>
      <c r="S77">
        <v>110.05</v>
      </c>
      <c r="T77">
        <v>27.24</v>
      </c>
      <c r="U77" s="156">
        <f t="shared" si="9"/>
        <v>590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590</v>
      </c>
      <c r="E78">
        <f>BAWANA!AQ78</f>
        <v>0</v>
      </c>
      <c r="F78">
        <f t="shared" si="11"/>
        <v>752</v>
      </c>
      <c r="G78">
        <f t="shared" si="12"/>
        <v>590</v>
      </c>
      <c r="H78" s="154"/>
      <c r="I78">
        <f>BRPL_EOD!AO78+BRPL_EOD!AP78</f>
        <v>381.07</v>
      </c>
      <c r="J78">
        <f>BYPL_EOD!AO78+BYPL_EOD!AP78</f>
        <v>58.05</v>
      </c>
      <c r="K78">
        <f>MES_EOD!AO78+MES_EOD!AP78</f>
        <v>10.23</v>
      </c>
      <c r="L78">
        <f>NDMC_EOD!AO78+NDMC_EOD!AP78</f>
        <v>112.73</v>
      </c>
      <c r="M78">
        <f>TPDDL_EOD!AO78+TPDDL_EOD!AP78</f>
        <v>27.91</v>
      </c>
      <c r="N78">
        <f t="shared" si="7"/>
        <v>589.99</v>
      </c>
      <c r="O78" s="154">
        <f t="shared" si="8"/>
        <v>9.9999999999909051E-3</v>
      </c>
      <c r="P78">
        <v>381.07</v>
      </c>
      <c r="Q78">
        <v>58.053709798156504</v>
      </c>
      <c r="R78">
        <v>10.230385023428079</v>
      </c>
      <c r="S78">
        <v>112.73</v>
      </c>
      <c r="T78">
        <v>27.915905178415422</v>
      </c>
      <c r="U78" s="156">
        <f t="shared" si="9"/>
        <v>590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590</v>
      </c>
      <c r="E79">
        <f>BAWANA!AQ79</f>
        <v>0</v>
      </c>
      <c r="F79">
        <f t="shared" si="11"/>
        <v>752</v>
      </c>
      <c r="G79">
        <f t="shared" si="12"/>
        <v>590</v>
      </c>
      <c r="H79" s="154"/>
      <c r="I79">
        <f>BRPL_EOD!AO79+BRPL_EOD!AP79</f>
        <v>374.22</v>
      </c>
      <c r="J79">
        <f>BYPL_EOD!AO79+BYPL_EOD!AP79</f>
        <v>58.14</v>
      </c>
      <c r="K79">
        <f>MES_EOD!AO79+MES_EOD!AP79</f>
        <v>16.77</v>
      </c>
      <c r="L79">
        <f>NDMC_EOD!AO79+NDMC_EOD!AP79</f>
        <v>112.91</v>
      </c>
      <c r="M79">
        <f>TPDDL_EOD!AO79+TPDDL_EOD!AP79</f>
        <v>27.95</v>
      </c>
      <c r="N79">
        <f t="shared" si="7"/>
        <v>589.99</v>
      </c>
      <c r="O79" s="154">
        <f t="shared" si="8"/>
        <v>9.9999999999909051E-3</v>
      </c>
      <c r="P79">
        <v>374.22</v>
      </c>
      <c r="Q79">
        <v>58.143739301731266</v>
      </c>
      <c r="R79">
        <v>16.770294750950001</v>
      </c>
      <c r="S79">
        <v>112.91</v>
      </c>
      <c r="T79">
        <v>27.955965947318738</v>
      </c>
      <c r="U79" s="156">
        <f t="shared" si="9"/>
        <v>590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581.6</v>
      </c>
      <c r="E80">
        <f>BAWANA!AQ80</f>
        <v>0</v>
      </c>
      <c r="F80">
        <f t="shared" si="11"/>
        <v>752</v>
      </c>
      <c r="G80">
        <f t="shared" si="12"/>
        <v>581.6</v>
      </c>
      <c r="H80" s="154"/>
      <c r="I80">
        <f>BRPL_EOD!AO80+BRPL_EOD!AP80</f>
        <v>398.62</v>
      </c>
      <c r="J80">
        <f>BYPL_EOD!AO80+BYPL_EOD!AP80</f>
        <v>20.8</v>
      </c>
      <c r="K80">
        <f>MES_EOD!AO80+MES_EOD!AP80</f>
        <v>11</v>
      </c>
      <c r="L80">
        <f>NDMC_EOD!AO80+NDMC_EOD!AP80</f>
        <v>121.18</v>
      </c>
      <c r="M80">
        <f>TPDDL_EOD!AO80+TPDDL_EOD!AP80</f>
        <v>30</v>
      </c>
      <c r="N80">
        <f t="shared" si="7"/>
        <v>581.6</v>
      </c>
      <c r="O80" s="154">
        <f t="shared" si="8"/>
        <v>0</v>
      </c>
      <c r="P80">
        <v>398.62</v>
      </c>
      <c r="Q80">
        <v>20.8</v>
      </c>
      <c r="R80">
        <v>11</v>
      </c>
      <c r="S80">
        <v>121.18</v>
      </c>
      <c r="T80">
        <v>30</v>
      </c>
      <c r="U80" s="156">
        <f t="shared" si="9"/>
        <v>581.6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590</v>
      </c>
      <c r="E81">
        <f>BAWANA!AQ81</f>
        <v>0</v>
      </c>
      <c r="F81">
        <f t="shared" si="11"/>
        <v>752</v>
      </c>
      <c r="G81">
        <f t="shared" si="12"/>
        <v>590</v>
      </c>
      <c r="H81" s="154"/>
      <c r="I81">
        <f>BRPL_EOD!AO81+BRPL_EOD!AP81</f>
        <v>412.32</v>
      </c>
      <c r="J81">
        <f>BYPL_EOD!AO81+BYPL_EOD!AP81</f>
        <v>20.2</v>
      </c>
      <c r="K81">
        <f>MES_EOD!AO81+MES_EOD!AP81</f>
        <v>10.68</v>
      </c>
      <c r="L81">
        <f>NDMC_EOD!AO81+NDMC_EOD!AP81</f>
        <v>117.67</v>
      </c>
      <c r="M81">
        <f>TPDDL_EOD!AO81+TPDDL_EOD!AP81</f>
        <v>29.13</v>
      </c>
      <c r="N81">
        <f t="shared" si="7"/>
        <v>590</v>
      </c>
      <c r="O81" s="154">
        <f t="shared" si="8"/>
        <v>0</v>
      </c>
      <c r="P81">
        <v>412.32</v>
      </c>
      <c r="Q81">
        <v>20.2</v>
      </c>
      <c r="R81">
        <v>10.68</v>
      </c>
      <c r="S81">
        <v>117.67</v>
      </c>
      <c r="T81">
        <v>29.13</v>
      </c>
      <c r="U81" s="156">
        <f t="shared" si="9"/>
        <v>590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590</v>
      </c>
      <c r="E82">
        <f>BAWANA!AQ82</f>
        <v>0</v>
      </c>
      <c r="F82">
        <f t="shared" si="11"/>
        <v>752</v>
      </c>
      <c r="G82">
        <f t="shared" si="12"/>
        <v>590</v>
      </c>
      <c r="H82" s="154"/>
      <c r="I82">
        <f>BRPL_EOD!AO82+BRPL_EOD!AP82</f>
        <v>412.32</v>
      </c>
      <c r="J82">
        <f>BYPL_EOD!AO82+BYPL_EOD!AP82</f>
        <v>20.2</v>
      </c>
      <c r="K82">
        <f>MES_EOD!AO82+MES_EOD!AP82</f>
        <v>10.68</v>
      </c>
      <c r="L82">
        <f>NDMC_EOD!AO82+NDMC_EOD!AP82</f>
        <v>117.67</v>
      </c>
      <c r="M82">
        <f>TPDDL_EOD!AO82+TPDDL_EOD!AP82</f>
        <v>29.13</v>
      </c>
      <c r="N82">
        <f t="shared" si="7"/>
        <v>590</v>
      </c>
      <c r="O82" s="154">
        <f t="shared" si="8"/>
        <v>0</v>
      </c>
      <c r="P82">
        <v>412.32</v>
      </c>
      <c r="Q82">
        <v>20.2</v>
      </c>
      <c r="R82">
        <v>10.68</v>
      </c>
      <c r="S82">
        <v>117.67</v>
      </c>
      <c r="T82">
        <v>29.13</v>
      </c>
      <c r="U82" s="156">
        <f t="shared" si="9"/>
        <v>590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513.41999999999996</v>
      </c>
      <c r="E83">
        <f>BAWANA!AQ83</f>
        <v>0</v>
      </c>
      <c r="F83">
        <f t="shared" si="11"/>
        <v>752</v>
      </c>
      <c r="G83">
        <f t="shared" si="12"/>
        <v>513.41999999999996</v>
      </c>
      <c r="H83" s="154"/>
      <c r="I83">
        <f>BRPL_EOD!AO83+BRPL_EOD!AP83</f>
        <v>421.62</v>
      </c>
      <c r="J83">
        <f>BYPL_EOD!AO83+BYPL_EOD!AP83</f>
        <v>20.8</v>
      </c>
      <c r="K83">
        <f>MES_EOD!AO83+MES_EOD!AP83</f>
        <v>11</v>
      </c>
      <c r="L83">
        <f>NDMC_EOD!AO83+NDMC_EOD!AP83</f>
        <v>30</v>
      </c>
      <c r="M83">
        <f>TPDDL_EOD!AO83+TPDDL_EOD!AP83</f>
        <v>30</v>
      </c>
      <c r="N83">
        <f t="shared" si="7"/>
        <v>513.42000000000007</v>
      </c>
      <c r="O83" s="154">
        <f t="shared" si="8"/>
        <v>0</v>
      </c>
      <c r="P83">
        <v>421.61999999999989</v>
      </c>
      <c r="Q83">
        <v>20.799999999999997</v>
      </c>
      <c r="R83">
        <v>10.999999999999998</v>
      </c>
      <c r="S83">
        <v>29.999999999999993</v>
      </c>
      <c r="T83">
        <v>29.999999999999993</v>
      </c>
      <c r="U83" s="156">
        <f t="shared" si="9"/>
        <v>513.41999999999985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500.42</v>
      </c>
      <c r="E84">
        <f>BAWANA!AQ84</f>
        <v>0</v>
      </c>
      <c r="F84">
        <f t="shared" si="11"/>
        <v>752</v>
      </c>
      <c r="G84">
        <f t="shared" si="12"/>
        <v>500.42</v>
      </c>
      <c r="H84" s="154"/>
      <c r="I84">
        <f>BRPL_EOD!AO84+BRPL_EOD!AP84</f>
        <v>408.62</v>
      </c>
      <c r="J84">
        <f>BYPL_EOD!AO84+BYPL_EOD!AP84</f>
        <v>20.8</v>
      </c>
      <c r="K84">
        <f>MES_EOD!AO84+MES_EOD!AP84</f>
        <v>11</v>
      </c>
      <c r="L84">
        <f>NDMC_EOD!AO84+NDMC_EOD!AP84</f>
        <v>30</v>
      </c>
      <c r="M84">
        <f>TPDDL_EOD!AO84+TPDDL_EOD!AP84</f>
        <v>30</v>
      </c>
      <c r="N84">
        <f t="shared" si="7"/>
        <v>500.42</v>
      </c>
      <c r="O84" s="154">
        <f t="shared" si="8"/>
        <v>0</v>
      </c>
      <c r="P84">
        <v>408.62</v>
      </c>
      <c r="Q84">
        <v>20.8</v>
      </c>
      <c r="R84">
        <v>11</v>
      </c>
      <c r="S84">
        <v>30</v>
      </c>
      <c r="T84">
        <v>30</v>
      </c>
      <c r="U84" s="156">
        <f t="shared" si="9"/>
        <v>500.42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514.41999999999996</v>
      </c>
      <c r="E85">
        <f>BAWANA!AQ85</f>
        <v>0</v>
      </c>
      <c r="F85">
        <f t="shared" si="11"/>
        <v>752</v>
      </c>
      <c r="G85">
        <f t="shared" si="12"/>
        <v>514.41999999999996</v>
      </c>
      <c r="H85" s="154"/>
      <c r="I85">
        <f>BRPL_EOD!AO85+BRPL_EOD!AP85</f>
        <v>416.62</v>
      </c>
      <c r="J85">
        <f>BYPL_EOD!AO85+BYPL_EOD!AP85</f>
        <v>20.8</v>
      </c>
      <c r="K85">
        <f>MES_EOD!AO85+MES_EOD!AP85</f>
        <v>17</v>
      </c>
      <c r="L85">
        <f>NDMC_EOD!AO85+NDMC_EOD!AP85</f>
        <v>30</v>
      </c>
      <c r="M85">
        <f>TPDDL_EOD!AO85+TPDDL_EOD!AP85</f>
        <v>30</v>
      </c>
      <c r="N85">
        <f t="shared" si="7"/>
        <v>514.42000000000007</v>
      </c>
      <c r="O85" s="154">
        <f t="shared" si="8"/>
        <v>0</v>
      </c>
      <c r="P85">
        <v>416.61999999999989</v>
      </c>
      <c r="Q85">
        <v>20.799999999999997</v>
      </c>
      <c r="R85">
        <v>16.999999999999996</v>
      </c>
      <c r="S85">
        <v>29.999999999999993</v>
      </c>
      <c r="T85">
        <v>29.999999999999993</v>
      </c>
      <c r="U85" s="156">
        <f t="shared" si="9"/>
        <v>514.41999999999985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517.41999999999996</v>
      </c>
      <c r="E86">
        <f>BAWANA!AQ86</f>
        <v>0</v>
      </c>
      <c r="F86">
        <f t="shared" si="11"/>
        <v>752</v>
      </c>
      <c r="G86">
        <f t="shared" si="12"/>
        <v>517.41999999999996</v>
      </c>
      <c r="H86" s="154"/>
      <c r="I86">
        <f>BRPL_EOD!AO86+BRPL_EOD!AP86</f>
        <v>425.62</v>
      </c>
      <c r="J86">
        <f>BYPL_EOD!AO86+BYPL_EOD!AP86</f>
        <v>20.8</v>
      </c>
      <c r="K86">
        <f>MES_EOD!AO86+MES_EOD!AP86</f>
        <v>11</v>
      </c>
      <c r="L86">
        <f>NDMC_EOD!AO86+NDMC_EOD!AP86</f>
        <v>30</v>
      </c>
      <c r="M86">
        <f>TPDDL_EOD!AO86+TPDDL_EOD!AP86</f>
        <v>30</v>
      </c>
      <c r="N86">
        <f t="shared" si="7"/>
        <v>517.42000000000007</v>
      </c>
      <c r="O86" s="154">
        <f t="shared" si="8"/>
        <v>0</v>
      </c>
      <c r="P86">
        <v>425.61999999999989</v>
      </c>
      <c r="Q86">
        <v>20.799999999999997</v>
      </c>
      <c r="R86">
        <v>10.999999999999998</v>
      </c>
      <c r="S86">
        <v>29.999999999999993</v>
      </c>
      <c r="T86">
        <v>29.999999999999993</v>
      </c>
      <c r="U86" s="156">
        <f t="shared" si="9"/>
        <v>517.41999999999985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370.36</v>
      </c>
      <c r="E87">
        <f>BAWANA!AQ87</f>
        <v>0</v>
      </c>
      <c r="F87">
        <f t="shared" si="11"/>
        <v>752</v>
      </c>
      <c r="G87">
        <f t="shared" si="12"/>
        <v>370.36</v>
      </c>
      <c r="H87" s="154"/>
      <c r="I87">
        <f>BRPL_EOD!AO87+BRPL_EOD!AP87</f>
        <v>292.62</v>
      </c>
      <c r="J87">
        <f>BYPL_EOD!AO87+BYPL_EOD!AP87</f>
        <v>23.12</v>
      </c>
      <c r="K87">
        <f>MES_EOD!AO87+MES_EOD!AP87</f>
        <v>8</v>
      </c>
      <c r="L87">
        <f>NDMC_EOD!AO87+NDMC_EOD!AP87</f>
        <v>14.38</v>
      </c>
      <c r="M87">
        <f>TPDDL_EOD!AO87+TPDDL_EOD!AP87</f>
        <v>32.24</v>
      </c>
      <c r="N87">
        <f t="shared" si="7"/>
        <v>370.36</v>
      </c>
      <c r="O87" s="154">
        <f t="shared" si="8"/>
        <v>0</v>
      </c>
      <c r="P87">
        <v>292.62</v>
      </c>
      <c r="Q87">
        <v>23.12</v>
      </c>
      <c r="R87">
        <v>8</v>
      </c>
      <c r="S87">
        <v>14.38</v>
      </c>
      <c r="T87">
        <v>32.24</v>
      </c>
      <c r="U87" s="156">
        <f t="shared" si="9"/>
        <v>370.36</v>
      </c>
      <c r="V87" s="154">
        <f t="shared" si="10"/>
        <v>0</v>
      </c>
      <c r="Y87">
        <f>BAWANA!BA87+BAWANA!BB87</f>
        <v>14.82</v>
      </c>
      <c r="Z87">
        <f>BAWANA!BH87+BAWANA!BI87</f>
        <v>14.82</v>
      </c>
      <c r="AA87">
        <f>BAWANA!AB87+BAWANA!AC87</f>
        <v>14.82</v>
      </c>
      <c r="AB87">
        <f>BAWANA!AI87+BAWANA!AJ87</f>
        <v>14.82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375.5</v>
      </c>
      <c r="E88">
        <f>BAWANA!AQ88</f>
        <v>0</v>
      </c>
      <c r="F88">
        <f t="shared" si="11"/>
        <v>752</v>
      </c>
      <c r="G88">
        <f t="shared" si="12"/>
        <v>375.5</v>
      </c>
      <c r="H88" s="154"/>
      <c r="I88">
        <f>BRPL_EOD!AO88+BRPL_EOD!AP88</f>
        <v>292.62</v>
      </c>
      <c r="J88">
        <f>BYPL_EOD!AO88+BYPL_EOD!AP88</f>
        <v>22.88</v>
      </c>
      <c r="K88">
        <f>MES_EOD!AO88+MES_EOD!AP88</f>
        <v>8</v>
      </c>
      <c r="L88">
        <f>NDMC_EOD!AO88+NDMC_EOD!AP88</f>
        <v>22</v>
      </c>
      <c r="M88">
        <f>TPDDL_EOD!AO88+TPDDL_EOD!AP88</f>
        <v>30</v>
      </c>
      <c r="N88">
        <f t="shared" si="7"/>
        <v>375.5</v>
      </c>
      <c r="O88" s="154">
        <f t="shared" si="8"/>
        <v>0</v>
      </c>
      <c r="P88">
        <v>292.62</v>
      </c>
      <c r="Q88">
        <v>22.88</v>
      </c>
      <c r="R88">
        <v>8</v>
      </c>
      <c r="S88">
        <v>22</v>
      </c>
      <c r="T88">
        <v>30</v>
      </c>
      <c r="U88" s="156">
        <f t="shared" si="9"/>
        <v>375.5</v>
      </c>
      <c r="V88" s="154">
        <f t="shared" si="10"/>
        <v>0</v>
      </c>
      <c r="Y88">
        <f>BAWANA!BA88+BAWANA!BB88</f>
        <v>12.25</v>
      </c>
      <c r="Z88">
        <f>BAWANA!BH88+BAWANA!BI88</f>
        <v>12.25</v>
      </c>
      <c r="AA88">
        <f>BAWANA!AB88+BAWANA!AC88</f>
        <v>12.25</v>
      </c>
      <c r="AB88">
        <f>BAWANA!AI88+BAWANA!AJ88</f>
        <v>12.25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395.5</v>
      </c>
      <c r="E89">
        <f>BAWANA!AQ89</f>
        <v>0</v>
      </c>
      <c r="F89">
        <f t="shared" si="11"/>
        <v>752</v>
      </c>
      <c r="G89">
        <f t="shared" si="12"/>
        <v>395.5</v>
      </c>
      <c r="H89" s="154"/>
      <c r="I89">
        <f>BRPL_EOD!AO89+BRPL_EOD!AP89</f>
        <v>312.62</v>
      </c>
      <c r="J89">
        <f>BYPL_EOD!AO89+BYPL_EOD!AP89</f>
        <v>22.88</v>
      </c>
      <c r="K89">
        <f>MES_EOD!AO89+MES_EOD!AP89</f>
        <v>8</v>
      </c>
      <c r="L89">
        <f>NDMC_EOD!AO89+NDMC_EOD!AP89</f>
        <v>22</v>
      </c>
      <c r="M89">
        <f>TPDDL_EOD!AO89+TPDDL_EOD!AP89</f>
        <v>30</v>
      </c>
      <c r="N89">
        <f t="shared" si="7"/>
        <v>395.5</v>
      </c>
      <c r="O89" s="154">
        <f t="shared" si="8"/>
        <v>0</v>
      </c>
      <c r="P89">
        <v>312.62</v>
      </c>
      <c r="Q89">
        <v>22.88</v>
      </c>
      <c r="R89">
        <v>8</v>
      </c>
      <c r="S89">
        <v>22</v>
      </c>
      <c r="T89">
        <v>30</v>
      </c>
      <c r="U89" s="156">
        <f t="shared" si="9"/>
        <v>395.5</v>
      </c>
      <c r="V89" s="154">
        <f t="shared" si="10"/>
        <v>0</v>
      </c>
      <c r="Y89">
        <f>BAWANA!BA89+BAWANA!BB89</f>
        <v>2.25</v>
      </c>
      <c r="Z89">
        <f>BAWANA!BH89+BAWANA!BI89</f>
        <v>2.25</v>
      </c>
      <c r="AA89">
        <f>BAWANA!AB89+BAWANA!AC89</f>
        <v>2.25</v>
      </c>
      <c r="AB89">
        <f>BAWANA!AI89+BAWANA!AJ89</f>
        <v>2.25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424.5</v>
      </c>
      <c r="E90">
        <f>BAWANA!AQ90</f>
        <v>0</v>
      </c>
      <c r="F90">
        <f t="shared" si="11"/>
        <v>752</v>
      </c>
      <c r="G90">
        <f t="shared" si="12"/>
        <v>424.5</v>
      </c>
      <c r="H90" s="154"/>
      <c r="I90">
        <f>BRPL_EOD!AO90+BRPL_EOD!AP90</f>
        <v>353.62</v>
      </c>
      <c r="J90">
        <f>BYPL_EOD!AO90+BYPL_EOD!AP90</f>
        <v>22.88</v>
      </c>
      <c r="K90">
        <f>MES_EOD!AO90+MES_EOD!AP90</f>
        <v>8</v>
      </c>
      <c r="L90">
        <f>NDMC_EOD!AO90+NDMC_EOD!AP90</f>
        <v>10</v>
      </c>
      <c r="M90">
        <f>TPDDL_EOD!AO90+TPDDL_EOD!AP90</f>
        <v>30</v>
      </c>
      <c r="N90">
        <f t="shared" si="7"/>
        <v>424.5</v>
      </c>
      <c r="O90" s="154">
        <f t="shared" si="8"/>
        <v>0</v>
      </c>
      <c r="P90">
        <v>353.62</v>
      </c>
      <c r="Q90">
        <v>22.88</v>
      </c>
      <c r="R90">
        <v>8</v>
      </c>
      <c r="S90">
        <v>10</v>
      </c>
      <c r="T90">
        <v>30</v>
      </c>
      <c r="U90" s="156">
        <f t="shared" si="9"/>
        <v>424.5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532.41999999999996</v>
      </c>
      <c r="E91">
        <f>BAWANA!AQ91</f>
        <v>0</v>
      </c>
      <c r="F91">
        <f t="shared" si="11"/>
        <v>752</v>
      </c>
      <c r="G91">
        <f t="shared" si="12"/>
        <v>532.41999999999996</v>
      </c>
      <c r="H91" s="154"/>
      <c r="I91">
        <f>BRPL_EOD!AO91+BRPL_EOD!AP91</f>
        <v>446.62</v>
      </c>
      <c r="J91">
        <f>BYPL_EOD!AO91+BYPL_EOD!AP91</f>
        <v>20.8</v>
      </c>
      <c r="K91">
        <f>MES_EOD!AO91+MES_EOD!AP91</f>
        <v>18</v>
      </c>
      <c r="L91">
        <f>NDMC_EOD!AO91+NDMC_EOD!AP91</f>
        <v>17</v>
      </c>
      <c r="M91">
        <f>TPDDL_EOD!AO91+TPDDL_EOD!AP91</f>
        <v>30</v>
      </c>
      <c r="N91">
        <f t="shared" si="7"/>
        <v>532.42000000000007</v>
      </c>
      <c r="O91" s="154">
        <f t="shared" si="8"/>
        <v>0</v>
      </c>
      <c r="P91">
        <v>446.61999999999989</v>
      </c>
      <c r="Q91">
        <v>20.799999999999997</v>
      </c>
      <c r="R91">
        <v>17.999999999999996</v>
      </c>
      <c r="S91">
        <v>16.999999999999996</v>
      </c>
      <c r="T91">
        <v>29.999999999999993</v>
      </c>
      <c r="U91" s="156">
        <f t="shared" si="9"/>
        <v>532.41999999999985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546.5</v>
      </c>
      <c r="E92">
        <f>BAWANA!AQ92</f>
        <v>0</v>
      </c>
      <c r="F92">
        <f t="shared" si="11"/>
        <v>752</v>
      </c>
      <c r="G92">
        <f t="shared" si="12"/>
        <v>546.5</v>
      </c>
      <c r="H92" s="154"/>
      <c r="I92">
        <f>BRPL_EOD!AO92+BRPL_EOD!AP92</f>
        <v>480.62</v>
      </c>
      <c r="J92">
        <f>BYPL_EOD!AO92+BYPL_EOD!AP92</f>
        <v>22.88</v>
      </c>
      <c r="K92">
        <f>MES_EOD!AO92+MES_EOD!AP92</f>
        <v>8</v>
      </c>
      <c r="L92">
        <f>NDMC_EOD!AO92+NDMC_EOD!AP92</f>
        <v>5</v>
      </c>
      <c r="M92">
        <f>TPDDL_EOD!AO92+TPDDL_EOD!AP92</f>
        <v>30</v>
      </c>
      <c r="N92">
        <f t="shared" si="7"/>
        <v>546.5</v>
      </c>
      <c r="O92" s="154">
        <f t="shared" si="8"/>
        <v>0</v>
      </c>
      <c r="P92">
        <v>480.62</v>
      </c>
      <c r="Q92">
        <v>22.88</v>
      </c>
      <c r="R92">
        <v>8</v>
      </c>
      <c r="S92">
        <v>5</v>
      </c>
      <c r="T92">
        <v>30</v>
      </c>
      <c r="U92" s="156">
        <f t="shared" si="9"/>
        <v>546.5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590</v>
      </c>
      <c r="E93">
        <f>BAWANA!AQ93</f>
        <v>0</v>
      </c>
      <c r="F93">
        <f t="shared" si="11"/>
        <v>752</v>
      </c>
      <c r="G93">
        <f t="shared" si="12"/>
        <v>590</v>
      </c>
      <c r="H93" s="154"/>
      <c r="I93">
        <f>BRPL_EOD!AO93+BRPL_EOD!AP93</f>
        <v>518.89</v>
      </c>
      <c r="J93">
        <f>BYPL_EOD!AO93+BYPL_EOD!AP93</f>
        <v>22.03</v>
      </c>
      <c r="K93">
        <f>MES_EOD!AO93+MES_EOD!AP93</f>
        <v>7.85</v>
      </c>
      <c r="L93">
        <f>NDMC_EOD!AO93+NDMC_EOD!AP93</f>
        <v>11.78</v>
      </c>
      <c r="M93">
        <f>TPDDL_EOD!AO93+TPDDL_EOD!AP93</f>
        <v>29.45</v>
      </c>
      <c r="N93">
        <f t="shared" si="7"/>
        <v>590</v>
      </c>
      <c r="O93" s="154">
        <f t="shared" si="8"/>
        <v>0</v>
      </c>
      <c r="P93">
        <v>518.89</v>
      </c>
      <c r="Q93">
        <v>22.03</v>
      </c>
      <c r="R93">
        <v>7.85</v>
      </c>
      <c r="S93">
        <v>11.78</v>
      </c>
      <c r="T93">
        <v>29.45</v>
      </c>
      <c r="U93" s="156">
        <f t="shared" si="9"/>
        <v>590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590</v>
      </c>
      <c r="E94">
        <f>BAWANA!AQ94</f>
        <v>0</v>
      </c>
      <c r="F94">
        <f t="shared" si="11"/>
        <v>752</v>
      </c>
      <c r="G94">
        <f t="shared" si="12"/>
        <v>590</v>
      </c>
      <c r="H94" s="154"/>
      <c r="I94">
        <f>BRPL_EOD!AO94+BRPL_EOD!AP94</f>
        <v>523.29</v>
      </c>
      <c r="J94">
        <f>BYPL_EOD!AO94+BYPL_EOD!AP94</f>
        <v>19.95</v>
      </c>
      <c r="K94">
        <f>MES_EOD!AO94+MES_EOD!AP94</f>
        <v>7.48</v>
      </c>
      <c r="L94">
        <f>NDMC_EOD!AO94+NDMC_EOD!AP94</f>
        <v>11.22</v>
      </c>
      <c r="M94">
        <f>TPDDL_EOD!AO94+TPDDL_EOD!AP94</f>
        <v>28.05</v>
      </c>
      <c r="N94">
        <f t="shared" si="7"/>
        <v>589.99</v>
      </c>
      <c r="O94" s="154">
        <f t="shared" si="8"/>
        <v>9.9999999999909051E-3</v>
      </c>
      <c r="P94">
        <v>523.29</v>
      </c>
      <c r="Q94">
        <v>19.953199980529053</v>
      </c>
      <c r="R94">
        <v>7.4803442693666895</v>
      </c>
      <c r="S94">
        <v>11.221995564804788</v>
      </c>
      <c r="T94">
        <v>28.054460185299458</v>
      </c>
      <c r="U94" s="156">
        <f t="shared" si="9"/>
        <v>590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546.41999999999996</v>
      </c>
      <c r="E95">
        <f>BAWANA!AQ95</f>
        <v>0</v>
      </c>
      <c r="F95">
        <f t="shared" si="11"/>
        <v>752</v>
      </c>
      <c r="G95">
        <f t="shared" si="12"/>
        <v>546.41999999999996</v>
      </c>
      <c r="H95" s="154"/>
      <c r="I95">
        <f>BRPL_EOD!AO95+BRPL_EOD!AP95</f>
        <v>442.62</v>
      </c>
      <c r="J95">
        <f>BYPL_EOD!AO95+BYPL_EOD!AP95</f>
        <v>20.8</v>
      </c>
      <c r="K95">
        <f>MES_EOD!AO95+MES_EOD!AP95</f>
        <v>8</v>
      </c>
      <c r="L95">
        <f>NDMC_EOD!AO95+NDMC_EOD!AP95</f>
        <v>5</v>
      </c>
      <c r="M95">
        <f>TPDDL_EOD!AO95+TPDDL_EOD!AP95</f>
        <v>70</v>
      </c>
      <c r="N95">
        <f t="shared" si="7"/>
        <v>546.42000000000007</v>
      </c>
      <c r="O95" s="154">
        <f t="shared" si="8"/>
        <v>0</v>
      </c>
      <c r="P95">
        <v>442.61999999999989</v>
      </c>
      <c r="Q95">
        <v>20.799999999999997</v>
      </c>
      <c r="R95">
        <v>7.9999999999999982</v>
      </c>
      <c r="S95">
        <v>4.9999999999999991</v>
      </c>
      <c r="T95">
        <v>69.999999999999986</v>
      </c>
      <c r="U95" s="156">
        <f t="shared" si="9"/>
        <v>546.41999999999985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573.41999999999996</v>
      </c>
      <c r="E96">
        <f>BAWANA!AQ96</f>
        <v>0</v>
      </c>
      <c r="F96">
        <f t="shared" si="11"/>
        <v>752</v>
      </c>
      <c r="G96">
        <f t="shared" si="12"/>
        <v>573.41999999999996</v>
      </c>
      <c r="H96" s="154"/>
      <c r="I96">
        <f>BRPL_EOD!AO96+BRPL_EOD!AP96</f>
        <v>442.62</v>
      </c>
      <c r="J96">
        <f>BYPL_EOD!AO96+BYPL_EOD!AP96</f>
        <v>20.8</v>
      </c>
      <c r="K96">
        <f>MES_EOD!AO96+MES_EOD!AP96</f>
        <v>8</v>
      </c>
      <c r="L96">
        <f>NDMC_EOD!AO96+NDMC_EOD!AP96</f>
        <v>32</v>
      </c>
      <c r="M96">
        <f>TPDDL_EOD!AO96+TPDDL_EOD!AP96</f>
        <v>70</v>
      </c>
      <c r="N96">
        <f t="shared" si="7"/>
        <v>573.42000000000007</v>
      </c>
      <c r="O96" s="154">
        <f t="shared" si="8"/>
        <v>0</v>
      </c>
      <c r="P96">
        <v>442.61999999999989</v>
      </c>
      <c r="Q96">
        <v>20.799999999999997</v>
      </c>
      <c r="R96">
        <v>7.9999999999999982</v>
      </c>
      <c r="S96">
        <v>31.999999999999993</v>
      </c>
      <c r="T96">
        <v>69.999999999999986</v>
      </c>
      <c r="U96" s="156">
        <f t="shared" si="9"/>
        <v>573.41999999999985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590</v>
      </c>
      <c r="E97">
        <f>BAWANA!AQ97</f>
        <v>0</v>
      </c>
      <c r="F97">
        <f t="shared" si="11"/>
        <v>752</v>
      </c>
      <c r="G97">
        <f t="shared" si="12"/>
        <v>590</v>
      </c>
      <c r="H97" s="154"/>
      <c r="I97">
        <f>BRPL_EOD!AO97+BRPL_EOD!AP97</f>
        <v>424.89</v>
      </c>
      <c r="J97">
        <f>BYPL_EOD!AO97+BYPL_EOD!AP97</f>
        <v>76.8</v>
      </c>
      <c r="K97">
        <f>MES_EOD!AO97+MES_EOD!AP97</f>
        <v>16.32</v>
      </c>
      <c r="L97">
        <f>NDMC_EOD!AO97+NDMC_EOD!AP97</f>
        <v>4.8</v>
      </c>
      <c r="M97">
        <f>TPDDL_EOD!AO97+TPDDL_EOD!AP97</f>
        <v>67.2</v>
      </c>
      <c r="N97">
        <f t="shared" si="7"/>
        <v>590.01</v>
      </c>
      <c r="O97" s="154">
        <f t="shared" si="8"/>
        <v>-9.9999999999909051E-3</v>
      </c>
      <c r="P97">
        <v>424.88279859663396</v>
      </c>
      <c r="Q97">
        <v>76.798698327146994</v>
      </c>
      <c r="R97">
        <v>16.319723394518739</v>
      </c>
      <c r="S97">
        <v>4.7999186454466871</v>
      </c>
      <c r="T97">
        <v>67.198861036253632</v>
      </c>
      <c r="U97" s="156">
        <f t="shared" si="9"/>
        <v>590.00000000000011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590</v>
      </c>
      <c r="E98">
        <f>BAWANA!AQ98</f>
        <v>0</v>
      </c>
      <c r="F98">
        <f t="shared" si="11"/>
        <v>752</v>
      </c>
      <c r="G98">
        <f t="shared" si="12"/>
        <v>590</v>
      </c>
      <c r="H98" s="154"/>
      <c r="I98">
        <f>BRPL_EOD!AO98+BRPL_EOD!AP98</f>
        <v>426.28</v>
      </c>
      <c r="J98">
        <f>BYPL_EOD!AO98+BYPL_EOD!AP98</f>
        <v>77.05</v>
      </c>
      <c r="K98">
        <f>MES_EOD!AO98+MES_EOD!AP98</f>
        <v>7.7</v>
      </c>
      <c r="L98">
        <f>NDMC_EOD!AO98+NDMC_EOD!AP98</f>
        <v>11.56</v>
      </c>
      <c r="M98">
        <f>TPDDL_EOD!AO98+TPDDL_EOD!AP98</f>
        <v>67.42</v>
      </c>
      <c r="N98">
        <f t="shared" si="7"/>
        <v>590.00999999999988</v>
      </c>
      <c r="O98" s="154">
        <f t="shared" si="8"/>
        <v>-9.9999999998772182E-3</v>
      </c>
      <c r="P98">
        <v>426.27277503771131</v>
      </c>
      <c r="Q98">
        <v>77.048694089930692</v>
      </c>
      <c r="R98">
        <v>7.6998694937373964</v>
      </c>
      <c r="S98">
        <v>11.559804071117442</v>
      </c>
      <c r="T98">
        <v>67.418857307503274</v>
      </c>
      <c r="U98" s="156">
        <f t="shared" si="9"/>
        <v>590.00000000000011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22.675000000000001</v>
      </c>
      <c r="C99" s="156">
        <f t="shared" ref="C99:U99" si="14">SUM(C3:C98)/4000</f>
        <v>0</v>
      </c>
      <c r="D99" s="156">
        <f t="shared" si="14"/>
        <v>10.694750000000001</v>
      </c>
      <c r="E99" s="156">
        <f t="shared" si="14"/>
        <v>0</v>
      </c>
      <c r="F99" s="156">
        <f t="shared" si="14"/>
        <v>18.14</v>
      </c>
      <c r="G99" s="156">
        <f t="shared" si="14"/>
        <v>10.694750000000001</v>
      </c>
      <c r="H99" s="156"/>
      <c r="I99" s="156">
        <f t="shared" si="14"/>
        <v>8.4091200000000015</v>
      </c>
      <c r="J99" s="156">
        <f t="shared" si="14"/>
        <v>0.70813250000000039</v>
      </c>
      <c r="K99" s="156">
        <f t="shared" si="14"/>
        <v>0.18869000000000002</v>
      </c>
      <c r="L99" s="156">
        <f t="shared" si="14"/>
        <v>0.63640250000000009</v>
      </c>
      <c r="M99" s="156">
        <f t="shared" si="14"/>
        <v>0.7525075</v>
      </c>
      <c r="N99" s="156">
        <f t="shared" si="14"/>
        <v>10.6948525</v>
      </c>
      <c r="O99" s="156">
        <f t="shared" si="14"/>
        <v>-1.0249999999980729E-4</v>
      </c>
      <c r="P99" s="156">
        <f t="shared" si="14"/>
        <v>8.4090236299440395</v>
      </c>
      <c r="Q99" s="156">
        <f t="shared" si="14"/>
        <v>0.70813094908346819</v>
      </c>
      <c r="R99" s="156">
        <f t="shared" si="14"/>
        <v>0.18868861091038538</v>
      </c>
      <c r="S99" s="156">
        <f t="shared" si="14"/>
        <v>0.63640030744416709</v>
      </c>
      <c r="T99" s="156">
        <f t="shared" si="14"/>
        <v>0.75250650261793817</v>
      </c>
      <c r="U99" s="156">
        <f t="shared" si="14"/>
        <v>10.694750000000001</v>
      </c>
      <c r="V99" s="156">
        <f t="shared" si="10"/>
        <v>0</v>
      </c>
      <c r="Y99" s="156">
        <f t="shared" ref="Y99:AD99" si="15">SUM(Y3:Y98)/4000</f>
        <v>0.15044999999999992</v>
      </c>
      <c r="Z99" s="156">
        <f t="shared" si="15"/>
        <v>0.15044999999999992</v>
      </c>
      <c r="AA99" s="156">
        <f t="shared" si="15"/>
        <v>0.15044999999999992</v>
      </c>
      <c r="AB99" s="156">
        <f t="shared" si="15"/>
        <v>0.15044999999999992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45">
      <c r="A2" s="211"/>
      <c r="B2" t="s">
        <v>426</v>
      </c>
      <c r="C2" t="s">
        <v>427</v>
      </c>
      <c r="D2" t="s">
        <v>428</v>
      </c>
      <c r="E2" t="s">
        <v>430</v>
      </c>
      <c r="F2" t="s">
        <v>431</v>
      </c>
      <c r="G2" t="s">
        <v>432</v>
      </c>
      <c r="H2" t="s">
        <v>439</v>
      </c>
      <c r="I2" t="s">
        <v>440</v>
      </c>
      <c r="J2" t="s">
        <v>441</v>
      </c>
      <c r="K2" t="s">
        <v>442</v>
      </c>
      <c r="L2" t="s">
        <v>446</v>
      </c>
      <c r="M2" t="s">
        <v>454</v>
      </c>
      <c r="N2" t="s">
        <v>455</v>
      </c>
      <c r="O2" t="s">
        <v>456</v>
      </c>
      <c r="P2" t="s">
        <v>460</v>
      </c>
      <c r="Q2" t="s">
        <v>465</v>
      </c>
      <c r="R2" t="s">
        <v>466</v>
      </c>
      <c r="S2" t="s">
        <v>467</v>
      </c>
      <c r="T2" t="s">
        <v>468</v>
      </c>
      <c r="U2" t="s">
        <v>458</v>
      </c>
      <c r="V2" t="s">
        <v>445</v>
      </c>
      <c r="W2" t="s">
        <v>447</v>
      </c>
      <c r="Z2" t="s">
        <v>434</v>
      </c>
      <c r="AA2" t="s">
        <v>435</v>
      </c>
      <c r="AB2" t="s">
        <v>436</v>
      </c>
      <c r="AC2" t="s">
        <v>437</v>
      </c>
      <c r="AD2" t="s">
        <v>443</v>
      </c>
      <c r="AE2" t="s">
        <v>444</v>
      </c>
      <c r="AF2" t="s">
        <v>448</v>
      </c>
      <c r="AG2" t="s">
        <v>449</v>
      </c>
      <c r="AH2" t="s">
        <v>450</v>
      </c>
      <c r="AI2" t="s">
        <v>451</v>
      </c>
      <c r="AJ2" t="s">
        <v>452</v>
      </c>
      <c r="AK2" t="s">
        <v>453</v>
      </c>
      <c r="AL2" t="s">
        <v>457</v>
      </c>
      <c r="AM2" t="s">
        <v>459</v>
      </c>
      <c r="AN2" t="s">
        <v>461</v>
      </c>
      <c r="AO2" t="s">
        <v>462</v>
      </c>
      <c r="AP2" t="s">
        <v>463</v>
      </c>
      <c r="AQ2" t="s">
        <v>464</v>
      </c>
      <c r="AR2" t="s">
        <v>469</v>
      </c>
      <c r="AS2" s="19"/>
      <c r="AT2" s="196" t="s">
        <v>433</v>
      </c>
      <c r="AU2" s="169"/>
      <c r="AV2" s="196" t="s">
        <v>425</v>
      </c>
      <c r="AW2" s="196" t="s">
        <v>429</v>
      </c>
      <c r="AX2" s="196" t="s">
        <v>438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4.2</v>
      </c>
      <c r="E3">
        <v>0</v>
      </c>
      <c r="F3">
        <v>0</v>
      </c>
      <c r="G3">
        <v>5.43</v>
      </c>
      <c r="H3">
        <v>0</v>
      </c>
      <c r="I3">
        <v>0</v>
      </c>
      <c r="J3">
        <v>0</v>
      </c>
      <c r="K3">
        <v>686.77995799999997</v>
      </c>
      <c r="L3">
        <v>653.15250000000003</v>
      </c>
      <c r="M3">
        <v>92</v>
      </c>
      <c r="N3">
        <v>118.125</v>
      </c>
      <c r="O3">
        <v>60.678600000000003</v>
      </c>
      <c r="P3">
        <v>111.8625</v>
      </c>
      <c r="Q3">
        <v>16.901599999999998</v>
      </c>
      <c r="R3">
        <v>42.392195999999998</v>
      </c>
      <c r="S3">
        <v>26.390910000000002</v>
      </c>
      <c r="T3">
        <v>0</v>
      </c>
      <c r="U3">
        <v>418.77</v>
      </c>
      <c r="V3">
        <v>14.253199</v>
      </c>
      <c r="W3">
        <v>147.515624</v>
      </c>
      <c r="X3">
        <v>0</v>
      </c>
      <c r="Y3">
        <v>0</v>
      </c>
      <c r="Z3">
        <v>6.5537999999999998</v>
      </c>
      <c r="AA3">
        <v>0</v>
      </c>
      <c r="AB3">
        <v>13.0634</v>
      </c>
      <c r="AC3">
        <v>0</v>
      </c>
      <c r="AD3">
        <v>9.1149000000000004</v>
      </c>
      <c r="AE3">
        <v>28.225999999999999</v>
      </c>
      <c r="AF3">
        <v>17.748000000000001</v>
      </c>
      <c r="AG3">
        <v>19.757999999999999</v>
      </c>
      <c r="AH3">
        <v>37.880000000000003</v>
      </c>
      <c r="AI3">
        <v>0</v>
      </c>
      <c r="AJ3">
        <v>0</v>
      </c>
      <c r="AK3">
        <v>51.394500000000001</v>
      </c>
      <c r="AL3">
        <v>10.458</v>
      </c>
      <c r="AM3">
        <v>5.2786799999999996</v>
      </c>
      <c r="AN3">
        <v>0.66954999999999998</v>
      </c>
      <c r="AO3">
        <v>0</v>
      </c>
      <c r="AP3">
        <v>6.7892999999999999</v>
      </c>
      <c r="AQ3">
        <v>20.16</v>
      </c>
      <c r="AR3">
        <v>31.897382</v>
      </c>
      <c r="AS3">
        <v>0</v>
      </c>
      <c r="AT3">
        <v>14.9968</v>
      </c>
      <c r="AU3">
        <v>0</v>
      </c>
      <c r="AV3">
        <v>12.6</v>
      </c>
      <c r="AW3">
        <v>27.15</v>
      </c>
      <c r="AX3">
        <v>12.1656</v>
      </c>
      <c r="AY3">
        <v>0</v>
      </c>
      <c r="AZ3">
        <v>0</v>
      </c>
      <c r="BA3">
        <f>SUM(B3:AZ3)</f>
        <v>2724.3559989999999</v>
      </c>
    </row>
    <row r="4" spans="1:53">
      <c r="A4" t="s">
        <v>46</v>
      </c>
      <c r="B4">
        <v>0</v>
      </c>
      <c r="C4">
        <v>0</v>
      </c>
      <c r="D4">
        <v>4.2</v>
      </c>
      <c r="E4">
        <v>0</v>
      </c>
      <c r="F4">
        <v>0</v>
      </c>
      <c r="G4">
        <v>5.43</v>
      </c>
      <c r="H4">
        <v>0</v>
      </c>
      <c r="I4">
        <v>0</v>
      </c>
      <c r="J4">
        <v>0</v>
      </c>
      <c r="K4">
        <v>686.77995799999997</v>
      </c>
      <c r="L4">
        <v>653.15250000000003</v>
      </c>
      <c r="M4">
        <v>92</v>
      </c>
      <c r="N4">
        <v>118.125</v>
      </c>
      <c r="O4">
        <v>60.678600000000003</v>
      </c>
      <c r="P4">
        <v>111.8625</v>
      </c>
      <c r="Q4">
        <v>16.901599999999998</v>
      </c>
      <c r="R4">
        <v>42.392195999999998</v>
      </c>
      <c r="S4">
        <v>26.390910000000002</v>
      </c>
      <c r="T4">
        <v>0</v>
      </c>
      <c r="U4">
        <v>418.77</v>
      </c>
      <c r="V4">
        <v>14.253199</v>
      </c>
      <c r="W4">
        <v>147.515624</v>
      </c>
      <c r="X4">
        <v>0</v>
      </c>
      <c r="Y4">
        <v>0</v>
      </c>
      <c r="Z4">
        <v>6.5537999999999998</v>
      </c>
      <c r="AA4">
        <v>0</v>
      </c>
      <c r="AB4">
        <v>13.0634</v>
      </c>
      <c r="AC4">
        <v>0</v>
      </c>
      <c r="AD4">
        <v>9.1149000000000004</v>
      </c>
      <c r="AE4">
        <v>28.225999999999999</v>
      </c>
      <c r="AF4">
        <v>17.748000000000001</v>
      </c>
      <c r="AG4">
        <v>19.757999999999999</v>
      </c>
      <c r="AH4">
        <v>37.880000000000003</v>
      </c>
      <c r="AI4">
        <v>0</v>
      </c>
      <c r="AJ4">
        <v>0</v>
      </c>
      <c r="AK4">
        <v>51.394500000000001</v>
      </c>
      <c r="AL4">
        <v>10.458</v>
      </c>
      <c r="AM4">
        <v>5.2786799999999996</v>
      </c>
      <c r="AN4">
        <v>0.66954999999999998</v>
      </c>
      <c r="AO4">
        <v>0</v>
      </c>
      <c r="AP4">
        <v>6.7892999999999999</v>
      </c>
      <c r="AQ4">
        <v>20.16</v>
      </c>
      <c r="AR4">
        <v>31.897382</v>
      </c>
      <c r="AS4">
        <v>0</v>
      </c>
      <c r="AT4">
        <v>14.9968</v>
      </c>
      <c r="AU4">
        <v>0</v>
      </c>
      <c r="AV4">
        <v>12.6</v>
      </c>
      <c r="AW4">
        <v>27.15</v>
      </c>
      <c r="AX4">
        <v>12.1656</v>
      </c>
      <c r="AY4">
        <v>0</v>
      </c>
      <c r="AZ4">
        <v>0</v>
      </c>
      <c r="BA4">
        <f t="shared" ref="BA4:BA67" si="0">SUM(B4:AZ4)</f>
        <v>2724.3559989999999</v>
      </c>
    </row>
    <row r="5" spans="1:53">
      <c r="A5" t="s">
        <v>47</v>
      </c>
      <c r="B5">
        <v>0</v>
      </c>
      <c r="C5">
        <v>0</v>
      </c>
      <c r="D5">
        <v>4.2</v>
      </c>
      <c r="E5">
        <v>0</v>
      </c>
      <c r="F5">
        <v>5.43</v>
      </c>
      <c r="G5">
        <v>5.43</v>
      </c>
      <c r="H5">
        <v>0</v>
      </c>
      <c r="I5">
        <v>0</v>
      </c>
      <c r="J5">
        <v>0</v>
      </c>
      <c r="K5">
        <v>686.77995799999997</v>
      </c>
      <c r="L5">
        <v>653.15250000000003</v>
      </c>
      <c r="M5">
        <v>92</v>
      </c>
      <c r="N5">
        <v>118.125</v>
      </c>
      <c r="O5">
        <v>60.678600000000003</v>
      </c>
      <c r="P5">
        <v>111.8625</v>
      </c>
      <c r="Q5">
        <v>16.901599999999998</v>
      </c>
      <c r="R5">
        <v>42.392195999999998</v>
      </c>
      <c r="S5">
        <v>26.390910000000002</v>
      </c>
      <c r="T5">
        <v>0</v>
      </c>
      <c r="U5">
        <v>418.77</v>
      </c>
      <c r="V5">
        <v>14.253199</v>
      </c>
      <c r="W5">
        <v>147.515624</v>
      </c>
      <c r="X5">
        <v>0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9.1149000000000004</v>
      </c>
      <c r="AE5">
        <v>28.225999999999999</v>
      </c>
      <c r="AF5">
        <v>17.748000000000001</v>
      </c>
      <c r="AG5">
        <v>19.757999999999999</v>
      </c>
      <c r="AH5">
        <v>18.940000000000001</v>
      </c>
      <c r="AI5">
        <v>0</v>
      </c>
      <c r="AJ5">
        <v>0</v>
      </c>
      <c r="AK5">
        <v>51.394500000000001</v>
      </c>
      <c r="AL5">
        <v>10.458</v>
      </c>
      <c r="AM5">
        <v>5.2786799999999996</v>
      </c>
      <c r="AN5">
        <v>0.66954999999999998</v>
      </c>
      <c r="AO5">
        <v>0</v>
      </c>
      <c r="AP5">
        <v>6.7892999999999999</v>
      </c>
      <c r="AQ5">
        <v>20.16</v>
      </c>
      <c r="AR5">
        <v>31.897382</v>
      </c>
      <c r="AS5">
        <v>0</v>
      </c>
      <c r="AT5">
        <v>14.9968</v>
      </c>
      <c r="AU5">
        <v>0</v>
      </c>
      <c r="AV5">
        <v>12.6</v>
      </c>
      <c r="AW5">
        <v>38.01</v>
      </c>
      <c r="AX5">
        <v>12.1656</v>
      </c>
      <c r="AY5">
        <v>0</v>
      </c>
      <c r="AZ5">
        <v>0</v>
      </c>
      <c r="BA5">
        <f t="shared" si="0"/>
        <v>2708.6425989999998</v>
      </c>
    </row>
    <row r="6" spans="1:53">
      <c r="A6" t="s">
        <v>48</v>
      </c>
      <c r="B6">
        <v>0</v>
      </c>
      <c r="C6">
        <v>0</v>
      </c>
      <c r="D6">
        <v>4.2</v>
      </c>
      <c r="E6">
        <v>0</v>
      </c>
      <c r="F6">
        <v>5.43</v>
      </c>
      <c r="G6">
        <v>5.43</v>
      </c>
      <c r="H6">
        <v>0</v>
      </c>
      <c r="I6">
        <v>0</v>
      </c>
      <c r="J6">
        <v>0</v>
      </c>
      <c r="K6">
        <v>686.77995799999997</v>
      </c>
      <c r="L6">
        <v>653.15250000000003</v>
      </c>
      <c r="M6">
        <v>92</v>
      </c>
      <c r="N6">
        <v>118.125</v>
      </c>
      <c r="O6">
        <v>60.678600000000003</v>
      </c>
      <c r="P6">
        <v>111.8625</v>
      </c>
      <c r="Q6">
        <v>16.901599999999998</v>
      </c>
      <c r="R6">
        <v>42.392195999999998</v>
      </c>
      <c r="S6">
        <v>26.390910000000002</v>
      </c>
      <c r="T6">
        <v>0</v>
      </c>
      <c r="U6">
        <v>418.77</v>
      </c>
      <c r="V6">
        <v>14.253199</v>
      </c>
      <c r="W6">
        <v>147.515624</v>
      </c>
      <c r="X6">
        <v>0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9.1149000000000004</v>
      </c>
      <c r="AE6">
        <v>28.225999999999999</v>
      </c>
      <c r="AF6">
        <v>17.748000000000001</v>
      </c>
      <c r="AG6">
        <v>19.757999999999999</v>
      </c>
      <c r="AH6">
        <v>18.940000000000001</v>
      </c>
      <c r="AI6">
        <v>0</v>
      </c>
      <c r="AJ6">
        <v>0</v>
      </c>
      <c r="AK6">
        <v>51.394500000000001</v>
      </c>
      <c r="AL6">
        <v>10.458</v>
      </c>
      <c r="AM6">
        <v>5.2786799999999996</v>
      </c>
      <c r="AN6">
        <v>0.66954999999999998</v>
      </c>
      <c r="AO6">
        <v>0</v>
      </c>
      <c r="AP6">
        <v>6.7892999999999999</v>
      </c>
      <c r="AQ6">
        <v>20.16</v>
      </c>
      <c r="AR6">
        <v>31.897382</v>
      </c>
      <c r="AS6">
        <v>0</v>
      </c>
      <c r="AT6">
        <v>14.9968</v>
      </c>
      <c r="AU6">
        <v>0</v>
      </c>
      <c r="AV6">
        <v>12.6</v>
      </c>
      <c r="AW6">
        <v>38.01</v>
      </c>
      <c r="AX6">
        <v>12.1656</v>
      </c>
      <c r="AY6">
        <v>0</v>
      </c>
      <c r="AZ6">
        <v>0</v>
      </c>
      <c r="BA6">
        <f t="shared" si="0"/>
        <v>2708.6425989999998</v>
      </c>
    </row>
    <row r="7" spans="1:53">
      <c r="A7" t="s">
        <v>49</v>
      </c>
      <c r="B7">
        <v>0</v>
      </c>
      <c r="C7">
        <v>0</v>
      </c>
      <c r="D7">
        <v>4.2</v>
      </c>
      <c r="E7">
        <v>0</v>
      </c>
      <c r="F7">
        <v>5.43</v>
      </c>
      <c r="G7">
        <v>5.43</v>
      </c>
      <c r="H7">
        <v>0</v>
      </c>
      <c r="I7">
        <v>0</v>
      </c>
      <c r="J7">
        <v>0</v>
      </c>
      <c r="K7">
        <v>686.77995799999997</v>
      </c>
      <c r="L7">
        <v>653.15250000000003</v>
      </c>
      <c r="M7">
        <v>92</v>
      </c>
      <c r="N7">
        <v>118.125</v>
      </c>
      <c r="O7">
        <v>60.678600000000003</v>
      </c>
      <c r="P7">
        <v>111.8625</v>
      </c>
      <c r="Q7">
        <v>16.901599999999998</v>
      </c>
      <c r="R7">
        <v>42.392195999999998</v>
      </c>
      <c r="S7">
        <v>26.390910000000002</v>
      </c>
      <c r="T7">
        <v>0</v>
      </c>
      <c r="U7">
        <v>418.77</v>
      </c>
      <c r="V7">
        <v>14.253199</v>
      </c>
      <c r="W7">
        <v>147.515624</v>
      </c>
      <c r="X7">
        <v>0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9.1149000000000004</v>
      </c>
      <c r="AE7">
        <v>28.225999999999999</v>
      </c>
      <c r="AF7">
        <v>8.8740000000000006</v>
      </c>
      <c r="AG7">
        <v>19.757999999999999</v>
      </c>
      <c r="AH7">
        <v>0</v>
      </c>
      <c r="AI7">
        <v>0</v>
      </c>
      <c r="AJ7">
        <v>0</v>
      </c>
      <c r="AK7">
        <v>51.394500000000001</v>
      </c>
      <c r="AL7">
        <v>10.458</v>
      </c>
      <c r="AM7">
        <v>5.2786799999999996</v>
      </c>
      <c r="AN7">
        <v>0.66954999999999998</v>
      </c>
      <c r="AO7">
        <v>0</v>
      </c>
      <c r="AP7">
        <v>2.3058000000000001</v>
      </c>
      <c r="AQ7">
        <v>20.16</v>
      </c>
      <c r="AR7">
        <v>31.897382</v>
      </c>
      <c r="AS7">
        <v>0</v>
      </c>
      <c r="AT7">
        <v>14.9968</v>
      </c>
      <c r="AU7">
        <v>0</v>
      </c>
      <c r="AV7">
        <v>12.6</v>
      </c>
      <c r="AW7">
        <v>38.01</v>
      </c>
      <c r="AX7">
        <v>12.1656</v>
      </c>
      <c r="AY7">
        <v>0</v>
      </c>
      <c r="AZ7">
        <v>0</v>
      </c>
      <c r="BA7">
        <f t="shared" si="0"/>
        <v>2676.3450989999997</v>
      </c>
    </row>
    <row r="8" spans="1:53">
      <c r="A8" t="s">
        <v>50</v>
      </c>
      <c r="B8">
        <v>0</v>
      </c>
      <c r="C8">
        <v>0</v>
      </c>
      <c r="D8">
        <v>4.2</v>
      </c>
      <c r="E8">
        <v>0</v>
      </c>
      <c r="F8">
        <v>5.43</v>
      </c>
      <c r="G8">
        <v>5.43</v>
      </c>
      <c r="H8">
        <v>0</v>
      </c>
      <c r="I8">
        <v>0</v>
      </c>
      <c r="J8">
        <v>0</v>
      </c>
      <c r="K8">
        <v>686.77995799999997</v>
      </c>
      <c r="L8">
        <v>653.15250000000003</v>
      </c>
      <c r="M8">
        <v>92</v>
      </c>
      <c r="N8">
        <v>118.125</v>
      </c>
      <c r="O8">
        <v>60.678600000000003</v>
      </c>
      <c r="P8">
        <v>111.8625</v>
      </c>
      <c r="Q8">
        <v>16.901599999999998</v>
      </c>
      <c r="R8">
        <v>42.392195999999998</v>
      </c>
      <c r="S8">
        <v>26.390910000000002</v>
      </c>
      <c r="T8">
        <v>0</v>
      </c>
      <c r="U8">
        <v>418.77</v>
      </c>
      <c r="V8">
        <v>14.253199</v>
      </c>
      <c r="W8">
        <v>147.515624</v>
      </c>
      <c r="X8">
        <v>0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7.5297000000000001</v>
      </c>
      <c r="AE8">
        <v>28.225999999999999</v>
      </c>
      <c r="AF8">
        <v>8.8740000000000006</v>
      </c>
      <c r="AG8">
        <v>19.757999999999999</v>
      </c>
      <c r="AH8">
        <v>0</v>
      </c>
      <c r="AI8">
        <v>0</v>
      </c>
      <c r="AJ8">
        <v>0</v>
      </c>
      <c r="AK8">
        <v>51.394500000000001</v>
      </c>
      <c r="AL8">
        <v>10.458</v>
      </c>
      <c r="AM8">
        <v>5.2786799999999996</v>
      </c>
      <c r="AN8">
        <v>0.66954999999999998</v>
      </c>
      <c r="AO8">
        <v>0</v>
      </c>
      <c r="AP8">
        <v>2.3058000000000001</v>
      </c>
      <c r="AQ8">
        <v>20.16</v>
      </c>
      <c r="AR8">
        <v>31.897382</v>
      </c>
      <c r="AS8">
        <v>0</v>
      </c>
      <c r="AT8">
        <v>14.9968</v>
      </c>
      <c r="AU8">
        <v>0</v>
      </c>
      <c r="AV8">
        <v>12.6</v>
      </c>
      <c r="AW8">
        <v>38.01</v>
      </c>
      <c r="AX8">
        <v>12.1656</v>
      </c>
      <c r="AY8">
        <v>0</v>
      </c>
      <c r="AZ8">
        <v>0</v>
      </c>
      <c r="BA8">
        <f t="shared" si="0"/>
        <v>2674.7598989999997</v>
      </c>
    </row>
    <row r="9" spans="1:53">
      <c r="A9" t="s">
        <v>51</v>
      </c>
      <c r="B9">
        <v>0</v>
      </c>
      <c r="C9">
        <v>0</v>
      </c>
      <c r="D9">
        <v>4.2</v>
      </c>
      <c r="E9">
        <v>0</v>
      </c>
      <c r="F9">
        <v>5.43</v>
      </c>
      <c r="G9">
        <v>5.43</v>
      </c>
      <c r="H9">
        <v>0</v>
      </c>
      <c r="I9">
        <v>0</v>
      </c>
      <c r="J9">
        <v>0</v>
      </c>
      <c r="K9">
        <v>686.77995799999997</v>
      </c>
      <c r="L9">
        <v>653.15250000000003</v>
      </c>
      <c r="M9">
        <v>92</v>
      </c>
      <c r="N9">
        <v>118.125</v>
      </c>
      <c r="O9">
        <v>60.678600000000003</v>
      </c>
      <c r="P9">
        <v>111.8625</v>
      </c>
      <c r="Q9">
        <v>16.901599999999998</v>
      </c>
      <c r="R9">
        <v>42.392195999999998</v>
      </c>
      <c r="S9">
        <v>26.390910000000002</v>
      </c>
      <c r="T9">
        <v>0</v>
      </c>
      <c r="U9">
        <v>418.77</v>
      </c>
      <c r="V9">
        <v>14.253199</v>
      </c>
      <c r="W9">
        <v>147.515624</v>
      </c>
      <c r="X9">
        <v>0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28.225999999999999</v>
      </c>
      <c r="AF9">
        <v>8.8740000000000006</v>
      </c>
      <c r="AG9">
        <v>19.757999999999999</v>
      </c>
      <c r="AH9">
        <v>0</v>
      </c>
      <c r="AI9">
        <v>0</v>
      </c>
      <c r="AJ9">
        <v>0</v>
      </c>
      <c r="AK9">
        <v>51.394500000000001</v>
      </c>
      <c r="AL9">
        <v>10.458</v>
      </c>
      <c r="AM9">
        <v>5.2786799999999996</v>
      </c>
      <c r="AN9">
        <v>0.66954999999999998</v>
      </c>
      <c r="AO9">
        <v>0</v>
      </c>
      <c r="AP9">
        <v>2.3058000000000001</v>
      </c>
      <c r="AQ9">
        <v>20.16</v>
      </c>
      <c r="AR9">
        <v>31.897382</v>
      </c>
      <c r="AS9">
        <v>0</v>
      </c>
      <c r="AT9">
        <v>14.9968</v>
      </c>
      <c r="AU9">
        <v>0</v>
      </c>
      <c r="AV9">
        <v>12.6</v>
      </c>
      <c r="AW9">
        <v>38.01</v>
      </c>
      <c r="AX9">
        <v>12.1656</v>
      </c>
      <c r="AY9">
        <v>0</v>
      </c>
      <c r="AZ9">
        <v>0</v>
      </c>
      <c r="BA9">
        <f t="shared" si="0"/>
        <v>2667.2301989999996</v>
      </c>
    </row>
    <row r="10" spans="1:53">
      <c r="A10" t="s">
        <v>52</v>
      </c>
      <c r="B10">
        <v>0</v>
      </c>
      <c r="C10">
        <v>0</v>
      </c>
      <c r="D10">
        <v>4.2</v>
      </c>
      <c r="E10">
        <v>0</v>
      </c>
      <c r="F10">
        <v>5.43</v>
      </c>
      <c r="G10">
        <v>5.43</v>
      </c>
      <c r="H10">
        <v>0</v>
      </c>
      <c r="I10">
        <v>0</v>
      </c>
      <c r="J10">
        <v>0</v>
      </c>
      <c r="K10">
        <v>686.77995799999997</v>
      </c>
      <c r="L10">
        <v>653.15250000000003</v>
      </c>
      <c r="M10">
        <v>92</v>
      </c>
      <c r="N10">
        <v>118.125</v>
      </c>
      <c r="O10">
        <v>60.678600000000003</v>
      </c>
      <c r="P10">
        <v>111.8625</v>
      </c>
      <c r="Q10">
        <v>16.901599999999998</v>
      </c>
      <c r="R10">
        <v>42.392195999999998</v>
      </c>
      <c r="S10">
        <v>26.390910000000002</v>
      </c>
      <c r="T10">
        <v>0</v>
      </c>
      <c r="U10">
        <v>418.77</v>
      </c>
      <c r="V10">
        <v>14.253199</v>
      </c>
      <c r="W10">
        <v>147.515624</v>
      </c>
      <c r="X10">
        <v>0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28.225999999999999</v>
      </c>
      <c r="AF10">
        <v>8.8740000000000006</v>
      </c>
      <c r="AG10">
        <v>19.757999999999999</v>
      </c>
      <c r="AH10">
        <v>0</v>
      </c>
      <c r="AI10">
        <v>0</v>
      </c>
      <c r="AJ10">
        <v>0</v>
      </c>
      <c r="AK10">
        <v>51.394500000000001</v>
      </c>
      <c r="AL10">
        <v>10.458</v>
      </c>
      <c r="AM10">
        <v>5.2786799999999996</v>
      </c>
      <c r="AN10">
        <v>0.66954999999999998</v>
      </c>
      <c r="AO10">
        <v>0</v>
      </c>
      <c r="AP10">
        <v>2.3058000000000001</v>
      </c>
      <c r="AQ10">
        <v>10.143000000000001</v>
      </c>
      <c r="AR10">
        <v>31.897382</v>
      </c>
      <c r="AS10">
        <v>0</v>
      </c>
      <c r="AT10">
        <v>14.9968</v>
      </c>
      <c r="AU10">
        <v>0</v>
      </c>
      <c r="AV10">
        <v>12.6</v>
      </c>
      <c r="AW10">
        <v>38.01</v>
      </c>
      <c r="AX10">
        <v>12.494400000000001</v>
      </c>
      <c r="AY10">
        <v>0</v>
      </c>
      <c r="AZ10">
        <v>0</v>
      </c>
      <c r="BA10">
        <f t="shared" si="0"/>
        <v>2657.541999</v>
      </c>
    </row>
    <row r="11" spans="1:53">
      <c r="A11" t="s">
        <v>53</v>
      </c>
      <c r="B11">
        <v>0</v>
      </c>
      <c r="C11">
        <v>0</v>
      </c>
      <c r="D11">
        <v>4.2</v>
      </c>
      <c r="E11">
        <v>0</v>
      </c>
      <c r="F11">
        <v>5.43</v>
      </c>
      <c r="G11">
        <v>5.43</v>
      </c>
      <c r="H11">
        <v>0</v>
      </c>
      <c r="I11">
        <v>0</v>
      </c>
      <c r="J11">
        <v>0</v>
      </c>
      <c r="K11">
        <v>686.77995799999997</v>
      </c>
      <c r="L11">
        <v>653.15250000000003</v>
      </c>
      <c r="M11">
        <v>92</v>
      </c>
      <c r="N11">
        <v>118.125</v>
      </c>
      <c r="O11">
        <v>60.678600000000003</v>
      </c>
      <c r="P11">
        <v>111.8625</v>
      </c>
      <c r="Q11">
        <v>16.901599999999998</v>
      </c>
      <c r="R11">
        <v>42.392195999999998</v>
      </c>
      <c r="S11">
        <v>26.390910000000002</v>
      </c>
      <c r="T11">
        <v>0</v>
      </c>
      <c r="U11">
        <v>418.77</v>
      </c>
      <c r="V11">
        <v>14.253199</v>
      </c>
      <c r="W11">
        <v>147.515624</v>
      </c>
      <c r="X11">
        <v>0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28.225999999999999</v>
      </c>
      <c r="AF11">
        <v>8.8740000000000006</v>
      </c>
      <c r="AG11">
        <v>19.757999999999999</v>
      </c>
      <c r="AH11">
        <v>0</v>
      </c>
      <c r="AI11">
        <v>0</v>
      </c>
      <c r="AJ11">
        <v>0</v>
      </c>
      <c r="AK11">
        <v>51.394500000000001</v>
      </c>
      <c r="AL11">
        <v>34.86</v>
      </c>
      <c r="AM11">
        <v>5.2786799999999996</v>
      </c>
      <c r="AN11">
        <v>0.66954999999999998</v>
      </c>
      <c r="AO11">
        <v>0</v>
      </c>
      <c r="AP11">
        <v>2.3058000000000001</v>
      </c>
      <c r="AQ11">
        <v>0</v>
      </c>
      <c r="AR11">
        <v>31.897382</v>
      </c>
      <c r="AS11">
        <v>0</v>
      </c>
      <c r="AT11">
        <v>14.9968</v>
      </c>
      <c r="AU11">
        <v>0</v>
      </c>
      <c r="AV11">
        <v>12.6</v>
      </c>
      <c r="AW11">
        <v>38.01</v>
      </c>
      <c r="AX11">
        <v>12.494400000000001</v>
      </c>
      <c r="AY11">
        <v>0</v>
      </c>
      <c r="AZ11">
        <v>0</v>
      </c>
      <c r="BA11">
        <f t="shared" si="0"/>
        <v>2671.800999</v>
      </c>
    </row>
    <row r="12" spans="1:53">
      <c r="A12" t="s">
        <v>54</v>
      </c>
      <c r="B12">
        <v>0</v>
      </c>
      <c r="C12">
        <v>0</v>
      </c>
      <c r="D12">
        <v>4.2</v>
      </c>
      <c r="E12">
        <v>0</v>
      </c>
      <c r="F12">
        <v>5.43</v>
      </c>
      <c r="G12">
        <v>5.43</v>
      </c>
      <c r="H12">
        <v>0</v>
      </c>
      <c r="I12">
        <v>0</v>
      </c>
      <c r="J12">
        <v>0</v>
      </c>
      <c r="K12">
        <v>686.77995799999997</v>
      </c>
      <c r="L12">
        <v>653.15250000000003</v>
      </c>
      <c r="M12">
        <v>92</v>
      </c>
      <c r="N12">
        <v>118.125</v>
      </c>
      <c r="O12">
        <v>60.678600000000003</v>
      </c>
      <c r="P12">
        <v>111.8625</v>
      </c>
      <c r="Q12">
        <v>16.901599999999998</v>
      </c>
      <c r="R12">
        <v>42.392195999999998</v>
      </c>
      <c r="S12">
        <v>26.390910000000002</v>
      </c>
      <c r="T12">
        <v>0</v>
      </c>
      <c r="U12">
        <v>418.77</v>
      </c>
      <c r="V12">
        <v>14.253199</v>
      </c>
      <c r="W12">
        <v>147.515624</v>
      </c>
      <c r="X12">
        <v>0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28.225999999999999</v>
      </c>
      <c r="AF12">
        <v>8.8740000000000006</v>
      </c>
      <c r="AG12">
        <v>19.757999999999999</v>
      </c>
      <c r="AH12">
        <v>0</v>
      </c>
      <c r="AI12">
        <v>0</v>
      </c>
      <c r="AJ12">
        <v>0</v>
      </c>
      <c r="AK12">
        <v>51.394500000000001</v>
      </c>
      <c r="AL12">
        <v>34.86</v>
      </c>
      <c r="AM12">
        <v>5.2786799999999996</v>
      </c>
      <c r="AN12">
        <v>0.66954999999999998</v>
      </c>
      <c r="AO12">
        <v>0</v>
      </c>
      <c r="AP12">
        <v>2.3058000000000001</v>
      </c>
      <c r="AQ12">
        <v>0</v>
      </c>
      <c r="AR12">
        <v>31.897382</v>
      </c>
      <c r="AS12">
        <v>0</v>
      </c>
      <c r="AT12">
        <v>14.9968</v>
      </c>
      <c r="AU12">
        <v>0</v>
      </c>
      <c r="AV12">
        <v>12.6</v>
      </c>
      <c r="AW12">
        <v>38.01</v>
      </c>
      <c r="AX12">
        <v>12.494400000000001</v>
      </c>
      <c r="AY12">
        <v>0</v>
      </c>
      <c r="AZ12">
        <v>0</v>
      </c>
      <c r="BA12">
        <f t="shared" si="0"/>
        <v>2671.800999</v>
      </c>
    </row>
    <row r="13" spans="1:53">
      <c r="A13" t="s">
        <v>55</v>
      </c>
      <c r="B13">
        <v>0</v>
      </c>
      <c r="C13">
        <v>0</v>
      </c>
      <c r="D13">
        <v>4.2</v>
      </c>
      <c r="E13">
        <v>0</v>
      </c>
      <c r="F13">
        <v>5.43</v>
      </c>
      <c r="G13">
        <v>0</v>
      </c>
      <c r="H13">
        <v>0</v>
      </c>
      <c r="I13">
        <v>0</v>
      </c>
      <c r="J13">
        <v>0</v>
      </c>
      <c r="K13">
        <v>686.77995799999997</v>
      </c>
      <c r="L13">
        <v>653.15250000000003</v>
      </c>
      <c r="M13">
        <v>92</v>
      </c>
      <c r="N13">
        <v>118.125</v>
      </c>
      <c r="O13">
        <v>60.678600000000003</v>
      </c>
      <c r="P13">
        <v>111.8625</v>
      </c>
      <c r="Q13">
        <v>16.901599999999998</v>
      </c>
      <c r="R13">
        <v>42.392195999999998</v>
      </c>
      <c r="S13">
        <v>26.390910000000002</v>
      </c>
      <c r="T13">
        <v>0</v>
      </c>
      <c r="U13">
        <v>418.77</v>
      </c>
      <c r="V13">
        <v>14.253199</v>
      </c>
      <c r="W13">
        <v>147.515624</v>
      </c>
      <c r="X13">
        <v>0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28.225999999999999</v>
      </c>
      <c r="AF13">
        <v>8.8740000000000006</v>
      </c>
      <c r="AG13">
        <v>19.757999999999999</v>
      </c>
      <c r="AH13">
        <v>0</v>
      </c>
      <c r="AI13">
        <v>0</v>
      </c>
      <c r="AJ13">
        <v>0</v>
      </c>
      <c r="AK13">
        <v>51.394500000000001</v>
      </c>
      <c r="AL13">
        <v>34.86</v>
      </c>
      <c r="AM13">
        <v>5.2786799999999996</v>
      </c>
      <c r="AN13">
        <v>0.66954999999999998</v>
      </c>
      <c r="AO13">
        <v>0</v>
      </c>
      <c r="AP13">
        <v>2.3058000000000001</v>
      </c>
      <c r="AQ13">
        <v>0</v>
      </c>
      <c r="AR13">
        <v>31.897382</v>
      </c>
      <c r="AS13">
        <v>0</v>
      </c>
      <c r="AT13">
        <v>14.9968</v>
      </c>
      <c r="AU13">
        <v>0</v>
      </c>
      <c r="AV13">
        <v>12.6</v>
      </c>
      <c r="AW13">
        <v>35.838000000000001</v>
      </c>
      <c r="AX13">
        <v>12.494400000000001</v>
      </c>
      <c r="AY13">
        <v>0</v>
      </c>
      <c r="AZ13">
        <v>0</v>
      </c>
      <c r="BA13">
        <f t="shared" si="0"/>
        <v>2664.1989990000002</v>
      </c>
    </row>
    <row r="14" spans="1:53">
      <c r="A14" t="s">
        <v>56</v>
      </c>
      <c r="B14">
        <v>0</v>
      </c>
      <c r="C14">
        <v>0</v>
      </c>
      <c r="D14">
        <v>4.2</v>
      </c>
      <c r="E14">
        <v>0</v>
      </c>
      <c r="F14">
        <v>5.43</v>
      </c>
      <c r="G14">
        <v>0</v>
      </c>
      <c r="H14">
        <v>0</v>
      </c>
      <c r="I14">
        <v>0</v>
      </c>
      <c r="J14">
        <v>0</v>
      </c>
      <c r="K14">
        <v>686.77995799999997</v>
      </c>
      <c r="L14">
        <v>653.15250000000003</v>
      </c>
      <c r="M14">
        <v>92</v>
      </c>
      <c r="N14">
        <v>118.125</v>
      </c>
      <c r="O14">
        <v>60.678600000000003</v>
      </c>
      <c r="P14">
        <v>111.8625</v>
      </c>
      <c r="Q14">
        <v>16.901599999999998</v>
      </c>
      <c r="R14">
        <v>42.392195999999998</v>
      </c>
      <c r="S14">
        <v>26.390910000000002</v>
      </c>
      <c r="T14">
        <v>0</v>
      </c>
      <c r="U14">
        <v>418.77</v>
      </c>
      <c r="V14">
        <v>14.253199</v>
      </c>
      <c r="W14">
        <v>147.515624</v>
      </c>
      <c r="X14">
        <v>0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28.225999999999999</v>
      </c>
      <c r="AF14">
        <v>8.8740000000000006</v>
      </c>
      <c r="AG14">
        <v>19.757999999999999</v>
      </c>
      <c r="AH14">
        <v>0</v>
      </c>
      <c r="AI14">
        <v>0</v>
      </c>
      <c r="AJ14">
        <v>0</v>
      </c>
      <c r="AK14">
        <v>51.394500000000001</v>
      </c>
      <c r="AL14">
        <v>34.86</v>
      </c>
      <c r="AM14">
        <v>5.2786799999999996</v>
      </c>
      <c r="AN14">
        <v>0.66954999999999998</v>
      </c>
      <c r="AO14">
        <v>0</v>
      </c>
      <c r="AP14">
        <v>2.3058000000000001</v>
      </c>
      <c r="AQ14">
        <v>0</v>
      </c>
      <c r="AR14">
        <v>31.897382</v>
      </c>
      <c r="AS14">
        <v>0</v>
      </c>
      <c r="AT14">
        <v>14.9968</v>
      </c>
      <c r="AU14">
        <v>0</v>
      </c>
      <c r="AV14">
        <v>12.6</v>
      </c>
      <c r="AW14">
        <v>35.838000000000001</v>
      </c>
      <c r="AX14">
        <v>12.494400000000001</v>
      </c>
      <c r="AY14">
        <v>0</v>
      </c>
      <c r="AZ14">
        <v>0</v>
      </c>
      <c r="BA14">
        <f t="shared" si="0"/>
        <v>2664.1989990000002</v>
      </c>
    </row>
    <row r="15" spans="1:53">
      <c r="A15" t="s">
        <v>57</v>
      </c>
      <c r="B15">
        <v>0</v>
      </c>
      <c r="C15">
        <v>0</v>
      </c>
      <c r="D15">
        <v>4.2</v>
      </c>
      <c r="E15">
        <v>0</v>
      </c>
      <c r="F15">
        <v>7.6020000000000003</v>
      </c>
      <c r="G15">
        <v>0</v>
      </c>
      <c r="H15">
        <v>0</v>
      </c>
      <c r="I15">
        <v>0</v>
      </c>
      <c r="J15">
        <v>0</v>
      </c>
      <c r="K15">
        <v>686.77995799999997</v>
      </c>
      <c r="L15">
        <v>653.15250000000003</v>
      </c>
      <c r="M15">
        <v>92</v>
      </c>
      <c r="N15">
        <v>118.125</v>
      </c>
      <c r="O15">
        <v>60.678600000000003</v>
      </c>
      <c r="P15">
        <v>111.8625</v>
      </c>
      <c r="Q15">
        <v>16.901599999999998</v>
      </c>
      <c r="R15">
        <v>42.392195999999998</v>
      </c>
      <c r="S15">
        <v>26.390910000000002</v>
      </c>
      <c r="T15">
        <v>0</v>
      </c>
      <c r="U15">
        <v>418.77</v>
      </c>
      <c r="V15">
        <v>14.253199</v>
      </c>
      <c r="W15">
        <v>147.515624</v>
      </c>
      <c r="X15">
        <v>0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49.436556000000003</v>
      </c>
      <c r="AF15">
        <v>8.8740000000000006</v>
      </c>
      <c r="AG15">
        <v>19.757999999999999</v>
      </c>
      <c r="AH15">
        <v>0</v>
      </c>
      <c r="AI15">
        <v>0</v>
      </c>
      <c r="AJ15">
        <v>0</v>
      </c>
      <c r="AK15">
        <v>51.394500000000001</v>
      </c>
      <c r="AL15">
        <v>80.177999999999997</v>
      </c>
      <c r="AM15">
        <v>5.2786799999999996</v>
      </c>
      <c r="AN15">
        <v>0.66954999999999998</v>
      </c>
      <c r="AO15">
        <v>0</v>
      </c>
      <c r="AP15">
        <v>2.3058000000000001</v>
      </c>
      <c r="AQ15">
        <v>0</v>
      </c>
      <c r="AR15">
        <v>31.897382</v>
      </c>
      <c r="AS15">
        <v>0</v>
      </c>
      <c r="AT15">
        <v>14.9968</v>
      </c>
      <c r="AU15">
        <v>0</v>
      </c>
      <c r="AV15">
        <v>12.6</v>
      </c>
      <c r="AW15">
        <v>35.838000000000001</v>
      </c>
      <c r="AX15">
        <v>12.494400000000001</v>
      </c>
      <c r="AY15">
        <v>0</v>
      </c>
      <c r="AZ15">
        <v>0</v>
      </c>
      <c r="BA15">
        <f t="shared" si="0"/>
        <v>2732.899555</v>
      </c>
    </row>
    <row r="16" spans="1:53">
      <c r="A16" t="s">
        <v>58</v>
      </c>
      <c r="B16">
        <v>0</v>
      </c>
      <c r="C16">
        <v>0</v>
      </c>
      <c r="D16">
        <v>4.2</v>
      </c>
      <c r="E16">
        <v>0</v>
      </c>
      <c r="F16">
        <v>7.6020000000000003</v>
      </c>
      <c r="G16">
        <v>0</v>
      </c>
      <c r="H16">
        <v>0</v>
      </c>
      <c r="I16">
        <v>0</v>
      </c>
      <c r="J16">
        <v>0</v>
      </c>
      <c r="K16">
        <v>686.77995799999997</v>
      </c>
      <c r="L16">
        <v>653.15250000000003</v>
      </c>
      <c r="M16">
        <v>92</v>
      </c>
      <c r="N16">
        <v>118.125</v>
      </c>
      <c r="O16">
        <v>60.678600000000003</v>
      </c>
      <c r="P16">
        <v>111.8625</v>
      </c>
      <c r="Q16">
        <v>16.901599999999998</v>
      </c>
      <c r="R16">
        <v>42.392195999999998</v>
      </c>
      <c r="S16">
        <v>26.390910000000002</v>
      </c>
      <c r="T16">
        <v>0</v>
      </c>
      <c r="U16">
        <v>418.77</v>
      </c>
      <c r="V16">
        <v>14.253199</v>
      </c>
      <c r="W16">
        <v>147.515624</v>
      </c>
      <c r="X16">
        <v>0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49.436556000000003</v>
      </c>
      <c r="AF16">
        <v>8.8740000000000006</v>
      </c>
      <c r="AG16">
        <v>19.757999999999999</v>
      </c>
      <c r="AH16">
        <v>0</v>
      </c>
      <c r="AI16">
        <v>0</v>
      </c>
      <c r="AJ16">
        <v>0</v>
      </c>
      <c r="AK16">
        <v>51.394500000000001</v>
      </c>
      <c r="AL16">
        <v>80.177999999999997</v>
      </c>
      <c r="AM16">
        <v>5.2786799999999996</v>
      </c>
      <c r="AN16">
        <v>0.66954999999999998</v>
      </c>
      <c r="AO16">
        <v>0</v>
      </c>
      <c r="AP16">
        <v>2.3058000000000001</v>
      </c>
      <c r="AQ16">
        <v>0</v>
      </c>
      <c r="AR16">
        <v>31.897382</v>
      </c>
      <c r="AS16">
        <v>0</v>
      </c>
      <c r="AT16">
        <v>14.9968</v>
      </c>
      <c r="AU16">
        <v>0</v>
      </c>
      <c r="AV16">
        <v>12.6</v>
      </c>
      <c r="AW16">
        <v>35.838000000000001</v>
      </c>
      <c r="AX16">
        <v>12.494400000000001</v>
      </c>
      <c r="AY16">
        <v>0</v>
      </c>
      <c r="AZ16">
        <v>0</v>
      </c>
      <c r="BA16">
        <f t="shared" si="0"/>
        <v>2732.899555</v>
      </c>
    </row>
    <row r="17" spans="1:53">
      <c r="A17" t="s">
        <v>59</v>
      </c>
      <c r="B17">
        <v>0</v>
      </c>
      <c r="C17">
        <v>0</v>
      </c>
      <c r="D17">
        <v>4.2</v>
      </c>
      <c r="E17">
        <v>0</v>
      </c>
      <c r="F17">
        <v>7.6020000000000003</v>
      </c>
      <c r="G17">
        <v>0</v>
      </c>
      <c r="H17">
        <v>0</v>
      </c>
      <c r="I17">
        <v>0</v>
      </c>
      <c r="J17">
        <v>0</v>
      </c>
      <c r="K17">
        <v>686.77995799999997</v>
      </c>
      <c r="L17">
        <v>653.15250000000003</v>
      </c>
      <c r="M17">
        <v>92</v>
      </c>
      <c r="N17">
        <v>118.125</v>
      </c>
      <c r="O17">
        <v>60.678600000000003</v>
      </c>
      <c r="P17">
        <v>111.8625</v>
      </c>
      <c r="Q17">
        <v>16.901599999999998</v>
      </c>
      <c r="R17">
        <v>42.392195999999998</v>
      </c>
      <c r="S17">
        <v>26.390910000000002</v>
      </c>
      <c r="T17">
        <v>0</v>
      </c>
      <c r="U17">
        <v>418.77</v>
      </c>
      <c r="V17">
        <v>14.253199</v>
      </c>
      <c r="W17">
        <v>147.515624</v>
      </c>
      <c r="X17">
        <v>0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49.436556000000003</v>
      </c>
      <c r="AF17">
        <v>8.8740000000000006</v>
      </c>
      <c r="AG17">
        <v>19.757999999999999</v>
      </c>
      <c r="AH17">
        <v>0</v>
      </c>
      <c r="AI17">
        <v>0</v>
      </c>
      <c r="AJ17">
        <v>0</v>
      </c>
      <c r="AK17">
        <v>51.394500000000001</v>
      </c>
      <c r="AL17">
        <v>80.177999999999997</v>
      </c>
      <c r="AM17">
        <v>5.2786799999999996</v>
      </c>
      <c r="AN17">
        <v>0.66954999999999998</v>
      </c>
      <c r="AO17">
        <v>0</v>
      </c>
      <c r="AP17">
        <v>2.3058000000000001</v>
      </c>
      <c r="AQ17">
        <v>0</v>
      </c>
      <c r="AR17">
        <v>31.897382</v>
      </c>
      <c r="AS17">
        <v>0</v>
      </c>
      <c r="AT17">
        <v>14.9968</v>
      </c>
      <c r="AU17">
        <v>0</v>
      </c>
      <c r="AV17">
        <v>12.6</v>
      </c>
      <c r="AW17">
        <v>35.838000000000001</v>
      </c>
      <c r="AX17">
        <v>12.494400000000001</v>
      </c>
      <c r="AY17">
        <v>0</v>
      </c>
      <c r="AZ17">
        <v>0</v>
      </c>
      <c r="BA17">
        <f t="shared" si="0"/>
        <v>2732.899555</v>
      </c>
    </row>
    <row r="18" spans="1:53">
      <c r="A18" t="s">
        <v>60</v>
      </c>
      <c r="B18">
        <v>0</v>
      </c>
      <c r="C18">
        <v>0</v>
      </c>
      <c r="D18">
        <v>4.2</v>
      </c>
      <c r="E18">
        <v>0</v>
      </c>
      <c r="F18">
        <v>7.6020000000000003</v>
      </c>
      <c r="G18">
        <v>0</v>
      </c>
      <c r="H18">
        <v>0</v>
      </c>
      <c r="I18">
        <v>0</v>
      </c>
      <c r="J18">
        <v>0</v>
      </c>
      <c r="K18">
        <v>686.77995799999997</v>
      </c>
      <c r="L18">
        <v>653.15250000000003</v>
      </c>
      <c r="M18">
        <v>92</v>
      </c>
      <c r="N18">
        <v>118.125</v>
      </c>
      <c r="O18">
        <v>60.678600000000003</v>
      </c>
      <c r="P18">
        <v>111.8625</v>
      </c>
      <c r="Q18">
        <v>16.901599999999998</v>
      </c>
      <c r="R18">
        <v>42.392195999999998</v>
      </c>
      <c r="S18">
        <v>26.390910000000002</v>
      </c>
      <c r="T18">
        <v>0</v>
      </c>
      <c r="U18">
        <v>418.77</v>
      </c>
      <c r="V18">
        <v>14.253199</v>
      </c>
      <c r="W18">
        <v>147.515624</v>
      </c>
      <c r="X18">
        <v>0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49.436556000000003</v>
      </c>
      <c r="AF18">
        <v>8.8740000000000006</v>
      </c>
      <c r="AG18">
        <v>19.757999999999999</v>
      </c>
      <c r="AH18">
        <v>0</v>
      </c>
      <c r="AI18">
        <v>0</v>
      </c>
      <c r="AJ18">
        <v>0</v>
      </c>
      <c r="AK18">
        <v>51.394500000000001</v>
      </c>
      <c r="AL18">
        <v>80.177999999999997</v>
      </c>
      <c r="AM18">
        <v>5.2786799999999996</v>
      </c>
      <c r="AN18">
        <v>0.66954999999999998</v>
      </c>
      <c r="AO18">
        <v>0</v>
      </c>
      <c r="AP18">
        <v>2.3058000000000001</v>
      </c>
      <c r="AQ18">
        <v>0</v>
      </c>
      <c r="AR18">
        <v>31.897382</v>
      </c>
      <c r="AS18">
        <v>0</v>
      </c>
      <c r="AT18">
        <v>14.9968</v>
      </c>
      <c r="AU18">
        <v>0</v>
      </c>
      <c r="AV18">
        <v>12.6</v>
      </c>
      <c r="AW18">
        <v>35.838000000000001</v>
      </c>
      <c r="AX18">
        <v>12.494400000000001</v>
      </c>
      <c r="AY18">
        <v>0</v>
      </c>
      <c r="AZ18">
        <v>0</v>
      </c>
      <c r="BA18">
        <f t="shared" si="0"/>
        <v>2732.899555</v>
      </c>
    </row>
    <row r="19" spans="1:53">
      <c r="A19" t="s">
        <v>61</v>
      </c>
      <c r="B19">
        <v>0</v>
      </c>
      <c r="C19">
        <v>0</v>
      </c>
      <c r="D19">
        <v>4.2</v>
      </c>
      <c r="E19">
        <v>0</v>
      </c>
      <c r="F19">
        <v>7.6020000000000003</v>
      </c>
      <c r="G19">
        <v>0</v>
      </c>
      <c r="H19">
        <v>0</v>
      </c>
      <c r="I19">
        <v>0</v>
      </c>
      <c r="J19">
        <v>0</v>
      </c>
      <c r="K19">
        <v>686.77995799999997</v>
      </c>
      <c r="L19">
        <v>653.15250000000003</v>
      </c>
      <c r="M19">
        <v>92</v>
      </c>
      <c r="N19">
        <v>118.125</v>
      </c>
      <c r="O19">
        <v>60.678600000000003</v>
      </c>
      <c r="P19">
        <v>111.8625</v>
      </c>
      <c r="Q19">
        <v>16.901599999999998</v>
      </c>
      <c r="R19">
        <v>42.392195999999998</v>
      </c>
      <c r="S19">
        <v>26.390910000000002</v>
      </c>
      <c r="T19">
        <v>0</v>
      </c>
      <c r="U19">
        <v>418.77</v>
      </c>
      <c r="V19">
        <v>14.253199</v>
      </c>
      <c r="W19">
        <v>147.515624</v>
      </c>
      <c r="X19">
        <v>0</v>
      </c>
      <c r="Y19">
        <v>0</v>
      </c>
      <c r="Z19">
        <v>6.5537999999999998</v>
      </c>
      <c r="AA19">
        <v>0</v>
      </c>
      <c r="AB19">
        <v>0</v>
      </c>
      <c r="AC19">
        <v>9.6778399999999998</v>
      </c>
      <c r="AD19">
        <v>0</v>
      </c>
      <c r="AE19">
        <v>49.436556000000003</v>
      </c>
      <c r="AF19">
        <v>8.8740000000000006</v>
      </c>
      <c r="AG19">
        <v>19.757999999999999</v>
      </c>
      <c r="AH19">
        <v>0</v>
      </c>
      <c r="AI19">
        <v>0</v>
      </c>
      <c r="AJ19">
        <v>0</v>
      </c>
      <c r="AK19">
        <v>51.394500000000001</v>
      </c>
      <c r="AL19">
        <v>80.177999999999997</v>
      </c>
      <c r="AM19">
        <v>5.2786799999999996</v>
      </c>
      <c r="AN19">
        <v>0.66954999999999998</v>
      </c>
      <c r="AO19">
        <v>0</v>
      </c>
      <c r="AP19">
        <v>2.3058000000000001</v>
      </c>
      <c r="AQ19">
        <v>10.143000000000001</v>
      </c>
      <c r="AR19">
        <v>31.897382</v>
      </c>
      <c r="AS19">
        <v>0</v>
      </c>
      <c r="AT19">
        <v>14.9968</v>
      </c>
      <c r="AU19">
        <v>0</v>
      </c>
      <c r="AV19">
        <v>12.6</v>
      </c>
      <c r="AW19">
        <v>35.838000000000001</v>
      </c>
      <c r="AX19">
        <v>12.494400000000001</v>
      </c>
      <c r="AY19">
        <v>0</v>
      </c>
      <c r="AZ19">
        <v>0</v>
      </c>
      <c r="BA19">
        <f t="shared" si="0"/>
        <v>2752.7203949999998</v>
      </c>
    </row>
    <row r="20" spans="1:53">
      <c r="A20" t="s">
        <v>62</v>
      </c>
      <c r="B20">
        <v>0</v>
      </c>
      <c r="C20">
        <v>0</v>
      </c>
      <c r="D20">
        <v>4.2</v>
      </c>
      <c r="E20">
        <v>0</v>
      </c>
      <c r="F20">
        <v>6.516</v>
      </c>
      <c r="G20">
        <v>0</v>
      </c>
      <c r="H20">
        <v>0</v>
      </c>
      <c r="I20">
        <v>0</v>
      </c>
      <c r="J20">
        <v>0</v>
      </c>
      <c r="K20">
        <v>686.77995799999997</v>
      </c>
      <c r="L20">
        <v>653.15250000000003</v>
      </c>
      <c r="M20">
        <v>92</v>
      </c>
      <c r="N20">
        <v>118.125</v>
      </c>
      <c r="O20">
        <v>60.678600000000003</v>
      </c>
      <c r="P20">
        <v>111.8625</v>
      </c>
      <c r="Q20">
        <v>16.901599999999998</v>
      </c>
      <c r="R20">
        <v>42.392195999999998</v>
      </c>
      <c r="S20">
        <v>26.390910000000002</v>
      </c>
      <c r="T20">
        <v>0</v>
      </c>
      <c r="U20">
        <v>418.77</v>
      </c>
      <c r="V20">
        <v>14.253199</v>
      </c>
      <c r="W20">
        <v>147.515624</v>
      </c>
      <c r="X20">
        <v>0</v>
      </c>
      <c r="Y20">
        <v>0</v>
      </c>
      <c r="Z20">
        <v>6.5537999999999998</v>
      </c>
      <c r="AA20">
        <v>0</v>
      </c>
      <c r="AB20">
        <v>0</v>
      </c>
      <c r="AC20">
        <v>19.35568</v>
      </c>
      <c r="AD20">
        <v>0</v>
      </c>
      <c r="AE20">
        <v>49.436556000000003</v>
      </c>
      <c r="AF20">
        <v>8.8740000000000006</v>
      </c>
      <c r="AG20">
        <v>19.757999999999999</v>
      </c>
      <c r="AH20">
        <v>0</v>
      </c>
      <c r="AI20">
        <v>0</v>
      </c>
      <c r="AJ20">
        <v>0</v>
      </c>
      <c r="AK20">
        <v>51.394500000000001</v>
      </c>
      <c r="AL20">
        <v>80.177999999999997</v>
      </c>
      <c r="AM20">
        <v>5.2786799999999996</v>
      </c>
      <c r="AN20">
        <v>0.66954999999999998</v>
      </c>
      <c r="AO20">
        <v>0</v>
      </c>
      <c r="AP20">
        <v>2.3058000000000001</v>
      </c>
      <c r="AQ20">
        <v>20.286000000000001</v>
      </c>
      <c r="AR20">
        <v>31.897382</v>
      </c>
      <c r="AS20">
        <v>0</v>
      </c>
      <c r="AT20">
        <v>14.9968</v>
      </c>
      <c r="AU20">
        <v>0</v>
      </c>
      <c r="AV20">
        <v>12.6</v>
      </c>
      <c r="AW20">
        <v>35.838000000000001</v>
      </c>
      <c r="AX20">
        <v>12.494400000000001</v>
      </c>
      <c r="AY20">
        <v>0</v>
      </c>
      <c r="AZ20">
        <v>0</v>
      </c>
      <c r="BA20">
        <f t="shared" si="0"/>
        <v>2771.4552350000004</v>
      </c>
    </row>
    <row r="21" spans="1:53">
      <c r="A21" t="s">
        <v>63</v>
      </c>
      <c r="B21">
        <v>0</v>
      </c>
      <c r="C21">
        <v>0</v>
      </c>
      <c r="D21">
        <v>4.2</v>
      </c>
      <c r="E21">
        <v>0</v>
      </c>
      <c r="F21">
        <v>7.6020000000000003</v>
      </c>
      <c r="G21">
        <v>0</v>
      </c>
      <c r="H21">
        <v>0</v>
      </c>
      <c r="I21">
        <v>0</v>
      </c>
      <c r="J21">
        <v>0</v>
      </c>
      <c r="K21">
        <v>686.77995799999997</v>
      </c>
      <c r="L21">
        <v>653.15250000000003</v>
      </c>
      <c r="M21">
        <v>92</v>
      </c>
      <c r="N21">
        <v>118.125</v>
      </c>
      <c r="O21">
        <v>60.678600000000003</v>
      </c>
      <c r="P21">
        <v>111.8625</v>
      </c>
      <c r="Q21">
        <v>16.901599999999998</v>
      </c>
      <c r="R21">
        <v>42.392195999999998</v>
      </c>
      <c r="S21">
        <v>26.390910000000002</v>
      </c>
      <c r="T21">
        <v>0</v>
      </c>
      <c r="U21">
        <v>418.77</v>
      </c>
      <c r="V21">
        <v>14.253199</v>
      </c>
      <c r="W21">
        <v>147.515624</v>
      </c>
      <c r="X21">
        <v>0</v>
      </c>
      <c r="Y21">
        <v>0</v>
      </c>
      <c r="Z21">
        <v>6.5537999999999998</v>
      </c>
      <c r="AA21">
        <v>0</v>
      </c>
      <c r="AB21">
        <v>0</v>
      </c>
      <c r="AC21">
        <v>19.35568</v>
      </c>
      <c r="AD21">
        <v>0</v>
      </c>
      <c r="AE21">
        <v>49.436556000000003</v>
      </c>
      <c r="AF21">
        <v>8.8740000000000006</v>
      </c>
      <c r="AG21">
        <v>19.757999999999999</v>
      </c>
      <c r="AH21">
        <v>0</v>
      </c>
      <c r="AI21">
        <v>0</v>
      </c>
      <c r="AJ21">
        <v>0</v>
      </c>
      <c r="AK21">
        <v>51.394500000000001</v>
      </c>
      <c r="AL21">
        <v>80.177999999999997</v>
      </c>
      <c r="AM21">
        <v>5.2786799999999996</v>
      </c>
      <c r="AN21">
        <v>0.66954999999999998</v>
      </c>
      <c r="AO21">
        <v>0</v>
      </c>
      <c r="AP21">
        <v>2.3058000000000001</v>
      </c>
      <c r="AQ21">
        <v>30.428999999999998</v>
      </c>
      <c r="AR21">
        <v>31.897382</v>
      </c>
      <c r="AS21">
        <v>0</v>
      </c>
      <c r="AT21">
        <v>14.9968</v>
      </c>
      <c r="AU21">
        <v>0</v>
      </c>
      <c r="AV21">
        <v>12.6</v>
      </c>
      <c r="AW21">
        <v>35.838000000000001</v>
      </c>
      <c r="AX21">
        <v>12.494400000000001</v>
      </c>
      <c r="AY21">
        <v>0</v>
      </c>
      <c r="AZ21">
        <v>0</v>
      </c>
      <c r="BA21">
        <f t="shared" si="0"/>
        <v>2782.6842350000002</v>
      </c>
    </row>
    <row r="22" spans="1:53">
      <c r="A22" t="s">
        <v>64</v>
      </c>
      <c r="B22">
        <v>0</v>
      </c>
      <c r="C22">
        <v>0</v>
      </c>
      <c r="D22">
        <v>4.2</v>
      </c>
      <c r="E22">
        <v>0</v>
      </c>
      <c r="F22">
        <v>7.6020000000000003</v>
      </c>
      <c r="G22">
        <v>0</v>
      </c>
      <c r="H22">
        <v>0</v>
      </c>
      <c r="I22">
        <v>0</v>
      </c>
      <c r="J22">
        <v>0</v>
      </c>
      <c r="K22">
        <v>686.77995799999997</v>
      </c>
      <c r="L22">
        <v>653.15250000000003</v>
      </c>
      <c r="M22">
        <v>92</v>
      </c>
      <c r="N22">
        <v>118.125</v>
      </c>
      <c r="O22">
        <v>60.678600000000003</v>
      </c>
      <c r="P22">
        <v>111.8625</v>
      </c>
      <c r="Q22">
        <v>16.901599999999998</v>
      </c>
      <c r="R22">
        <v>42.392195999999998</v>
      </c>
      <c r="S22">
        <v>26.390910000000002</v>
      </c>
      <c r="T22">
        <v>0</v>
      </c>
      <c r="U22">
        <v>418.77</v>
      </c>
      <c r="V22">
        <v>14.253199</v>
      </c>
      <c r="W22">
        <v>147.515624</v>
      </c>
      <c r="X22">
        <v>0</v>
      </c>
      <c r="Y22">
        <v>0</v>
      </c>
      <c r="Z22">
        <v>6.5537999999999998</v>
      </c>
      <c r="AA22">
        <v>0</v>
      </c>
      <c r="AB22">
        <v>13.0634</v>
      </c>
      <c r="AC22">
        <v>19.35568</v>
      </c>
      <c r="AD22">
        <v>9.1149000000000004</v>
      </c>
      <c r="AE22">
        <v>49.436556000000003</v>
      </c>
      <c r="AF22">
        <v>8.8740000000000006</v>
      </c>
      <c r="AG22">
        <v>19.757999999999999</v>
      </c>
      <c r="AH22">
        <v>23.390899999999998</v>
      </c>
      <c r="AI22">
        <v>2.5459999999999998</v>
      </c>
      <c r="AJ22">
        <v>0</v>
      </c>
      <c r="AK22">
        <v>51.394500000000001</v>
      </c>
      <c r="AL22">
        <v>80.177999999999997</v>
      </c>
      <c r="AM22">
        <v>10.557359999999999</v>
      </c>
      <c r="AN22">
        <v>0.66954999999999998</v>
      </c>
      <c r="AO22">
        <v>0</v>
      </c>
      <c r="AP22">
        <v>2.3058000000000001</v>
      </c>
      <c r="AQ22">
        <v>30.428999999999998</v>
      </c>
      <c r="AR22">
        <v>31.897382</v>
      </c>
      <c r="AS22">
        <v>0</v>
      </c>
      <c r="AT22">
        <v>14.9968</v>
      </c>
      <c r="AU22">
        <v>0</v>
      </c>
      <c r="AV22">
        <v>12.6</v>
      </c>
      <c r="AW22">
        <v>35.838000000000001</v>
      </c>
      <c r="AX22">
        <v>12.494400000000001</v>
      </c>
      <c r="AY22">
        <v>0</v>
      </c>
      <c r="AZ22">
        <v>0</v>
      </c>
      <c r="BA22">
        <f t="shared" si="0"/>
        <v>2836.0781149999998</v>
      </c>
    </row>
    <row r="23" spans="1:53">
      <c r="A23" t="s">
        <v>65</v>
      </c>
      <c r="B23">
        <v>0</v>
      </c>
      <c r="C23">
        <v>0</v>
      </c>
      <c r="D23">
        <v>4.2</v>
      </c>
      <c r="E23">
        <v>0</v>
      </c>
      <c r="F23">
        <v>7.6020000000000003</v>
      </c>
      <c r="G23">
        <v>0</v>
      </c>
      <c r="H23">
        <v>0</v>
      </c>
      <c r="I23">
        <v>0</v>
      </c>
      <c r="J23">
        <v>0</v>
      </c>
      <c r="K23">
        <v>686.77995799999997</v>
      </c>
      <c r="L23">
        <v>653.15250000000003</v>
      </c>
      <c r="M23">
        <v>92</v>
      </c>
      <c r="N23">
        <v>118.125</v>
      </c>
      <c r="O23">
        <v>60.678600000000003</v>
      </c>
      <c r="P23">
        <v>111.8625</v>
      </c>
      <c r="Q23">
        <v>16.901599999999998</v>
      </c>
      <c r="R23">
        <v>42.392195999999998</v>
      </c>
      <c r="S23">
        <v>26.390910000000002</v>
      </c>
      <c r="T23">
        <v>0</v>
      </c>
      <c r="U23">
        <v>418.77</v>
      </c>
      <c r="V23">
        <v>14.253199</v>
      </c>
      <c r="W23">
        <v>147.515624</v>
      </c>
      <c r="X23">
        <v>0</v>
      </c>
      <c r="Y23">
        <v>0</v>
      </c>
      <c r="Z23">
        <v>13.1076</v>
      </c>
      <c r="AA23">
        <v>7.0309999999999997</v>
      </c>
      <c r="AB23">
        <v>26.260100000000001</v>
      </c>
      <c r="AC23">
        <v>19.35568</v>
      </c>
      <c r="AD23">
        <v>18.229800000000001</v>
      </c>
      <c r="AE23">
        <v>49.436556000000003</v>
      </c>
      <c r="AF23">
        <v>8.8740000000000006</v>
      </c>
      <c r="AG23">
        <v>19.757999999999999</v>
      </c>
      <c r="AH23">
        <v>46.781799999999997</v>
      </c>
      <c r="AI23">
        <v>3.819</v>
      </c>
      <c r="AJ23">
        <v>0</v>
      </c>
      <c r="AK23">
        <v>51.394500000000001</v>
      </c>
      <c r="AL23">
        <v>34.86</v>
      </c>
      <c r="AM23">
        <v>15.836040000000001</v>
      </c>
      <c r="AN23">
        <v>0.66954999999999998</v>
      </c>
      <c r="AO23">
        <v>0</v>
      </c>
      <c r="AP23">
        <v>2.3058000000000001</v>
      </c>
      <c r="AQ23">
        <v>30.428999999999998</v>
      </c>
      <c r="AR23">
        <v>31.897382</v>
      </c>
      <c r="AS23">
        <v>0</v>
      </c>
      <c r="AT23">
        <v>14.9968</v>
      </c>
      <c r="AU23">
        <v>0</v>
      </c>
      <c r="AV23">
        <v>12.6</v>
      </c>
      <c r="AW23">
        <v>35.838000000000001</v>
      </c>
      <c r="AX23">
        <v>12.494400000000001</v>
      </c>
      <c r="AY23">
        <v>0</v>
      </c>
      <c r="AZ23">
        <v>0</v>
      </c>
      <c r="BA23">
        <f t="shared" si="0"/>
        <v>2856.5990950000005</v>
      </c>
    </row>
    <row r="24" spans="1:53">
      <c r="A24" t="s">
        <v>66</v>
      </c>
      <c r="B24">
        <v>0</v>
      </c>
      <c r="C24">
        <v>0</v>
      </c>
      <c r="D24">
        <v>4.2</v>
      </c>
      <c r="E24">
        <v>0</v>
      </c>
      <c r="F24">
        <v>7.6020000000000003</v>
      </c>
      <c r="G24">
        <v>0</v>
      </c>
      <c r="H24">
        <v>0</v>
      </c>
      <c r="I24">
        <v>0</v>
      </c>
      <c r="J24">
        <v>0</v>
      </c>
      <c r="K24">
        <v>686.77995799999997</v>
      </c>
      <c r="L24">
        <v>653.15250000000003</v>
      </c>
      <c r="M24">
        <v>92</v>
      </c>
      <c r="N24">
        <v>118.125</v>
      </c>
      <c r="O24">
        <v>60.678600000000003</v>
      </c>
      <c r="P24">
        <v>111.8625</v>
      </c>
      <c r="Q24">
        <v>16.901599999999998</v>
      </c>
      <c r="R24">
        <v>42.392195999999998</v>
      </c>
      <c r="S24">
        <v>26.390910000000002</v>
      </c>
      <c r="T24">
        <v>0</v>
      </c>
      <c r="U24">
        <v>418.77</v>
      </c>
      <c r="V24">
        <v>14.253199</v>
      </c>
      <c r="W24">
        <v>147.515624</v>
      </c>
      <c r="X24">
        <v>0</v>
      </c>
      <c r="Y24">
        <v>0</v>
      </c>
      <c r="Z24">
        <v>13.1076</v>
      </c>
      <c r="AA24">
        <v>28.0687</v>
      </c>
      <c r="AB24">
        <v>26.260100000000001</v>
      </c>
      <c r="AC24">
        <v>29.033519999999999</v>
      </c>
      <c r="AD24">
        <v>27.3447</v>
      </c>
      <c r="AE24">
        <v>49.436556000000003</v>
      </c>
      <c r="AF24">
        <v>8.8740000000000006</v>
      </c>
      <c r="AG24">
        <v>19.757999999999999</v>
      </c>
      <c r="AH24">
        <v>70.172700000000006</v>
      </c>
      <c r="AI24">
        <v>11.457000000000001</v>
      </c>
      <c r="AJ24">
        <v>0</v>
      </c>
      <c r="AK24">
        <v>51.394500000000001</v>
      </c>
      <c r="AL24">
        <v>20.916</v>
      </c>
      <c r="AM24">
        <v>15.836040000000001</v>
      </c>
      <c r="AN24">
        <v>0.66954999999999998</v>
      </c>
      <c r="AO24">
        <v>0</v>
      </c>
      <c r="AP24">
        <v>2.3058000000000001</v>
      </c>
      <c r="AQ24">
        <v>30.428999999999998</v>
      </c>
      <c r="AR24">
        <v>31.897382</v>
      </c>
      <c r="AS24">
        <v>0</v>
      </c>
      <c r="AT24">
        <v>14.9968</v>
      </c>
      <c r="AU24">
        <v>0</v>
      </c>
      <c r="AV24">
        <v>12.6</v>
      </c>
      <c r="AW24">
        <v>35.838000000000001</v>
      </c>
      <c r="AX24">
        <v>12.494400000000001</v>
      </c>
      <c r="AY24">
        <v>0</v>
      </c>
      <c r="AZ24">
        <v>0</v>
      </c>
      <c r="BA24">
        <f t="shared" si="0"/>
        <v>2913.514435</v>
      </c>
    </row>
    <row r="25" spans="1:53">
      <c r="A25" t="s">
        <v>67</v>
      </c>
      <c r="B25">
        <v>0</v>
      </c>
      <c r="C25">
        <v>0</v>
      </c>
      <c r="D25">
        <v>4.2</v>
      </c>
      <c r="E25">
        <v>0</v>
      </c>
      <c r="F25">
        <v>7.6020000000000003</v>
      </c>
      <c r="G25">
        <v>0</v>
      </c>
      <c r="H25">
        <v>0</v>
      </c>
      <c r="I25">
        <v>0</v>
      </c>
      <c r="J25">
        <v>0</v>
      </c>
      <c r="K25">
        <v>686.77995799999997</v>
      </c>
      <c r="L25">
        <v>653.15250000000003</v>
      </c>
      <c r="M25">
        <v>92</v>
      </c>
      <c r="N25">
        <v>118.125</v>
      </c>
      <c r="O25">
        <v>60.678600000000003</v>
      </c>
      <c r="P25">
        <v>111.8625</v>
      </c>
      <c r="Q25">
        <v>16.901599999999998</v>
      </c>
      <c r="R25">
        <v>42.392195999999998</v>
      </c>
      <c r="S25">
        <v>26.390910000000002</v>
      </c>
      <c r="T25">
        <v>0</v>
      </c>
      <c r="U25">
        <v>418.77</v>
      </c>
      <c r="V25">
        <v>14.253199</v>
      </c>
      <c r="W25">
        <v>147.515624</v>
      </c>
      <c r="X25">
        <v>0</v>
      </c>
      <c r="Y25">
        <v>0</v>
      </c>
      <c r="Z25">
        <v>13.1076</v>
      </c>
      <c r="AA25">
        <v>28.09872</v>
      </c>
      <c r="AB25">
        <v>26.260100000000001</v>
      </c>
      <c r="AC25">
        <v>29.033519999999999</v>
      </c>
      <c r="AD25">
        <v>27.3447</v>
      </c>
      <c r="AE25">
        <v>49.436556000000003</v>
      </c>
      <c r="AF25">
        <v>8.8740000000000006</v>
      </c>
      <c r="AG25">
        <v>19.757999999999999</v>
      </c>
      <c r="AH25">
        <v>70.172700000000006</v>
      </c>
      <c r="AI25">
        <v>49.646999999999998</v>
      </c>
      <c r="AJ25">
        <v>0</v>
      </c>
      <c r="AK25">
        <v>51.394500000000001</v>
      </c>
      <c r="AL25">
        <v>20.916</v>
      </c>
      <c r="AM25">
        <v>15.836040000000001</v>
      </c>
      <c r="AN25">
        <v>0.66954999999999998</v>
      </c>
      <c r="AO25">
        <v>0</v>
      </c>
      <c r="AP25">
        <v>6.7892999999999999</v>
      </c>
      <c r="AQ25">
        <v>30.428999999999998</v>
      </c>
      <c r="AR25">
        <v>31.897382</v>
      </c>
      <c r="AS25">
        <v>0</v>
      </c>
      <c r="AT25">
        <v>14.9968</v>
      </c>
      <c r="AU25">
        <v>0</v>
      </c>
      <c r="AV25">
        <v>12.6</v>
      </c>
      <c r="AW25">
        <v>35.838000000000001</v>
      </c>
      <c r="AX25">
        <v>12.494400000000001</v>
      </c>
      <c r="AY25">
        <v>0</v>
      </c>
      <c r="AZ25">
        <v>0</v>
      </c>
      <c r="BA25">
        <f t="shared" si="0"/>
        <v>2956.2179550000001</v>
      </c>
    </row>
    <row r="26" spans="1:53">
      <c r="A26" t="s">
        <v>68</v>
      </c>
      <c r="B26">
        <v>0</v>
      </c>
      <c r="C26">
        <v>0</v>
      </c>
      <c r="D26">
        <v>4.2</v>
      </c>
      <c r="E26">
        <v>0</v>
      </c>
      <c r="F26">
        <v>7.6020000000000003</v>
      </c>
      <c r="G26">
        <v>0</v>
      </c>
      <c r="H26">
        <v>0</v>
      </c>
      <c r="I26">
        <v>0</v>
      </c>
      <c r="J26">
        <v>0</v>
      </c>
      <c r="K26">
        <v>686.77995799999997</v>
      </c>
      <c r="L26">
        <v>653.15250000000003</v>
      </c>
      <c r="M26">
        <v>92</v>
      </c>
      <c r="N26">
        <v>118.125</v>
      </c>
      <c r="O26">
        <v>60.678600000000003</v>
      </c>
      <c r="P26">
        <v>111.8625</v>
      </c>
      <c r="Q26">
        <v>16.901599999999998</v>
      </c>
      <c r="R26">
        <v>42.392195999999998</v>
      </c>
      <c r="S26">
        <v>26.390910000000002</v>
      </c>
      <c r="T26">
        <v>0</v>
      </c>
      <c r="U26">
        <v>418.77</v>
      </c>
      <c r="V26">
        <v>14.253199</v>
      </c>
      <c r="W26">
        <v>147.515624</v>
      </c>
      <c r="X26">
        <v>0</v>
      </c>
      <c r="Y26">
        <v>0</v>
      </c>
      <c r="Z26">
        <v>13.1076</v>
      </c>
      <c r="AA26">
        <v>28.09872</v>
      </c>
      <c r="AB26">
        <v>26.260100000000001</v>
      </c>
      <c r="AC26">
        <v>29.033519999999999</v>
      </c>
      <c r="AD26">
        <v>27.3447</v>
      </c>
      <c r="AE26">
        <v>49.436556000000003</v>
      </c>
      <c r="AF26">
        <v>8.8740000000000006</v>
      </c>
      <c r="AG26">
        <v>19.757999999999999</v>
      </c>
      <c r="AH26">
        <v>70.172700000000006</v>
      </c>
      <c r="AI26">
        <v>49.646999999999998</v>
      </c>
      <c r="AJ26">
        <v>0</v>
      </c>
      <c r="AK26">
        <v>51.394500000000001</v>
      </c>
      <c r="AL26">
        <v>20.916</v>
      </c>
      <c r="AM26">
        <v>15.836040000000001</v>
      </c>
      <c r="AN26">
        <v>0.66954999999999998</v>
      </c>
      <c r="AO26">
        <v>0</v>
      </c>
      <c r="AP26">
        <v>6.5331000000000001</v>
      </c>
      <c r="AQ26">
        <v>30.428999999999998</v>
      </c>
      <c r="AR26">
        <v>31.897382</v>
      </c>
      <c r="AS26">
        <v>0</v>
      </c>
      <c r="AT26">
        <v>14.9968</v>
      </c>
      <c r="AU26">
        <v>0</v>
      </c>
      <c r="AV26">
        <v>12.6</v>
      </c>
      <c r="AW26">
        <v>35.838000000000001</v>
      </c>
      <c r="AX26">
        <v>12.494400000000001</v>
      </c>
      <c r="AY26">
        <v>0</v>
      </c>
      <c r="AZ26">
        <v>0</v>
      </c>
      <c r="BA26">
        <f t="shared" si="0"/>
        <v>2955.9617550000003</v>
      </c>
    </row>
    <row r="27" spans="1:53">
      <c r="A27" t="s">
        <v>69</v>
      </c>
      <c r="B27">
        <v>0</v>
      </c>
      <c r="C27">
        <v>0</v>
      </c>
      <c r="D27">
        <v>4.2</v>
      </c>
      <c r="E27">
        <v>0</v>
      </c>
      <c r="F27">
        <v>5.43</v>
      </c>
      <c r="G27">
        <v>5.43</v>
      </c>
      <c r="H27">
        <v>0</v>
      </c>
      <c r="I27">
        <v>0</v>
      </c>
      <c r="J27">
        <v>0</v>
      </c>
      <c r="K27">
        <v>686.77995799999997</v>
      </c>
      <c r="L27">
        <v>653.15250000000003</v>
      </c>
      <c r="M27">
        <v>92</v>
      </c>
      <c r="N27">
        <v>118.125</v>
      </c>
      <c r="O27">
        <v>60.678600000000003</v>
      </c>
      <c r="P27">
        <v>111.8625</v>
      </c>
      <c r="Q27">
        <v>16.901599999999998</v>
      </c>
      <c r="R27">
        <v>42.392195999999998</v>
      </c>
      <c r="S27">
        <v>26.390910000000002</v>
      </c>
      <c r="T27">
        <v>0</v>
      </c>
      <c r="U27">
        <v>418.77</v>
      </c>
      <c r="V27">
        <v>14.253199</v>
      </c>
      <c r="W27">
        <v>147.515624</v>
      </c>
      <c r="X27">
        <v>0</v>
      </c>
      <c r="Y27">
        <v>0</v>
      </c>
      <c r="Z27">
        <v>13.1076</v>
      </c>
      <c r="AA27">
        <v>28.09872</v>
      </c>
      <c r="AB27">
        <v>26.260100000000001</v>
      </c>
      <c r="AC27">
        <v>29.033519999999999</v>
      </c>
      <c r="AD27">
        <v>27.3447</v>
      </c>
      <c r="AE27">
        <v>28.225999999999999</v>
      </c>
      <c r="AF27">
        <v>8.8740000000000006</v>
      </c>
      <c r="AG27">
        <v>19.757999999999999</v>
      </c>
      <c r="AH27">
        <v>70.172700000000006</v>
      </c>
      <c r="AI27">
        <v>49.646999999999998</v>
      </c>
      <c r="AJ27">
        <v>0</v>
      </c>
      <c r="AK27">
        <v>51.394500000000001</v>
      </c>
      <c r="AL27">
        <v>20.916</v>
      </c>
      <c r="AM27">
        <v>15.836040000000001</v>
      </c>
      <c r="AN27">
        <v>0.66954999999999998</v>
      </c>
      <c r="AO27">
        <v>0</v>
      </c>
      <c r="AP27">
        <v>6.5331000000000001</v>
      </c>
      <c r="AQ27">
        <v>30.428999999999998</v>
      </c>
      <c r="AR27">
        <v>31.897382</v>
      </c>
      <c r="AS27">
        <v>0</v>
      </c>
      <c r="AT27">
        <v>14.9968</v>
      </c>
      <c r="AU27">
        <v>0</v>
      </c>
      <c r="AV27">
        <v>12.6</v>
      </c>
      <c r="AW27">
        <v>32.58</v>
      </c>
      <c r="AX27">
        <v>12.494400000000001</v>
      </c>
      <c r="AY27">
        <v>0</v>
      </c>
      <c r="AZ27">
        <v>0</v>
      </c>
      <c r="BA27">
        <f t="shared" si="0"/>
        <v>2934.7511989999998</v>
      </c>
    </row>
    <row r="28" spans="1:53">
      <c r="A28" t="s">
        <v>70</v>
      </c>
      <c r="B28">
        <v>0</v>
      </c>
      <c r="C28">
        <v>0</v>
      </c>
      <c r="D28">
        <v>4.2</v>
      </c>
      <c r="E28">
        <v>0</v>
      </c>
      <c r="F28">
        <v>5.43</v>
      </c>
      <c r="G28">
        <v>5.43</v>
      </c>
      <c r="H28">
        <v>0</v>
      </c>
      <c r="I28">
        <v>0</v>
      </c>
      <c r="J28">
        <v>0</v>
      </c>
      <c r="K28">
        <v>686.77995799999997</v>
      </c>
      <c r="L28">
        <v>653.15250000000003</v>
      </c>
      <c r="M28">
        <v>92</v>
      </c>
      <c r="N28">
        <v>118.125</v>
      </c>
      <c r="O28">
        <v>60.678600000000003</v>
      </c>
      <c r="P28">
        <v>111.8625</v>
      </c>
      <c r="Q28">
        <v>16.901599999999998</v>
      </c>
      <c r="R28">
        <v>42.392195999999998</v>
      </c>
      <c r="S28">
        <v>26.390910000000002</v>
      </c>
      <c r="T28">
        <v>0</v>
      </c>
      <c r="U28">
        <v>418.77</v>
      </c>
      <c r="V28">
        <v>14.253199</v>
      </c>
      <c r="W28">
        <v>147.515624</v>
      </c>
      <c r="X28">
        <v>0</v>
      </c>
      <c r="Y28">
        <v>0</v>
      </c>
      <c r="Z28">
        <v>13.1076</v>
      </c>
      <c r="AA28">
        <v>28.09872</v>
      </c>
      <c r="AB28">
        <v>26.260100000000001</v>
      </c>
      <c r="AC28">
        <v>29.033519999999999</v>
      </c>
      <c r="AD28">
        <v>27.3447</v>
      </c>
      <c r="AE28">
        <v>28.225999999999999</v>
      </c>
      <c r="AF28">
        <v>8.8740000000000006</v>
      </c>
      <c r="AG28">
        <v>19.757999999999999</v>
      </c>
      <c r="AH28">
        <v>70.172700000000006</v>
      </c>
      <c r="AI28">
        <v>33.097999999999999</v>
      </c>
      <c r="AJ28">
        <v>0</v>
      </c>
      <c r="AK28">
        <v>51.394500000000001</v>
      </c>
      <c r="AL28">
        <v>20.916</v>
      </c>
      <c r="AM28">
        <v>10.557359999999999</v>
      </c>
      <c r="AN28">
        <v>0.66954999999999998</v>
      </c>
      <c r="AO28">
        <v>0</v>
      </c>
      <c r="AP28">
        <v>6.5331000000000001</v>
      </c>
      <c r="AQ28">
        <v>30.428999999999998</v>
      </c>
      <c r="AR28">
        <v>31.897382</v>
      </c>
      <c r="AS28">
        <v>0</v>
      </c>
      <c r="AT28">
        <v>14.9968</v>
      </c>
      <c r="AU28">
        <v>0</v>
      </c>
      <c r="AV28">
        <v>12.6</v>
      </c>
      <c r="AW28">
        <v>32.58</v>
      </c>
      <c r="AX28">
        <v>12.494400000000001</v>
      </c>
      <c r="AY28">
        <v>0</v>
      </c>
      <c r="AZ28">
        <v>0</v>
      </c>
      <c r="BA28">
        <f t="shared" si="0"/>
        <v>2912.9235189999995</v>
      </c>
    </row>
    <row r="29" spans="1:53">
      <c r="A29" t="s">
        <v>71</v>
      </c>
      <c r="B29">
        <v>0</v>
      </c>
      <c r="C29">
        <v>0</v>
      </c>
      <c r="D29">
        <v>4.2</v>
      </c>
      <c r="E29">
        <v>0</v>
      </c>
      <c r="F29">
        <v>5.43</v>
      </c>
      <c r="G29">
        <v>5.43</v>
      </c>
      <c r="H29">
        <v>0</v>
      </c>
      <c r="I29">
        <v>0</v>
      </c>
      <c r="J29">
        <v>0</v>
      </c>
      <c r="K29">
        <v>686.77995799999997</v>
      </c>
      <c r="L29">
        <v>653.15250000000003</v>
      </c>
      <c r="M29">
        <v>92</v>
      </c>
      <c r="N29">
        <v>118.125</v>
      </c>
      <c r="O29">
        <v>60.678600000000003</v>
      </c>
      <c r="P29">
        <v>111.8625</v>
      </c>
      <c r="Q29">
        <v>16.901599999999998</v>
      </c>
      <c r="R29">
        <v>42.392195999999998</v>
      </c>
      <c r="S29">
        <v>26.390910000000002</v>
      </c>
      <c r="T29">
        <v>0</v>
      </c>
      <c r="U29">
        <v>418.77</v>
      </c>
      <c r="V29">
        <v>14.253199</v>
      </c>
      <c r="W29">
        <v>147.515624</v>
      </c>
      <c r="X29">
        <v>0</v>
      </c>
      <c r="Y29">
        <v>0</v>
      </c>
      <c r="Z29">
        <v>13.1076</v>
      </c>
      <c r="AA29">
        <v>7.0309999999999997</v>
      </c>
      <c r="AB29">
        <v>26.260100000000001</v>
      </c>
      <c r="AC29">
        <v>29.033519999999999</v>
      </c>
      <c r="AD29">
        <v>27.3447</v>
      </c>
      <c r="AE29">
        <v>28.225999999999999</v>
      </c>
      <c r="AF29">
        <v>8.8740000000000006</v>
      </c>
      <c r="AG29">
        <v>19.757999999999999</v>
      </c>
      <c r="AH29">
        <v>70.172700000000006</v>
      </c>
      <c r="AI29">
        <v>33.097999999999999</v>
      </c>
      <c r="AJ29">
        <v>0</v>
      </c>
      <c r="AK29">
        <v>51.394500000000001</v>
      </c>
      <c r="AL29">
        <v>20.916</v>
      </c>
      <c r="AM29">
        <v>5.2786799999999996</v>
      </c>
      <c r="AN29">
        <v>0.66954999999999998</v>
      </c>
      <c r="AO29">
        <v>0</v>
      </c>
      <c r="AP29">
        <v>2.0495999999999999</v>
      </c>
      <c r="AQ29">
        <v>30.428999999999998</v>
      </c>
      <c r="AR29">
        <v>32.9574</v>
      </c>
      <c r="AS29">
        <v>0</v>
      </c>
      <c r="AT29">
        <v>14.9968</v>
      </c>
      <c r="AU29">
        <v>0</v>
      </c>
      <c r="AV29">
        <v>12.6</v>
      </c>
      <c r="AW29">
        <v>32.58</v>
      </c>
      <c r="AX29">
        <v>12.494400000000001</v>
      </c>
      <c r="AY29">
        <v>0</v>
      </c>
      <c r="AZ29">
        <v>0</v>
      </c>
      <c r="BA29">
        <f t="shared" si="0"/>
        <v>2883.153636999999</v>
      </c>
    </row>
    <row r="30" spans="1:53">
      <c r="A30" t="s">
        <v>72</v>
      </c>
      <c r="B30">
        <v>0</v>
      </c>
      <c r="C30">
        <v>0</v>
      </c>
      <c r="D30">
        <v>4.2</v>
      </c>
      <c r="E30">
        <v>0</v>
      </c>
      <c r="F30">
        <v>5.43</v>
      </c>
      <c r="G30">
        <v>5.43</v>
      </c>
      <c r="H30">
        <v>0</v>
      </c>
      <c r="I30">
        <v>0</v>
      </c>
      <c r="J30">
        <v>0</v>
      </c>
      <c r="K30">
        <v>686.77995799999997</v>
      </c>
      <c r="L30">
        <v>653.15250000000003</v>
      </c>
      <c r="M30">
        <v>92</v>
      </c>
      <c r="N30">
        <v>118.125</v>
      </c>
      <c r="O30">
        <v>60.678600000000003</v>
      </c>
      <c r="P30">
        <v>111.8625</v>
      </c>
      <c r="Q30">
        <v>16.901599999999998</v>
      </c>
      <c r="R30">
        <v>42.392195999999998</v>
      </c>
      <c r="S30">
        <v>26.390910000000002</v>
      </c>
      <c r="T30">
        <v>0</v>
      </c>
      <c r="U30">
        <v>418.77</v>
      </c>
      <c r="V30">
        <v>14.253199</v>
      </c>
      <c r="W30">
        <v>147.515624</v>
      </c>
      <c r="X30">
        <v>0</v>
      </c>
      <c r="Y30">
        <v>0</v>
      </c>
      <c r="Z30">
        <v>13.1076</v>
      </c>
      <c r="AA30">
        <v>0</v>
      </c>
      <c r="AB30">
        <v>26.260100000000001</v>
      </c>
      <c r="AC30">
        <v>29.033519999999999</v>
      </c>
      <c r="AD30">
        <v>18.229800000000001</v>
      </c>
      <c r="AE30">
        <v>28.225999999999999</v>
      </c>
      <c r="AF30">
        <v>8.8740000000000006</v>
      </c>
      <c r="AG30">
        <v>19.757999999999999</v>
      </c>
      <c r="AH30">
        <v>70.172700000000006</v>
      </c>
      <c r="AI30">
        <v>33.097999999999999</v>
      </c>
      <c r="AJ30">
        <v>0</v>
      </c>
      <c r="AK30">
        <v>51.394500000000001</v>
      </c>
      <c r="AL30">
        <v>20.916</v>
      </c>
      <c r="AM30">
        <v>0</v>
      </c>
      <c r="AN30">
        <v>0.66954999999999998</v>
      </c>
      <c r="AO30">
        <v>0</v>
      </c>
      <c r="AP30">
        <v>2.0495999999999999</v>
      </c>
      <c r="AQ30">
        <v>30.428999999999998</v>
      </c>
      <c r="AR30">
        <v>32.9574</v>
      </c>
      <c r="AS30">
        <v>0</v>
      </c>
      <c r="AT30">
        <v>14.9968</v>
      </c>
      <c r="AU30">
        <v>0</v>
      </c>
      <c r="AV30">
        <v>12.6</v>
      </c>
      <c r="AW30">
        <v>32.58</v>
      </c>
      <c r="AX30">
        <v>12.494400000000001</v>
      </c>
      <c r="AY30">
        <v>0</v>
      </c>
      <c r="AZ30">
        <v>0</v>
      </c>
      <c r="BA30">
        <f t="shared" si="0"/>
        <v>2861.7290569999991</v>
      </c>
    </row>
    <row r="31" spans="1:53">
      <c r="A31" t="s">
        <v>73</v>
      </c>
      <c r="B31">
        <v>0</v>
      </c>
      <c r="C31">
        <v>0</v>
      </c>
      <c r="D31">
        <v>4.2</v>
      </c>
      <c r="E31">
        <v>0</v>
      </c>
      <c r="F31">
        <v>5.43</v>
      </c>
      <c r="G31">
        <v>5.43</v>
      </c>
      <c r="H31">
        <v>0</v>
      </c>
      <c r="I31">
        <v>0</v>
      </c>
      <c r="J31">
        <v>0</v>
      </c>
      <c r="K31">
        <v>686.77995799999997</v>
      </c>
      <c r="L31">
        <v>653.15250000000003</v>
      </c>
      <c r="M31">
        <v>92</v>
      </c>
      <c r="N31">
        <v>118.125</v>
      </c>
      <c r="O31">
        <v>60.678600000000003</v>
      </c>
      <c r="P31">
        <v>106.5</v>
      </c>
      <c r="Q31">
        <v>16.901599999999998</v>
      </c>
      <c r="R31">
        <v>42.392195999999998</v>
      </c>
      <c r="S31">
        <v>26.390910000000002</v>
      </c>
      <c r="T31">
        <v>0</v>
      </c>
      <c r="U31">
        <v>418.77</v>
      </c>
      <c r="V31">
        <v>14.253199</v>
      </c>
      <c r="W31">
        <v>147.515624</v>
      </c>
      <c r="X31">
        <v>0</v>
      </c>
      <c r="Y31">
        <v>0</v>
      </c>
      <c r="Z31">
        <v>13.1076</v>
      </c>
      <c r="AA31">
        <v>0</v>
      </c>
      <c r="AB31">
        <v>26.260100000000001</v>
      </c>
      <c r="AC31">
        <v>19.35568</v>
      </c>
      <c r="AD31">
        <v>18.229800000000001</v>
      </c>
      <c r="AE31">
        <v>28.225999999999999</v>
      </c>
      <c r="AF31">
        <v>8.8740000000000006</v>
      </c>
      <c r="AG31">
        <v>19.757999999999999</v>
      </c>
      <c r="AH31">
        <v>46.781799999999997</v>
      </c>
      <c r="AI31">
        <v>6.3650000000000002</v>
      </c>
      <c r="AJ31">
        <v>0</v>
      </c>
      <c r="AK31">
        <v>51.394500000000001</v>
      </c>
      <c r="AL31">
        <v>20.916</v>
      </c>
      <c r="AM31">
        <v>0</v>
      </c>
      <c r="AN31">
        <v>0.66954999999999998</v>
      </c>
      <c r="AO31">
        <v>0</v>
      </c>
      <c r="AP31">
        <v>2.0495999999999999</v>
      </c>
      <c r="AQ31">
        <v>30.428999999999998</v>
      </c>
      <c r="AR31">
        <v>32.9574</v>
      </c>
      <c r="AS31">
        <v>0</v>
      </c>
      <c r="AT31">
        <v>14.9968</v>
      </c>
      <c r="AU31">
        <v>0</v>
      </c>
      <c r="AV31">
        <v>12.6</v>
      </c>
      <c r="AW31">
        <v>32.58</v>
      </c>
      <c r="AX31">
        <v>12.494400000000001</v>
      </c>
      <c r="AY31">
        <v>0</v>
      </c>
      <c r="AZ31">
        <v>0</v>
      </c>
      <c r="BA31">
        <f t="shared" si="0"/>
        <v>2796.5648169999995</v>
      </c>
    </row>
    <row r="32" spans="1:53">
      <c r="A32" t="s">
        <v>74</v>
      </c>
      <c r="B32">
        <v>0</v>
      </c>
      <c r="C32">
        <v>0</v>
      </c>
      <c r="D32">
        <v>4.2</v>
      </c>
      <c r="E32">
        <v>0</v>
      </c>
      <c r="F32">
        <v>5.43</v>
      </c>
      <c r="G32">
        <v>5.43</v>
      </c>
      <c r="H32">
        <v>0</v>
      </c>
      <c r="I32">
        <v>0</v>
      </c>
      <c r="J32">
        <v>0</v>
      </c>
      <c r="K32">
        <v>686.77995799999997</v>
      </c>
      <c r="L32">
        <v>653.15250000000003</v>
      </c>
      <c r="M32">
        <v>92</v>
      </c>
      <c r="N32">
        <v>118.125</v>
      </c>
      <c r="O32">
        <v>60.678600000000003</v>
      </c>
      <c r="P32">
        <v>106.5</v>
      </c>
      <c r="Q32">
        <v>16.901599999999998</v>
      </c>
      <c r="R32">
        <v>42.392195999999998</v>
      </c>
      <c r="S32">
        <v>26.390910000000002</v>
      </c>
      <c r="T32">
        <v>0</v>
      </c>
      <c r="U32">
        <v>418.77</v>
      </c>
      <c r="V32">
        <v>14.253199</v>
      </c>
      <c r="W32">
        <v>147.515624</v>
      </c>
      <c r="X32">
        <v>0</v>
      </c>
      <c r="Y32">
        <v>0</v>
      </c>
      <c r="Z32">
        <v>13.1076</v>
      </c>
      <c r="AA32">
        <v>0</v>
      </c>
      <c r="AB32">
        <v>26.260100000000001</v>
      </c>
      <c r="AC32">
        <v>9.6778399999999998</v>
      </c>
      <c r="AD32">
        <v>18.229800000000001</v>
      </c>
      <c r="AE32">
        <v>28.225999999999999</v>
      </c>
      <c r="AF32">
        <v>8.8740000000000006</v>
      </c>
      <c r="AG32">
        <v>19.757999999999999</v>
      </c>
      <c r="AH32">
        <v>23.390899999999998</v>
      </c>
      <c r="AI32">
        <v>2.5459999999999998</v>
      </c>
      <c r="AJ32">
        <v>0</v>
      </c>
      <c r="AK32">
        <v>51.394500000000001</v>
      </c>
      <c r="AL32">
        <v>20.916</v>
      </c>
      <c r="AM32">
        <v>0</v>
      </c>
      <c r="AN32">
        <v>0.66954999999999998</v>
      </c>
      <c r="AO32">
        <v>0</v>
      </c>
      <c r="AP32">
        <v>2.0495999999999999</v>
      </c>
      <c r="AQ32">
        <v>30.428999999999998</v>
      </c>
      <c r="AR32">
        <v>32.9574</v>
      </c>
      <c r="AS32">
        <v>0</v>
      </c>
      <c r="AT32">
        <v>14.9968</v>
      </c>
      <c r="AU32">
        <v>0</v>
      </c>
      <c r="AV32">
        <v>12.6</v>
      </c>
      <c r="AW32">
        <v>32.58</v>
      </c>
      <c r="AX32">
        <v>12.494400000000001</v>
      </c>
      <c r="AY32">
        <v>0</v>
      </c>
      <c r="AZ32">
        <v>0</v>
      </c>
      <c r="BA32">
        <f t="shared" si="0"/>
        <v>2759.6770769999989</v>
      </c>
    </row>
    <row r="33" spans="1:53">
      <c r="A33" t="s">
        <v>75</v>
      </c>
      <c r="B33">
        <v>0</v>
      </c>
      <c r="C33">
        <v>0</v>
      </c>
      <c r="D33">
        <v>4.2</v>
      </c>
      <c r="E33">
        <v>0</v>
      </c>
      <c r="F33">
        <v>5.43</v>
      </c>
      <c r="G33">
        <v>5.43</v>
      </c>
      <c r="H33">
        <v>0</v>
      </c>
      <c r="I33">
        <v>0</v>
      </c>
      <c r="J33">
        <v>0</v>
      </c>
      <c r="K33">
        <v>686.77995799999997</v>
      </c>
      <c r="L33">
        <v>653.15250000000003</v>
      </c>
      <c r="M33">
        <v>92</v>
      </c>
      <c r="N33">
        <v>118.125</v>
      </c>
      <c r="O33">
        <v>60.678600000000003</v>
      </c>
      <c r="P33">
        <v>106.5</v>
      </c>
      <c r="Q33">
        <v>16.901599999999998</v>
      </c>
      <c r="R33">
        <v>42.392195999999998</v>
      </c>
      <c r="S33">
        <v>26.390910000000002</v>
      </c>
      <c r="T33">
        <v>0</v>
      </c>
      <c r="U33">
        <v>418.77</v>
      </c>
      <c r="V33">
        <v>14.253199</v>
      </c>
      <c r="W33">
        <v>147.515624</v>
      </c>
      <c r="X33">
        <v>0</v>
      </c>
      <c r="Y33">
        <v>0</v>
      </c>
      <c r="Z33">
        <v>13.1076</v>
      </c>
      <c r="AA33">
        <v>0</v>
      </c>
      <c r="AB33">
        <v>26.260100000000001</v>
      </c>
      <c r="AC33">
        <v>9.6778399999999998</v>
      </c>
      <c r="AD33">
        <v>18.229800000000001</v>
      </c>
      <c r="AE33">
        <v>28.225999999999999</v>
      </c>
      <c r="AF33">
        <v>8.8740000000000006</v>
      </c>
      <c r="AG33">
        <v>19.757999999999999</v>
      </c>
      <c r="AH33">
        <v>17.7089</v>
      </c>
      <c r="AI33">
        <v>0</v>
      </c>
      <c r="AJ33">
        <v>0</v>
      </c>
      <c r="AK33">
        <v>51.394500000000001</v>
      </c>
      <c r="AL33">
        <v>20.916</v>
      </c>
      <c r="AM33">
        <v>0</v>
      </c>
      <c r="AN33">
        <v>0.66954999999999998</v>
      </c>
      <c r="AO33">
        <v>0</v>
      </c>
      <c r="AP33">
        <v>2.0495999999999999</v>
      </c>
      <c r="AQ33">
        <v>30.428999999999998</v>
      </c>
      <c r="AR33">
        <v>32.9574</v>
      </c>
      <c r="AS33">
        <v>0</v>
      </c>
      <c r="AT33">
        <v>14.9968</v>
      </c>
      <c r="AU33">
        <v>0</v>
      </c>
      <c r="AV33">
        <v>12.6</v>
      </c>
      <c r="AW33">
        <v>32.58</v>
      </c>
      <c r="AX33">
        <v>12.494400000000001</v>
      </c>
      <c r="AY33">
        <v>0</v>
      </c>
      <c r="AZ33">
        <v>0</v>
      </c>
      <c r="BA33">
        <f t="shared" si="0"/>
        <v>2751.4490769999993</v>
      </c>
    </row>
    <row r="34" spans="1:53">
      <c r="A34" t="s">
        <v>76</v>
      </c>
      <c r="B34">
        <v>0</v>
      </c>
      <c r="C34">
        <v>0</v>
      </c>
      <c r="D34">
        <v>4.2</v>
      </c>
      <c r="E34">
        <v>0</v>
      </c>
      <c r="F34">
        <v>5.43</v>
      </c>
      <c r="G34">
        <v>5.43</v>
      </c>
      <c r="H34">
        <v>0</v>
      </c>
      <c r="I34">
        <v>0</v>
      </c>
      <c r="J34">
        <v>0</v>
      </c>
      <c r="K34">
        <v>686.77995799999997</v>
      </c>
      <c r="L34">
        <v>653.15250000000003</v>
      </c>
      <c r="M34">
        <v>92</v>
      </c>
      <c r="N34">
        <v>118.125</v>
      </c>
      <c r="O34">
        <v>60.678600000000003</v>
      </c>
      <c r="P34">
        <v>106.5</v>
      </c>
      <c r="Q34">
        <v>16.901599999999998</v>
      </c>
      <c r="R34">
        <v>42.392195999999998</v>
      </c>
      <c r="S34">
        <v>26.390910000000002</v>
      </c>
      <c r="T34">
        <v>0</v>
      </c>
      <c r="U34">
        <v>418.77</v>
      </c>
      <c r="V34">
        <v>14.253199</v>
      </c>
      <c r="W34">
        <v>147.515624</v>
      </c>
      <c r="X34">
        <v>0</v>
      </c>
      <c r="Y34">
        <v>0</v>
      </c>
      <c r="Z34">
        <v>13.1076</v>
      </c>
      <c r="AA34">
        <v>0</v>
      </c>
      <c r="AB34">
        <v>26.260100000000001</v>
      </c>
      <c r="AC34">
        <v>9.6778399999999998</v>
      </c>
      <c r="AD34">
        <v>9.1149000000000004</v>
      </c>
      <c r="AE34">
        <v>28.225999999999999</v>
      </c>
      <c r="AF34">
        <v>8.8740000000000006</v>
      </c>
      <c r="AG34">
        <v>19.757999999999999</v>
      </c>
      <c r="AH34">
        <v>0</v>
      </c>
      <c r="AI34">
        <v>0</v>
      </c>
      <c r="AJ34">
        <v>0</v>
      </c>
      <c r="AK34">
        <v>51.394500000000001</v>
      </c>
      <c r="AL34">
        <v>20.916</v>
      </c>
      <c r="AM34">
        <v>0</v>
      </c>
      <c r="AN34">
        <v>0.66954999999999998</v>
      </c>
      <c r="AO34">
        <v>0</v>
      </c>
      <c r="AP34">
        <v>2.0495999999999999</v>
      </c>
      <c r="AQ34">
        <v>30.428999999999998</v>
      </c>
      <c r="AR34">
        <v>32.9574</v>
      </c>
      <c r="AS34">
        <v>0</v>
      </c>
      <c r="AT34">
        <v>14.9968</v>
      </c>
      <c r="AU34">
        <v>0</v>
      </c>
      <c r="AV34">
        <v>12.6</v>
      </c>
      <c r="AW34">
        <v>32.58</v>
      </c>
      <c r="AX34">
        <v>12.494400000000001</v>
      </c>
      <c r="AY34">
        <v>0</v>
      </c>
      <c r="AZ34">
        <v>0</v>
      </c>
      <c r="BA34">
        <f t="shared" si="0"/>
        <v>2724.6252769999992</v>
      </c>
    </row>
    <row r="35" spans="1:53">
      <c r="A35" t="s">
        <v>77</v>
      </c>
      <c r="B35">
        <v>0</v>
      </c>
      <c r="C35">
        <v>0</v>
      </c>
      <c r="D35">
        <v>4.2</v>
      </c>
      <c r="E35">
        <v>0</v>
      </c>
      <c r="F35">
        <v>5.43</v>
      </c>
      <c r="G35">
        <v>5.43</v>
      </c>
      <c r="H35">
        <v>0</v>
      </c>
      <c r="I35">
        <v>0</v>
      </c>
      <c r="J35">
        <v>0</v>
      </c>
      <c r="K35">
        <v>686.77995799999997</v>
      </c>
      <c r="L35">
        <v>653.15250000000003</v>
      </c>
      <c r="M35">
        <v>92</v>
      </c>
      <c r="N35">
        <v>118.125</v>
      </c>
      <c r="O35">
        <v>60.678600000000003</v>
      </c>
      <c r="P35">
        <v>106.5</v>
      </c>
      <c r="Q35">
        <v>16.901599999999998</v>
      </c>
      <c r="R35">
        <v>42.392195999999998</v>
      </c>
      <c r="S35">
        <v>26.390910000000002</v>
      </c>
      <c r="T35">
        <v>0</v>
      </c>
      <c r="U35">
        <v>418.77</v>
      </c>
      <c r="V35">
        <v>14.253199</v>
      </c>
      <c r="W35">
        <v>147.515624</v>
      </c>
      <c r="X35">
        <v>0</v>
      </c>
      <c r="Y35">
        <v>0</v>
      </c>
      <c r="Z35">
        <v>13.1076</v>
      </c>
      <c r="AA35">
        <v>0</v>
      </c>
      <c r="AB35">
        <v>26.260100000000001</v>
      </c>
      <c r="AC35">
        <v>9.6778399999999998</v>
      </c>
      <c r="AD35">
        <v>0</v>
      </c>
      <c r="AE35">
        <v>28.225999999999999</v>
      </c>
      <c r="AF35">
        <v>8.8740000000000006</v>
      </c>
      <c r="AG35">
        <v>19.757999999999999</v>
      </c>
      <c r="AH35">
        <v>0</v>
      </c>
      <c r="AI35">
        <v>0</v>
      </c>
      <c r="AJ35">
        <v>0</v>
      </c>
      <c r="AK35">
        <v>51.394500000000001</v>
      </c>
      <c r="AL35">
        <v>20.916</v>
      </c>
      <c r="AM35">
        <v>0</v>
      </c>
      <c r="AN35">
        <v>0.66954999999999998</v>
      </c>
      <c r="AO35">
        <v>0</v>
      </c>
      <c r="AP35">
        <v>2.0495999999999999</v>
      </c>
      <c r="AQ35">
        <v>30.428999999999998</v>
      </c>
      <c r="AR35">
        <v>31.897382</v>
      </c>
      <c r="AS35">
        <v>0</v>
      </c>
      <c r="AT35">
        <v>14.9968</v>
      </c>
      <c r="AU35">
        <v>0</v>
      </c>
      <c r="AV35">
        <v>12.6</v>
      </c>
      <c r="AW35">
        <v>32.58</v>
      </c>
      <c r="AX35">
        <v>12.494400000000001</v>
      </c>
      <c r="AY35">
        <v>0</v>
      </c>
      <c r="AZ35">
        <v>0</v>
      </c>
      <c r="BA35">
        <f t="shared" si="0"/>
        <v>2714.4503589999995</v>
      </c>
    </row>
    <row r="36" spans="1:53">
      <c r="A36" t="s">
        <v>78</v>
      </c>
      <c r="B36">
        <v>0</v>
      </c>
      <c r="C36">
        <v>0</v>
      </c>
      <c r="D36">
        <v>4.2</v>
      </c>
      <c r="E36">
        <v>0</v>
      </c>
      <c r="F36">
        <v>5.43</v>
      </c>
      <c r="G36">
        <v>5.43</v>
      </c>
      <c r="H36">
        <v>0</v>
      </c>
      <c r="I36">
        <v>0</v>
      </c>
      <c r="J36">
        <v>0</v>
      </c>
      <c r="K36">
        <v>686.77995799999997</v>
      </c>
      <c r="L36">
        <v>653.15250000000003</v>
      </c>
      <c r="M36">
        <v>92</v>
      </c>
      <c r="N36">
        <v>118.125</v>
      </c>
      <c r="O36">
        <v>60.678600000000003</v>
      </c>
      <c r="P36">
        <v>106.5</v>
      </c>
      <c r="Q36">
        <v>16.901599999999998</v>
      </c>
      <c r="R36">
        <v>42.392195999999998</v>
      </c>
      <c r="S36">
        <v>26.390910000000002</v>
      </c>
      <c r="T36">
        <v>0</v>
      </c>
      <c r="U36">
        <v>418.77</v>
      </c>
      <c r="V36">
        <v>14.253199</v>
      </c>
      <c r="W36">
        <v>147.515624</v>
      </c>
      <c r="X36">
        <v>0</v>
      </c>
      <c r="Y36">
        <v>0</v>
      </c>
      <c r="Z36">
        <v>13.1076</v>
      </c>
      <c r="AA36">
        <v>0</v>
      </c>
      <c r="AB36">
        <v>26.260100000000001</v>
      </c>
      <c r="AC36">
        <v>9.6778399999999998</v>
      </c>
      <c r="AD36">
        <v>0</v>
      </c>
      <c r="AE36">
        <v>24.1204</v>
      </c>
      <c r="AF36">
        <v>8.8740000000000006</v>
      </c>
      <c r="AG36">
        <v>19.757999999999999</v>
      </c>
      <c r="AH36">
        <v>0</v>
      </c>
      <c r="AI36">
        <v>0</v>
      </c>
      <c r="AJ36">
        <v>0</v>
      </c>
      <c r="AK36">
        <v>51.394500000000001</v>
      </c>
      <c r="AL36">
        <v>20.916</v>
      </c>
      <c r="AM36">
        <v>0</v>
      </c>
      <c r="AN36">
        <v>0.66954999999999998</v>
      </c>
      <c r="AO36">
        <v>0</v>
      </c>
      <c r="AP36">
        <v>2.0495999999999999</v>
      </c>
      <c r="AQ36">
        <v>20.286000000000001</v>
      </c>
      <c r="AR36">
        <v>31.897382</v>
      </c>
      <c r="AS36">
        <v>0</v>
      </c>
      <c r="AT36">
        <v>14.9968</v>
      </c>
      <c r="AU36">
        <v>0</v>
      </c>
      <c r="AV36">
        <v>12.6</v>
      </c>
      <c r="AW36">
        <v>32.58</v>
      </c>
      <c r="AX36">
        <v>12.494400000000001</v>
      </c>
      <c r="AY36">
        <v>0</v>
      </c>
      <c r="AZ36">
        <v>0</v>
      </c>
      <c r="BA36">
        <f t="shared" si="0"/>
        <v>2700.2017589999991</v>
      </c>
    </row>
    <row r="37" spans="1:53">
      <c r="A37" t="s">
        <v>79</v>
      </c>
      <c r="B37">
        <v>0</v>
      </c>
      <c r="C37">
        <v>0</v>
      </c>
      <c r="D37">
        <v>4.2</v>
      </c>
      <c r="E37">
        <v>0</v>
      </c>
      <c r="F37">
        <v>5.43</v>
      </c>
      <c r="G37">
        <v>5.43</v>
      </c>
      <c r="H37">
        <v>0</v>
      </c>
      <c r="I37">
        <v>0</v>
      </c>
      <c r="J37">
        <v>0</v>
      </c>
      <c r="K37">
        <v>686.77995799999997</v>
      </c>
      <c r="L37">
        <v>653.15250000000003</v>
      </c>
      <c r="M37">
        <v>92</v>
      </c>
      <c r="N37">
        <v>118.125</v>
      </c>
      <c r="O37">
        <v>60.678600000000003</v>
      </c>
      <c r="P37">
        <v>106.5</v>
      </c>
      <c r="Q37">
        <v>16.901599999999998</v>
      </c>
      <c r="R37">
        <v>42.392195999999998</v>
      </c>
      <c r="S37">
        <v>26.390910000000002</v>
      </c>
      <c r="T37">
        <v>0</v>
      </c>
      <c r="U37">
        <v>418.77</v>
      </c>
      <c r="V37">
        <v>14.253199</v>
      </c>
      <c r="W37">
        <v>147.515624</v>
      </c>
      <c r="X37">
        <v>0</v>
      </c>
      <c r="Y37">
        <v>0</v>
      </c>
      <c r="Z37">
        <v>6.5537999999999998</v>
      </c>
      <c r="AA37">
        <v>0</v>
      </c>
      <c r="AB37">
        <v>26.260100000000001</v>
      </c>
      <c r="AC37">
        <v>9.6778399999999998</v>
      </c>
      <c r="AD37">
        <v>0</v>
      </c>
      <c r="AE37">
        <v>14.113</v>
      </c>
      <c r="AF37">
        <v>8.8740000000000006</v>
      </c>
      <c r="AG37">
        <v>19.757999999999999</v>
      </c>
      <c r="AH37">
        <v>0</v>
      </c>
      <c r="AI37">
        <v>0</v>
      </c>
      <c r="AJ37">
        <v>0</v>
      </c>
      <c r="AK37">
        <v>51.394500000000001</v>
      </c>
      <c r="AL37">
        <v>20.916</v>
      </c>
      <c r="AM37">
        <v>0</v>
      </c>
      <c r="AN37">
        <v>0.66954999999999998</v>
      </c>
      <c r="AO37">
        <v>0</v>
      </c>
      <c r="AP37">
        <v>2.0495999999999999</v>
      </c>
      <c r="AQ37">
        <v>10.143000000000001</v>
      </c>
      <c r="AR37">
        <v>31.897382</v>
      </c>
      <c r="AS37">
        <v>0</v>
      </c>
      <c r="AT37">
        <v>14.9968</v>
      </c>
      <c r="AU37">
        <v>0</v>
      </c>
      <c r="AV37">
        <v>12.6</v>
      </c>
      <c r="AW37">
        <v>32.58</v>
      </c>
      <c r="AX37">
        <v>12.494400000000001</v>
      </c>
      <c r="AY37">
        <v>0</v>
      </c>
      <c r="AZ37">
        <v>0</v>
      </c>
      <c r="BA37">
        <f t="shared" si="0"/>
        <v>2673.4975589999995</v>
      </c>
    </row>
    <row r="38" spans="1:53">
      <c r="A38" t="s">
        <v>80</v>
      </c>
      <c r="B38">
        <v>0</v>
      </c>
      <c r="C38">
        <v>0</v>
      </c>
      <c r="D38">
        <v>4.2</v>
      </c>
      <c r="E38">
        <v>0</v>
      </c>
      <c r="F38">
        <v>5.43</v>
      </c>
      <c r="G38">
        <v>5.43</v>
      </c>
      <c r="H38">
        <v>0</v>
      </c>
      <c r="I38">
        <v>0</v>
      </c>
      <c r="J38">
        <v>0</v>
      </c>
      <c r="K38">
        <v>686.77995799999997</v>
      </c>
      <c r="L38">
        <v>653.15250000000003</v>
      </c>
      <c r="M38">
        <v>92</v>
      </c>
      <c r="N38">
        <v>118.125</v>
      </c>
      <c r="O38">
        <v>60.678600000000003</v>
      </c>
      <c r="P38">
        <v>106.5</v>
      </c>
      <c r="Q38">
        <v>16.901599999999998</v>
      </c>
      <c r="R38">
        <v>42.392195999999998</v>
      </c>
      <c r="S38">
        <v>26.390910000000002</v>
      </c>
      <c r="T38">
        <v>0</v>
      </c>
      <c r="U38">
        <v>418.77</v>
      </c>
      <c r="V38">
        <v>14.253199</v>
      </c>
      <c r="W38">
        <v>147.515624</v>
      </c>
      <c r="X38">
        <v>0</v>
      </c>
      <c r="Y38">
        <v>0</v>
      </c>
      <c r="Z38">
        <v>6.5537999999999998</v>
      </c>
      <c r="AA38">
        <v>0</v>
      </c>
      <c r="AB38">
        <v>13.0634</v>
      </c>
      <c r="AC38">
        <v>9.6778399999999998</v>
      </c>
      <c r="AD38">
        <v>0</v>
      </c>
      <c r="AE38">
        <v>14.113</v>
      </c>
      <c r="AF38">
        <v>8.8740000000000006</v>
      </c>
      <c r="AG38">
        <v>19.757999999999999</v>
      </c>
      <c r="AH38">
        <v>0</v>
      </c>
      <c r="AI38">
        <v>0</v>
      </c>
      <c r="AJ38">
        <v>0</v>
      </c>
      <c r="AK38">
        <v>51.394500000000001</v>
      </c>
      <c r="AL38">
        <v>20.916</v>
      </c>
      <c r="AM38">
        <v>0</v>
      </c>
      <c r="AN38">
        <v>0.66954999999999998</v>
      </c>
      <c r="AO38">
        <v>0</v>
      </c>
      <c r="AP38">
        <v>2.3058000000000001</v>
      </c>
      <c r="AQ38">
        <v>10.143000000000001</v>
      </c>
      <c r="AR38">
        <v>31.897382</v>
      </c>
      <c r="AS38">
        <v>0</v>
      </c>
      <c r="AT38">
        <v>14.9968</v>
      </c>
      <c r="AU38">
        <v>0</v>
      </c>
      <c r="AV38">
        <v>12.6</v>
      </c>
      <c r="AW38">
        <v>32.58</v>
      </c>
      <c r="AX38">
        <v>12.494400000000001</v>
      </c>
      <c r="AY38">
        <v>0</v>
      </c>
      <c r="AZ38">
        <v>0</v>
      </c>
      <c r="BA38">
        <f t="shared" si="0"/>
        <v>2660.5570589999998</v>
      </c>
    </row>
    <row r="39" spans="1:53">
      <c r="A39" t="s">
        <v>81</v>
      </c>
      <c r="B39">
        <v>0</v>
      </c>
      <c r="C39">
        <v>0</v>
      </c>
      <c r="D39">
        <v>4.2</v>
      </c>
      <c r="E39">
        <v>0</v>
      </c>
      <c r="F39">
        <v>5.43</v>
      </c>
      <c r="G39">
        <v>5.43</v>
      </c>
      <c r="H39">
        <v>0</v>
      </c>
      <c r="I39">
        <v>0</v>
      </c>
      <c r="J39">
        <v>0</v>
      </c>
      <c r="K39">
        <v>686.77995799999997</v>
      </c>
      <c r="L39">
        <v>653.15250000000003</v>
      </c>
      <c r="M39">
        <v>92</v>
      </c>
      <c r="N39">
        <v>118.125</v>
      </c>
      <c r="O39">
        <v>60.678600000000003</v>
      </c>
      <c r="P39">
        <v>106.5</v>
      </c>
      <c r="Q39">
        <v>16.901599999999998</v>
      </c>
      <c r="R39">
        <v>42.392195999999998</v>
      </c>
      <c r="S39">
        <v>26.390910000000002</v>
      </c>
      <c r="T39">
        <v>0</v>
      </c>
      <c r="U39">
        <v>418.77</v>
      </c>
      <c r="V39">
        <v>14.253199</v>
      </c>
      <c r="W39">
        <v>147.515624</v>
      </c>
      <c r="X39">
        <v>0</v>
      </c>
      <c r="Y39">
        <v>0</v>
      </c>
      <c r="Z39">
        <v>6.5537999999999998</v>
      </c>
      <c r="AA39">
        <v>0</v>
      </c>
      <c r="AB39">
        <v>13.0634</v>
      </c>
      <c r="AC39">
        <v>9.6778399999999998</v>
      </c>
      <c r="AD39">
        <v>0</v>
      </c>
      <c r="AE39">
        <v>14.113</v>
      </c>
      <c r="AF39">
        <v>8.8740000000000006</v>
      </c>
      <c r="AG39">
        <v>19.757999999999999</v>
      </c>
      <c r="AH39">
        <v>0</v>
      </c>
      <c r="AI39">
        <v>0</v>
      </c>
      <c r="AJ39">
        <v>0</v>
      </c>
      <c r="AK39">
        <v>51.394500000000001</v>
      </c>
      <c r="AL39">
        <v>20.916</v>
      </c>
      <c r="AM39">
        <v>0</v>
      </c>
      <c r="AN39">
        <v>0.66954999999999998</v>
      </c>
      <c r="AO39">
        <v>0</v>
      </c>
      <c r="AP39">
        <v>2.3058000000000001</v>
      </c>
      <c r="AQ39">
        <v>0</v>
      </c>
      <c r="AR39">
        <v>31.897382</v>
      </c>
      <c r="AS39">
        <v>0</v>
      </c>
      <c r="AT39">
        <v>14.9968</v>
      </c>
      <c r="AU39">
        <v>0</v>
      </c>
      <c r="AV39">
        <v>12.6</v>
      </c>
      <c r="AW39">
        <v>32.58</v>
      </c>
      <c r="AX39">
        <v>12.494400000000001</v>
      </c>
      <c r="AY39">
        <v>0</v>
      </c>
      <c r="AZ39">
        <v>0</v>
      </c>
      <c r="BA39">
        <f t="shared" si="0"/>
        <v>2650.4140589999997</v>
      </c>
    </row>
    <row r="40" spans="1:53">
      <c r="A40" t="s">
        <v>82</v>
      </c>
      <c r="B40">
        <v>0</v>
      </c>
      <c r="C40">
        <v>0</v>
      </c>
      <c r="D40">
        <v>4.2</v>
      </c>
      <c r="E40">
        <v>0</v>
      </c>
      <c r="F40">
        <v>5.43</v>
      </c>
      <c r="G40">
        <v>5.43</v>
      </c>
      <c r="H40">
        <v>0</v>
      </c>
      <c r="I40">
        <v>0</v>
      </c>
      <c r="J40">
        <v>0</v>
      </c>
      <c r="K40">
        <v>686.77995799999997</v>
      </c>
      <c r="L40">
        <v>653.15250000000003</v>
      </c>
      <c r="M40">
        <v>92</v>
      </c>
      <c r="N40">
        <v>118.125</v>
      </c>
      <c r="O40">
        <v>60.678600000000003</v>
      </c>
      <c r="P40">
        <v>106.5</v>
      </c>
      <c r="Q40">
        <v>16.901599999999998</v>
      </c>
      <c r="R40">
        <v>42.392195999999998</v>
      </c>
      <c r="S40">
        <v>26.390910000000002</v>
      </c>
      <c r="T40">
        <v>0</v>
      </c>
      <c r="U40">
        <v>418.77</v>
      </c>
      <c r="V40">
        <v>14.253199</v>
      </c>
      <c r="W40">
        <v>147.515624</v>
      </c>
      <c r="X40">
        <v>0</v>
      </c>
      <c r="Y40">
        <v>0</v>
      </c>
      <c r="Z40">
        <v>6.5537999999999998</v>
      </c>
      <c r="AA40">
        <v>0</v>
      </c>
      <c r="AB40">
        <v>13.0634</v>
      </c>
      <c r="AC40">
        <v>9.6778399999999998</v>
      </c>
      <c r="AD40">
        <v>0</v>
      </c>
      <c r="AE40">
        <v>14.113</v>
      </c>
      <c r="AF40">
        <v>8.8740000000000006</v>
      </c>
      <c r="AG40">
        <v>19.757999999999999</v>
      </c>
      <c r="AH40">
        <v>0</v>
      </c>
      <c r="AI40">
        <v>0</v>
      </c>
      <c r="AJ40">
        <v>0</v>
      </c>
      <c r="AK40">
        <v>51.394500000000001</v>
      </c>
      <c r="AL40">
        <v>20.916</v>
      </c>
      <c r="AM40">
        <v>0</v>
      </c>
      <c r="AN40">
        <v>0.66954999999999998</v>
      </c>
      <c r="AO40">
        <v>0</v>
      </c>
      <c r="AP40">
        <v>2.3058000000000001</v>
      </c>
      <c r="AQ40">
        <v>0</v>
      </c>
      <c r="AR40">
        <v>31.897382</v>
      </c>
      <c r="AS40">
        <v>0</v>
      </c>
      <c r="AT40">
        <v>14.9968</v>
      </c>
      <c r="AU40">
        <v>0</v>
      </c>
      <c r="AV40">
        <v>12.6</v>
      </c>
      <c r="AW40">
        <v>32.58</v>
      </c>
      <c r="AX40">
        <v>12.494400000000001</v>
      </c>
      <c r="AY40">
        <v>0</v>
      </c>
      <c r="AZ40">
        <v>0</v>
      </c>
      <c r="BA40">
        <f t="shared" si="0"/>
        <v>2650.4140589999997</v>
      </c>
    </row>
    <row r="41" spans="1:53">
      <c r="A41" t="s">
        <v>83</v>
      </c>
      <c r="B41">
        <v>0</v>
      </c>
      <c r="C41">
        <v>0</v>
      </c>
      <c r="D41">
        <v>4.2</v>
      </c>
      <c r="E41">
        <v>0</v>
      </c>
      <c r="F41">
        <v>5.43</v>
      </c>
      <c r="G41">
        <v>5.43</v>
      </c>
      <c r="H41">
        <v>0</v>
      </c>
      <c r="I41">
        <v>0</v>
      </c>
      <c r="J41">
        <v>0</v>
      </c>
      <c r="K41">
        <v>686.77995799999997</v>
      </c>
      <c r="L41">
        <v>653.15250000000003</v>
      </c>
      <c r="M41">
        <v>92</v>
      </c>
      <c r="N41">
        <v>118.125</v>
      </c>
      <c r="O41">
        <v>60.678600000000003</v>
      </c>
      <c r="P41">
        <v>106.5</v>
      </c>
      <c r="Q41">
        <v>16.901599999999998</v>
      </c>
      <c r="R41">
        <v>42.392195999999998</v>
      </c>
      <c r="S41">
        <v>26.390910000000002</v>
      </c>
      <c r="T41">
        <v>0</v>
      </c>
      <c r="U41">
        <v>418.77</v>
      </c>
      <c r="V41">
        <v>14.253199</v>
      </c>
      <c r="W41">
        <v>147.515624</v>
      </c>
      <c r="X41">
        <v>0</v>
      </c>
      <c r="Y41">
        <v>0</v>
      </c>
      <c r="Z41">
        <v>0</v>
      </c>
      <c r="AA41">
        <v>0</v>
      </c>
      <c r="AB41">
        <v>13.0634</v>
      </c>
      <c r="AC41">
        <v>9.6778399999999998</v>
      </c>
      <c r="AD41">
        <v>0</v>
      </c>
      <c r="AE41">
        <v>14.113</v>
      </c>
      <c r="AF41">
        <v>8.8740000000000006</v>
      </c>
      <c r="AG41">
        <v>19.757999999999999</v>
      </c>
      <c r="AH41">
        <v>0</v>
      </c>
      <c r="AI41">
        <v>0</v>
      </c>
      <c r="AJ41">
        <v>0</v>
      </c>
      <c r="AK41">
        <v>51.394500000000001</v>
      </c>
      <c r="AL41">
        <v>20.916</v>
      </c>
      <c r="AM41">
        <v>0</v>
      </c>
      <c r="AN41">
        <v>0.66954999999999998</v>
      </c>
      <c r="AO41">
        <v>0</v>
      </c>
      <c r="AP41">
        <v>2.3058000000000001</v>
      </c>
      <c r="AQ41">
        <v>0</v>
      </c>
      <c r="AR41">
        <v>31.897382</v>
      </c>
      <c r="AS41">
        <v>0</v>
      </c>
      <c r="AT41">
        <v>14.9968</v>
      </c>
      <c r="AU41">
        <v>0</v>
      </c>
      <c r="AV41">
        <v>12.6</v>
      </c>
      <c r="AW41">
        <v>32.58</v>
      </c>
      <c r="AX41">
        <v>12.494400000000001</v>
      </c>
      <c r="AY41">
        <v>0</v>
      </c>
      <c r="AZ41">
        <v>0</v>
      </c>
      <c r="BA41">
        <f t="shared" si="0"/>
        <v>2643.8602589999996</v>
      </c>
    </row>
    <row r="42" spans="1:53">
      <c r="A42" t="s">
        <v>84</v>
      </c>
      <c r="B42">
        <v>0</v>
      </c>
      <c r="C42">
        <v>0</v>
      </c>
      <c r="D42">
        <v>4.2</v>
      </c>
      <c r="E42">
        <v>0</v>
      </c>
      <c r="F42">
        <v>5.43</v>
      </c>
      <c r="G42">
        <v>5.43</v>
      </c>
      <c r="H42">
        <v>0</v>
      </c>
      <c r="I42">
        <v>0</v>
      </c>
      <c r="J42">
        <v>0</v>
      </c>
      <c r="K42">
        <v>686.77995799999997</v>
      </c>
      <c r="L42">
        <v>653.15250000000003</v>
      </c>
      <c r="M42">
        <v>92</v>
      </c>
      <c r="N42">
        <v>118.125</v>
      </c>
      <c r="O42">
        <v>60.678600000000003</v>
      </c>
      <c r="P42">
        <v>106.5</v>
      </c>
      <c r="Q42">
        <v>16.901599999999998</v>
      </c>
      <c r="R42">
        <v>42.392195999999998</v>
      </c>
      <c r="S42">
        <v>26.390910000000002</v>
      </c>
      <c r="T42">
        <v>0</v>
      </c>
      <c r="U42">
        <v>418.77</v>
      </c>
      <c r="V42">
        <v>14.253199</v>
      </c>
      <c r="W42">
        <v>147.515624</v>
      </c>
      <c r="X42">
        <v>0</v>
      </c>
      <c r="Y42">
        <v>0</v>
      </c>
      <c r="Z42">
        <v>0</v>
      </c>
      <c r="AA42">
        <v>0</v>
      </c>
      <c r="AB42">
        <v>13.0634</v>
      </c>
      <c r="AC42">
        <v>9.6778399999999998</v>
      </c>
      <c r="AD42">
        <v>0</v>
      </c>
      <c r="AE42">
        <v>14.113</v>
      </c>
      <c r="AF42">
        <v>8.8740000000000006</v>
      </c>
      <c r="AG42">
        <v>19.757999999999999</v>
      </c>
      <c r="AH42">
        <v>0</v>
      </c>
      <c r="AI42">
        <v>0</v>
      </c>
      <c r="AJ42">
        <v>0</v>
      </c>
      <c r="AK42">
        <v>51.394500000000001</v>
      </c>
      <c r="AL42">
        <v>20.916</v>
      </c>
      <c r="AM42">
        <v>0</v>
      </c>
      <c r="AN42">
        <v>0.66954999999999998</v>
      </c>
      <c r="AO42">
        <v>0</v>
      </c>
      <c r="AP42">
        <v>2.3058000000000001</v>
      </c>
      <c r="AQ42">
        <v>0</v>
      </c>
      <c r="AR42">
        <v>31.897382</v>
      </c>
      <c r="AS42">
        <v>0</v>
      </c>
      <c r="AT42">
        <v>14.9968</v>
      </c>
      <c r="AU42">
        <v>0</v>
      </c>
      <c r="AV42">
        <v>12.6</v>
      </c>
      <c r="AW42">
        <v>32.58</v>
      </c>
      <c r="AX42">
        <v>12.494400000000001</v>
      </c>
      <c r="AY42">
        <v>0</v>
      </c>
      <c r="AZ42">
        <v>0</v>
      </c>
      <c r="BA42">
        <f t="shared" si="0"/>
        <v>2643.8602589999996</v>
      </c>
    </row>
    <row r="43" spans="1:53">
      <c r="A43" t="s">
        <v>85</v>
      </c>
      <c r="B43">
        <v>0</v>
      </c>
      <c r="C43">
        <v>0</v>
      </c>
      <c r="D43">
        <v>4.2</v>
      </c>
      <c r="E43">
        <v>0</v>
      </c>
      <c r="F43">
        <v>5.43</v>
      </c>
      <c r="G43">
        <v>5.43</v>
      </c>
      <c r="H43">
        <v>0</v>
      </c>
      <c r="I43">
        <v>0</v>
      </c>
      <c r="J43">
        <v>0</v>
      </c>
      <c r="K43">
        <v>686.77995799999997</v>
      </c>
      <c r="L43">
        <v>653.15250000000003</v>
      </c>
      <c r="M43">
        <v>92</v>
      </c>
      <c r="N43">
        <v>118.125</v>
      </c>
      <c r="O43">
        <v>60.678600000000003</v>
      </c>
      <c r="P43">
        <v>106.5</v>
      </c>
      <c r="Q43">
        <v>16.901599999999998</v>
      </c>
      <c r="R43">
        <v>42.392195999999998</v>
      </c>
      <c r="S43">
        <v>26.390910000000002</v>
      </c>
      <c r="T43">
        <v>0</v>
      </c>
      <c r="U43">
        <v>418.77</v>
      </c>
      <c r="V43">
        <v>14.253199</v>
      </c>
      <c r="W43">
        <v>147.515624</v>
      </c>
      <c r="X43">
        <v>0</v>
      </c>
      <c r="Y43">
        <v>0</v>
      </c>
      <c r="Z43">
        <v>0</v>
      </c>
      <c r="AA43">
        <v>0</v>
      </c>
      <c r="AB43">
        <v>13.0634</v>
      </c>
      <c r="AC43">
        <v>9.6778399999999998</v>
      </c>
      <c r="AD43">
        <v>0</v>
      </c>
      <c r="AE43">
        <v>14.113</v>
      </c>
      <c r="AF43">
        <v>8.8740000000000006</v>
      </c>
      <c r="AG43">
        <v>19.757999999999999</v>
      </c>
      <c r="AH43">
        <v>0</v>
      </c>
      <c r="AI43">
        <v>0</v>
      </c>
      <c r="AJ43">
        <v>0</v>
      </c>
      <c r="AK43">
        <v>51.394500000000001</v>
      </c>
      <c r="AL43">
        <v>20.916</v>
      </c>
      <c r="AM43">
        <v>0</v>
      </c>
      <c r="AN43">
        <v>0.66954999999999998</v>
      </c>
      <c r="AO43">
        <v>0</v>
      </c>
      <c r="AP43">
        <v>2.3058000000000001</v>
      </c>
      <c r="AQ43">
        <v>0</v>
      </c>
      <c r="AR43">
        <v>32.9574</v>
      </c>
      <c r="AS43">
        <v>0</v>
      </c>
      <c r="AT43">
        <v>14.9968</v>
      </c>
      <c r="AU43">
        <v>0</v>
      </c>
      <c r="AV43">
        <v>12.6</v>
      </c>
      <c r="AW43">
        <v>32.58</v>
      </c>
      <c r="AX43">
        <v>12.494400000000001</v>
      </c>
      <c r="AY43">
        <v>0</v>
      </c>
      <c r="AZ43">
        <v>0</v>
      </c>
      <c r="BA43">
        <f t="shared" si="0"/>
        <v>2644.9202769999993</v>
      </c>
    </row>
    <row r="44" spans="1:53">
      <c r="A44" t="s">
        <v>86</v>
      </c>
      <c r="B44">
        <v>0</v>
      </c>
      <c r="C44">
        <v>0</v>
      </c>
      <c r="D44">
        <v>4.2</v>
      </c>
      <c r="E44">
        <v>0</v>
      </c>
      <c r="F44">
        <v>5.43</v>
      </c>
      <c r="G44">
        <v>5.43</v>
      </c>
      <c r="H44">
        <v>0</v>
      </c>
      <c r="I44">
        <v>0</v>
      </c>
      <c r="J44">
        <v>0</v>
      </c>
      <c r="K44">
        <v>686.77995799999997</v>
      </c>
      <c r="L44">
        <v>653.15250000000003</v>
      </c>
      <c r="M44">
        <v>92</v>
      </c>
      <c r="N44">
        <v>118.125</v>
      </c>
      <c r="O44">
        <v>60.678600000000003</v>
      </c>
      <c r="P44">
        <v>106.5</v>
      </c>
      <c r="Q44">
        <v>16.901599999999998</v>
      </c>
      <c r="R44">
        <v>42.392195999999998</v>
      </c>
      <c r="S44">
        <v>26.390910000000002</v>
      </c>
      <c r="T44">
        <v>0</v>
      </c>
      <c r="U44">
        <v>418.77</v>
      </c>
      <c r="V44">
        <v>14.253199</v>
      </c>
      <c r="W44">
        <v>147.515624</v>
      </c>
      <c r="X44">
        <v>0</v>
      </c>
      <c r="Y44">
        <v>0</v>
      </c>
      <c r="Z44">
        <v>0</v>
      </c>
      <c r="AA44">
        <v>0</v>
      </c>
      <c r="AB44">
        <v>13.0634</v>
      </c>
      <c r="AC44">
        <v>9.5504999999999995</v>
      </c>
      <c r="AD44">
        <v>0</v>
      </c>
      <c r="AE44">
        <v>14.113</v>
      </c>
      <c r="AF44">
        <v>8.8740000000000006</v>
      </c>
      <c r="AG44">
        <v>19.757999999999999</v>
      </c>
      <c r="AH44">
        <v>0</v>
      </c>
      <c r="AI44">
        <v>0</v>
      </c>
      <c r="AJ44">
        <v>0</v>
      </c>
      <c r="AK44">
        <v>51.394500000000001</v>
      </c>
      <c r="AL44">
        <v>20.916</v>
      </c>
      <c r="AM44">
        <v>0</v>
      </c>
      <c r="AN44">
        <v>0.66954999999999998</v>
      </c>
      <c r="AO44">
        <v>0</v>
      </c>
      <c r="AP44">
        <v>2.3058000000000001</v>
      </c>
      <c r="AQ44">
        <v>0</v>
      </c>
      <c r="AR44">
        <v>32.9574</v>
      </c>
      <c r="AS44">
        <v>0</v>
      </c>
      <c r="AT44">
        <v>14.9968</v>
      </c>
      <c r="AU44">
        <v>0</v>
      </c>
      <c r="AV44">
        <v>12.6</v>
      </c>
      <c r="AW44">
        <v>32.58</v>
      </c>
      <c r="AX44">
        <v>12.494400000000001</v>
      </c>
      <c r="AY44">
        <v>0</v>
      </c>
      <c r="AZ44">
        <v>0</v>
      </c>
      <c r="BA44">
        <f t="shared" si="0"/>
        <v>2644.7929369999993</v>
      </c>
    </row>
    <row r="45" spans="1:53">
      <c r="A45" t="s">
        <v>87</v>
      </c>
      <c r="B45">
        <v>0</v>
      </c>
      <c r="C45">
        <v>0</v>
      </c>
      <c r="D45">
        <v>4.2</v>
      </c>
      <c r="E45">
        <v>0</v>
      </c>
      <c r="F45">
        <v>5.43</v>
      </c>
      <c r="G45">
        <v>5.43</v>
      </c>
      <c r="H45">
        <v>0</v>
      </c>
      <c r="I45">
        <v>0</v>
      </c>
      <c r="J45">
        <v>0</v>
      </c>
      <c r="K45">
        <v>686.77995799999997</v>
      </c>
      <c r="L45">
        <v>653.15250000000003</v>
      </c>
      <c r="M45">
        <v>92</v>
      </c>
      <c r="N45">
        <v>118.125</v>
      </c>
      <c r="O45">
        <v>60.678600000000003</v>
      </c>
      <c r="P45">
        <v>106.5</v>
      </c>
      <c r="Q45">
        <v>16.901599999999998</v>
      </c>
      <c r="R45">
        <v>42.392195999999998</v>
      </c>
      <c r="S45">
        <v>26.390910000000002</v>
      </c>
      <c r="T45">
        <v>0</v>
      </c>
      <c r="U45">
        <v>418.77</v>
      </c>
      <c r="V45">
        <v>14.253199</v>
      </c>
      <c r="W45">
        <v>147.515624</v>
      </c>
      <c r="X45">
        <v>0</v>
      </c>
      <c r="Y45">
        <v>0</v>
      </c>
      <c r="Z45">
        <v>0</v>
      </c>
      <c r="AA45">
        <v>0</v>
      </c>
      <c r="AB45">
        <v>12.930099999999999</v>
      </c>
      <c r="AC45">
        <v>9.4231599999999993</v>
      </c>
      <c r="AD45">
        <v>0</v>
      </c>
      <c r="AE45">
        <v>14.113</v>
      </c>
      <c r="AF45">
        <v>8.8740000000000006</v>
      </c>
      <c r="AG45">
        <v>19.757999999999999</v>
      </c>
      <c r="AH45">
        <v>0</v>
      </c>
      <c r="AI45">
        <v>0</v>
      </c>
      <c r="AJ45">
        <v>0</v>
      </c>
      <c r="AK45">
        <v>51.394500000000001</v>
      </c>
      <c r="AL45">
        <v>20.916</v>
      </c>
      <c r="AM45">
        <v>0</v>
      </c>
      <c r="AN45">
        <v>0.66954999999999998</v>
      </c>
      <c r="AO45">
        <v>0</v>
      </c>
      <c r="AP45">
        <v>2.3058000000000001</v>
      </c>
      <c r="AQ45">
        <v>0</v>
      </c>
      <c r="AR45">
        <v>32.9574</v>
      </c>
      <c r="AS45">
        <v>0</v>
      </c>
      <c r="AT45">
        <v>14.9968</v>
      </c>
      <c r="AU45">
        <v>0</v>
      </c>
      <c r="AV45">
        <v>12.6</v>
      </c>
      <c r="AW45">
        <v>32.58</v>
      </c>
      <c r="AX45">
        <v>12.494400000000001</v>
      </c>
      <c r="AY45">
        <v>0</v>
      </c>
      <c r="AZ45">
        <v>0</v>
      </c>
      <c r="BA45">
        <f t="shared" si="0"/>
        <v>2644.5322969999993</v>
      </c>
    </row>
    <row r="46" spans="1:53">
      <c r="A46" t="s">
        <v>88</v>
      </c>
      <c r="B46">
        <v>0</v>
      </c>
      <c r="C46">
        <v>0</v>
      </c>
      <c r="D46">
        <v>4.2</v>
      </c>
      <c r="E46">
        <v>0</v>
      </c>
      <c r="F46">
        <v>5.43</v>
      </c>
      <c r="G46">
        <v>5.43</v>
      </c>
      <c r="H46">
        <v>0</v>
      </c>
      <c r="I46">
        <v>0</v>
      </c>
      <c r="J46">
        <v>0</v>
      </c>
      <c r="K46">
        <v>686.77995799999997</v>
      </c>
      <c r="L46">
        <v>653.15250000000003</v>
      </c>
      <c r="M46">
        <v>92</v>
      </c>
      <c r="N46">
        <v>118.125</v>
      </c>
      <c r="O46">
        <v>60.678600000000003</v>
      </c>
      <c r="P46">
        <v>106.5</v>
      </c>
      <c r="Q46">
        <v>16.901599999999998</v>
      </c>
      <c r="R46">
        <v>42.392195999999998</v>
      </c>
      <c r="S46">
        <v>26.390910000000002</v>
      </c>
      <c r="T46">
        <v>0</v>
      </c>
      <c r="U46">
        <v>418.77</v>
      </c>
      <c r="V46">
        <v>14.253199</v>
      </c>
      <c r="W46">
        <v>147.515624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14.113</v>
      </c>
      <c r="AF46">
        <v>8.8740000000000006</v>
      </c>
      <c r="AG46">
        <v>19.757999999999999</v>
      </c>
      <c r="AH46">
        <v>0</v>
      </c>
      <c r="AI46">
        <v>0</v>
      </c>
      <c r="AJ46">
        <v>0</v>
      </c>
      <c r="AK46">
        <v>51.394500000000001</v>
      </c>
      <c r="AL46">
        <v>20.916</v>
      </c>
      <c r="AM46">
        <v>0</v>
      </c>
      <c r="AN46">
        <v>0.66954999999999998</v>
      </c>
      <c r="AO46">
        <v>0</v>
      </c>
      <c r="AP46">
        <v>2.3058000000000001</v>
      </c>
      <c r="AQ46">
        <v>0</v>
      </c>
      <c r="AR46">
        <v>32.9574</v>
      </c>
      <c r="AS46">
        <v>0</v>
      </c>
      <c r="AT46">
        <v>14.9968</v>
      </c>
      <c r="AU46">
        <v>0</v>
      </c>
      <c r="AV46">
        <v>12.6</v>
      </c>
      <c r="AW46">
        <v>32.58</v>
      </c>
      <c r="AX46">
        <v>12.494400000000001</v>
      </c>
      <c r="AY46">
        <v>0</v>
      </c>
      <c r="AZ46">
        <v>0</v>
      </c>
      <c r="BA46">
        <f t="shared" si="0"/>
        <v>2622.1790369999994</v>
      </c>
    </row>
    <row r="47" spans="1:53">
      <c r="A47" t="s">
        <v>89</v>
      </c>
      <c r="B47">
        <v>0</v>
      </c>
      <c r="C47">
        <v>0</v>
      </c>
      <c r="D47">
        <v>4.2</v>
      </c>
      <c r="E47">
        <v>0</v>
      </c>
      <c r="F47">
        <v>5.43</v>
      </c>
      <c r="G47">
        <v>5.43</v>
      </c>
      <c r="H47">
        <v>0</v>
      </c>
      <c r="I47">
        <v>0</v>
      </c>
      <c r="J47">
        <v>0</v>
      </c>
      <c r="K47">
        <v>686.77995799999997</v>
      </c>
      <c r="L47">
        <v>653.15250000000003</v>
      </c>
      <c r="M47">
        <v>92</v>
      </c>
      <c r="N47">
        <v>118.125</v>
      </c>
      <c r="O47">
        <v>60.678600000000003</v>
      </c>
      <c r="P47">
        <v>110.25</v>
      </c>
      <c r="Q47">
        <v>16.901599999999998</v>
      </c>
      <c r="R47">
        <v>42.392195999999998</v>
      </c>
      <c r="S47">
        <v>26.390910000000002</v>
      </c>
      <c r="T47">
        <v>0</v>
      </c>
      <c r="U47">
        <v>418.77</v>
      </c>
      <c r="V47">
        <v>14.253199</v>
      </c>
      <c r="W47">
        <v>147.515624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28.225999999999999</v>
      </c>
      <c r="AF47">
        <v>8.8740000000000006</v>
      </c>
      <c r="AG47">
        <v>19.757999999999999</v>
      </c>
      <c r="AH47">
        <v>0</v>
      </c>
      <c r="AI47">
        <v>0</v>
      </c>
      <c r="AJ47">
        <v>0</v>
      </c>
      <c r="AK47">
        <v>51.394500000000001</v>
      </c>
      <c r="AL47">
        <v>20.916</v>
      </c>
      <c r="AM47">
        <v>0</v>
      </c>
      <c r="AN47">
        <v>0.66954999999999998</v>
      </c>
      <c r="AO47">
        <v>0</v>
      </c>
      <c r="AP47">
        <v>2.5619999999999998</v>
      </c>
      <c r="AQ47">
        <v>0</v>
      </c>
      <c r="AR47">
        <v>32.9574</v>
      </c>
      <c r="AS47">
        <v>0</v>
      </c>
      <c r="AT47">
        <v>14.9968</v>
      </c>
      <c r="AU47">
        <v>0</v>
      </c>
      <c r="AV47">
        <v>12.6</v>
      </c>
      <c r="AW47">
        <v>32.58</v>
      </c>
      <c r="AX47">
        <v>12.494400000000001</v>
      </c>
      <c r="AY47">
        <v>0</v>
      </c>
      <c r="AZ47">
        <v>0</v>
      </c>
      <c r="BA47">
        <f t="shared" si="0"/>
        <v>2640.2982369999995</v>
      </c>
    </row>
    <row r="48" spans="1:53">
      <c r="A48" t="s">
        <v>90</v>
      </c>
      <c r="B48">
        <v>0</v>
      </c>
      <c r="C48">
        <v>0</v>
      </c>
      <c r="D48">
        <v>4.2</v>
      </c>
      <c r="E48">
        <v>0</v>
      </c>
      <c r="F48">
        <v>5.43</v>
      </c>
      <c r="G48">
        <v>5.43</v>
      </c>
      <c r="H48">
        <v>0</v>
      </c>
      <c r="I48">
        <v>0</v>
      </c>
      <c r="J48">
        <v>0</v>
      </c>
      <c r="K48">
        <v>686.77995799999997</v>
      </c>
      <c r="L48">
        <v>653.15250000000003</v>
      </c>
      <c r="M48">
        <v>92</v>
      </c>
      <c r="N48">
        <v>118.125</v>
      </c>
      <c r="O48">
        <v>60.678600000000003</v>
      </c>
      <c r="P48">
        <v>110.25</v>
      </c>
      <c r="Q48">
        <v>16.901599999999998</v>
      </c>
      <c r="R48">
        <v>42.392195999999998</v>
      </c>
      <c r="S48">
        <v>26.390910000000002</v>
      </c>
      <c r="T48">
        <v>0</v>
      </c>
      <c r="U48">
        <v>418.77</v>
      </c>
      <c r="V48">
        <v>14.253199</v>
      </c>
      <c r="W48">
        <v>147.515624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28.225999999999999</v>
      </c>
      <c r="AF48">
        <v>8.8740000000000006</v>
      </c>
      <c r="AG48">
        <v>19.757999999999999</v>
      </c>
      <c r="AH48">
        <v>0</v>
      </c>
      <c r="AI48">
        <v>0</v>
      </c>
      <c r="AJ48">
        <v>0</v>
      </c>
      <c r="AK48">
        <v>51.394500000000001</v>
      </c>
      <c r="AL48">
        <v>20.916</v>
      </c>
      <c r="AM48">
        <v>0</v>
      </c>
      <c r="AN48">
        <v>0.66954999999999998</v>
      </c>
      <c r="AO48">
        <v>0</v>
      </c>
      <c r="AP48">
        <v>2.5619999999999998</v>
      </c>
      <c r="AQ48">
        <v>0</v>
      </c>
      <c r="AR48">
        <v>32.9574</v>
      </c>
      <c r="AS48">
        <v>0</v>
      </c>
      <c r="AT48">
        <v>14.9968</v>
      </c>
      <c r="AU48">
        <v>0</v>
      </c>
      <c r="AV48">
        <v>12.6</v>
      </c>
      <c r="AW48">
        <v>32.58</v>
      </c>
      <c r="AX48">
        <v>12.494400000000001</v>
      </c>
      <c r="AY48">
        <v>0</v>
      </c>
      <c r="AZ48">
        <v>0</v>
      </c>
      <c r="BA48">
        <f t="shared" si="0"/>
        <v>2640.2982369999995</v>
      </c>
    </row>
    <row r="49" spans="1:53">
      <c r="A49" t="s">
        <v>91</v>
      </c>
      <c r="B49">
        <v>0</v>
      </c>
      <c r="C49">
        <v>0</v>
      </c>
      <c r="D49">
        <v>4.2</v>
      </c>
      <c r="E49">
        <v>0</v>
      </c>
      <c r="F49">
        <v>5.43</v>
      </c>
      <c r="G49">
        <v>5.43</v>
      </c>
      <c r="H49">
        <v>0</v>
      </c>
      <c r="I49">
        <v>0</v>
      </c>
      <c r="J49">
        <v>0</v>
      </c>
      <c r="K49">
        <v>686.77995799999997</v>
      </c>
      <c r="L49">
        <v>653.15250000000003</v>
      </c>
      <c r="M49">
        <v>92</v>
      </c>
      <c r="N49">
        <v>118.125</v>
      </c>
      <c r="O49">
        <v>60.678600000000003</v>
      </c>
      <c r="P49">
        <v>108.75</v>
      </c>
      <c r="Q49">
        <v>16.901599999999998</v>
      </c>
      <c r="R49">
        <v>42.392195999999998</v>
      </c>
      <c r="S49">
        <v>26.390910000000002</v>
      </c>
      <c r="T49">
        <v>0</v>
      </c>
      <c r="U49">
        <v>418.77</v>
      </c>
      <c r="V49">
        <v>14.253199</v>
      </c>
      <c r="W49">
        <v>147.515624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28.225999999999999</v>
      </c>
      <c r="AF49">
        <v>8.8740000000000006</v>
      </c>
      <c r="AG49">
        <v>19.757999999999999</v>
      </c>
      <c r="AH49">
        <v>0</v>
      </c>
      <c r="AI49">
        <v>0</v>
      </c>
      <c r="AJ49">
        <v>0</v>
      </c>
      <c r="AK49">
        <v>51.394500000000001</v>
      </c>
      <c r="AL49">
        <v>20.916</v>
      </c>
      <c r="AM49">
        <v>0</v>
      </c>
      <c r="AN49">
        <v>0.66954999999999998</v>
      </c>
      <c r="AO49">
        <v>0</v>
      </c>
      <c r="AP49">
        <v>2.5619999999999998</v>
      </c>
      <c r="AQ49">
        <v>0</v>
      </c>
      <c r="AR49">
        <v>31.897382</v>
      </c>
      <c r="AS49">
        <v>0</v>
      </c>
      <c r="AT49">
        <v>14.9968</v>
      </c>
      <c r="AU49">
        <v>0</v>
      </c>
      <c r="AV49">
        <v>12.6</v>
      </c>
      <c r="AW49">
        <v>32.58</v>
      </c>
      <c r="AX49">
        <v>12.494400000000001</v>
      </c>
      <c r="AY49">
        <v>0</v>
      </c>
      <c r="AZ49">
        <v>0</v>
      </c>
      <c r="BA49">
        <f t="shared" si="0"/>
        <v>2637.7382189999998</v>
      </c>
    </row>
    <row r="50" spans="1:53">
      <c r="A50" t="s">
        <v>92</v>
      </c>
      <c r="B50">
        <v>0</v>
      </c>
      <c r="C50">
        <v>0</v>
      </c>
      <c r="D50">
        <v>4.2</v>
      </c>
      <c r="E50">
        <v>0</v>
      </c>
      <c r="F50">
        <v>5.43</v>
      </c>
      <c r="G50">
        <v>5.43</v>
      </c>
      <c r="H50">
        <v>0</v>
      </c>
      <c r="I50">
        <v>0</v>
      </c>
      <c r="J50">
        <v>0</v>
      </c>
      <c r="K50">
        <v>686.77995799999997</v>
      </c>
      <c r="L50">
        <v>653.15250000000003</v>
      </c>
      <c r="M50">
        <v>92</v>
      </c>
      <c r="N50">
        <v>118.125</v>
      </c>
      <c r="O50">
        <v>60.678600000000003</v>
      </c>
      <c r="P50">
        <v>108.75</v>
      </c>
      <c r="Q50">
        <v>16.901599999999998</v>
      </c>
      <c r="R50">
        <v>42.392195999999998</v>
      </c>
      <c r="S50">
        <v>26.390910000000002</v>
      </c>
      <c r="T50">
        <v>0</v>
      </c>
      <c r="U50">
        <v>418.77</v>
      </c>
      <c r="V50">
        <v>14.253199</v>
      </c>
      <c r="W50">
        <v>147.515624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28.225999999999999</v>
      </c>
      <c r="AF50">
        <v>8.8740000000000006</v>
      </c>
      <c r="AG50">
        <v>19.757999999999999</v>
      </c>
      <c r="AH50">
        <v>0</v>
      </c>
      <c r="AI50">
        <v>0</v>
      </c>
      <c r="AJ50">
        <v>0</v>
      </c>
      <c r="AK50">
        <v>51.394500000000001</v>
      </c>
      <c r="AL50">
        <v>20.916</v>
      </c>
      <c r="AM50">
        <v>0</v>
      </c>
      <c r="AN50">
        <v>0.66954999999999998</v>
      </c>
      <c r="AO50">
        <v>0</v>
      </c>
      <c r="AP50">
        <v>2.5619999999999998</v>
      </c>
      <c r="AQ50">
        <v>0</v>
      </c>
      <c r="AR50">
        <v>31.897382</v>
      </c>
      <c r="AS50">
        <v>0</v>
      </c>
      <c r="AT50">
        <v>14.9968</v>
      </c>
      <c r="AU50">
        <v>0</v>
      </c>
      <c r="AV50">
        <v>12.6</v>
      </c>
      <c r="AW50">
        <v>32.58</v>
      </c>
      <c r="AX50">
        <v>12.494400000000001</v>
      </c>
      <c r="AY50">
        <v>0</v>
      </c>
      <c r="AZ50">
        <v>0</v>
      </c>
      <c r="BA50">
        <f t="shared" si="0"/>
        <v>2637.7382189999998</v>
      </c>
    </row>
    <row r="51" spans="1:53">
      <c r="A51" t="s">
        <v>93</v>
      </c>
      <c r="B51">
        <v>0</v>
      </c>
      <c r="C51">
        <v>0</v>
      </c>
      <c r="D51">
        <v>4.2</v>
      </c>
      <c r="E51">
        <v>0</v>
      </c>
      <c r="F51">
        <v>5.43</v>
      </c>
      <c r="G51">
        <v>5.43</v>
      </c>
      <c r="H51">
        <v>0</v>
      </c>
      <c r="I51">
        <v>0</v>
      </c>
      <c r="J51">
        <v>0</v>
      </c>
      <c r="K51">
        <v>686.77995799999997</v>
      </c>
      <c r="L51">
        <v>653.15250000000003</v>
      </c>
      <c r="M51">
        <v>92</v>
      </c>
      <c r="N51">
        <v>118.125</v>
      </c>
      <c r="O51">
        <v>61.832813000000002</v>
      </c>
      <c r="P51">
        <v>108.75</v>
      </c>
      <c r="Q51">
        <v>16.901599999999998</v>
      </c>
      <c r="R51">
        <v>42.392195999999998</v>
      </c>
      <c r="S51">
        <v>26.390910000000002</v>
      </c>
      <c r="T51">
        <v>0</v>
      </c>
      <c r="U51">
        <v>418.77</v>
      </c>
      <c r="V51">
        <v>14.253199</v>
      </c>
      <c r="W51">
        <v>147.515624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28.225999999999999</v>
      </c>
      <c r="AF51">
        <v>8.8740000000000006</v>
      </c>
      <c r="AG51">
        <v>19.757999999999999</v>
      </c>
      <c r="AH51">
        <v>0</v>
      </c>
      <c r="AI51">
        <v>0</v>
      </c>
      <c r="AJ51">
        <v>0</v>
      </c>
      <c r="AK51">
        <v>51.394500000000001</v>
      </c>
      <c r="AL51">
        <v>20.916</v>
      </c>
      <c r="AM51">
        <v>0</v>
      </c>
      <c r="AN51">
        <v>0.66954999999999998</v>
      </c>
      <c r="AO51">
        <v>0</v>
      </c>
      <c r="AP51">
        <v>2.5619999999999998</v>
      </c>
      <c r="AQ51">
        <v>0</v>
      </c>
      <c r="AR51">
        <v>31.897382</v>
      </c>
      <c r="AS51">
        <v>0</v>
      </c>
      <c r="AT51">
        <v>14.9968</v>
      </c>
      <c r="AU51">
        <v>0</v>
      </c>
      <c r="AV51">
        <v>12.6</v>
      </c>
      <c r="AW51">
        <v>32.58</v>
      </c>
      <c r="AX51">
        <v>12.494400000000001</v>
      </c>
      <c r="AY51">
        <v>0</v>
      </c>
      <c r="AZ51">
        <v>0</v>
      </c>
      <c r="BA51">
        <f t="shared" si="0"/>
        <v>2638.8924320000001</v>
      </c>
    </row>
    <row r="52" spans="1:53">
      <c r="A52" t="s">
        <v>94</v>
      </c>
      <c r="B52">
        <v>0</v>
      </c>
      <c r="C52">
        <v>0</v>
      </c>
      <c r="D52">
        <v>4.2</v>
      </c>
      <c r="E52">
        <v>0</v>
      </c>
      <c r="F52">
        <v>5.43</v>
      </c>
      <c r="G52">
        <v>5.43</v>
      </c>
      <c r="H52">
        <v>0</v>
      </c>
      <c r="I52">
        <v>0</v>
      </c>
      <c r="J52">
        <v>0</v>
      </c>
      <c r="K52">
        <v>686.77995799999997</v>
      </c>
      <c r="L52">
        <v>653.15250000000003</v>
      </c>
      <c r="M52">
        <v>92</v>
      </c>
      <c r="N52">
        <v>118.125</v>
      </c>
      <c r="O52">
        <v>61.832813000000002</v>
      </c>
      <c r="P52">
        <v>108.75</v>
      </c>
      <c r="Q52">
        <v>16.901599999999998</v>
      </c>
      <c r="R52">
        <v>42.392195999999998</v>
      </c>
      <c r="S52">
        <v>26.390910000000002</v>
      </c>
      <c r="T52">
        <v>0</v>
      </c>
      <c r="U52">
        <v>418.77</v>
      </c>
      <c r="V52">
        <v>14.253199</v>
      </c>
      <c r="W52">
        <v>147.515624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28.225999999999999</v>
      </c>
      <c r="AF52">
        <v>8.8740000000000006</v>
      </c>
      <c r="AG52">
        <v>19.757999999999999</v>
      </c>
      <c r="AH52">
        <v>23.390899999999998</v>
      </c>
      <c r="AI52">
        <v>0</v>
      </c>
      <c r="AJ52">
        <v>0</v>
      </c>
      <c r="AK52">
        <v>51.394500000000001</v>
      </c>
      <c r="AL52">
        <v>20.916</v>
      </c>
      <c r="AM52">
        <v>0</v>
      </c>
      <c r="AN52">
        <v>0.66954999999999998</v>
      </c>
      <c r="AO52">
        <v>0</v>
      </c>
      <c r="AP52">
        <v>2.5619999999999998</v>
      </c>
      <c r="AQ52">
        <v>0</v>
      </c>
      <c r="AR52">
        <v>31.897382</v>
      </c>
      <c r="AS52">
        <v>0</v>
      </c>
      <c r="AT52">
        <v>14.9968</v>
      </c>
      <c r="AU52">
        <v>0</v>
      </c>
      <c r="AV52">
        <v>12.6</v>
      </c>
      <c r="AW52">
        <v>32.58</v>
      </c>
      <c r="AX52">
        <v>12.494400000000001</v>
      </c>
      <c r="AY52">
        <v>0</v>
      </c>
      <c r="AZ52">
        <v>0</v>
      </c>
      <c r="BA52">
        <f t="shared" si="0"/>
        <v>2662.283332</v>
      </c>
    </row>
    <row r="53" spans="1:53">
      <c r="A53" t="s">
        <v>95</v>
      </c>
      <c r="B53">
        <v>0</v>
      </c>
      <c r="C53">
        <v>0</v>
      </c>
      <c r="D53">
        <v>4.2</v>
      </c>
      <c r="E53">
        <v>0</v>
      </c>
      <c r="F53">
        <v>5.43</v>
      </c>
      <c r="G53">
        <v>5.43</v>
      </c>
      <c r="H53">
        <v>0</v>
      </c>
      <c r="I53">
        <v>0</v>
      </c>
      <c r="J53">
        <v>0</v>
      </c>
      <c r="K53">
        <v>686.77995799999997</v>
      </c>
      <c r="L53">
        <v>653.15250000000003</v>
      </c>
      <c r="M53">
        <v>92</v>
      </c>
      <c r="N53">
        <v>118.125</v>
      </c>
      <c r="O53">
        <v>61.832813000000002</v>
      </c>
      <c r="P53">
        <v>108.75</v>
      </c>
      <c r="Q53">
        <v>16.901599999999998</v>
      </c>
      <c r="R53">
        <v>42.392195999999998</v>
      </c>
      <c r="S53">
        <v>26.390910000000002</v>
      </c>
      <c r="T53">
        <v>0</v>
      </c>
      <c r="U53">
        <v>418.77</v>
      </c>
      <c r="V53">
        <v>14.253199</v>
      </c>
      <c r="W53">
        <v>147.515624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28.225999999999999</v>
      </c>
      <c r="AF53">
        <v>8.8740000000000006</v>
      </c>
      <c r="AG53">
        <v>19.757999999999999</v>
      </c>
      <c r="AH53">
        <v>23.390899999999998</v>
      </c>
      <c r="AI53">
        <v>0</v>
      </c>
      <c r="AJ53">
        <v>0</v>
      </c>
      <c r="AK53">
        <v>51.394500000000001</v>
      </c>
      <c r="AL53">
        <v>20.916</v>
      </c>
      <c r="AM53">
        <v>0</v>
      </c>
      <c r="AN53">
        <v>0.66954999999999998</v>
      </c>
      <c r="AO53">
        <v>0</v>
      </c>
      <c r="AP53">
        <v>2.5619999999999998</v>
      </c>
      <c r="AQ53">
        <v>0</v>
      </c>
      <c r="AR53">
        <v>31.897382</v>
      </c>
      <c r="AS53">
        <v>0</v>
      </c>
      <c r="AT53">
        <v>14.9968</v>
      </c>
      <c r="AU53">
        <v>0</v>
      </c>
      <c r="AV53">
        <v>12.6</v>
      </c>
      <c r="AW53">
        <v>32.58</v>
      </c>
      <c r="AX53">
        <v>12.494400000000001</v>
      </c>
      <c r="AY53">
        <v>0</v>
      </c>
      <c r="AZ53">
        <v>0</v>
      </c>
      <c r="BA53">
        <f t="shared" si="0"/>
        <v>2662.283332</v>
      </c>
    </row>
    <row r="54" spans="1:53">
      <c r="A54" t="s">
        <v>96</v>
      </c>
      <c r="B54">
        <v>0</v>
      </c>
      <c r="C54">
        <v>0</v>
      </c>
      <c r="D54">
        <v>4.2</v>
      </c>
      <c r="E54">
        <v>0</v>
      </c>
      <c r="F54">
        <v>5.43</v>
      </c>
      <c r="G54">
        <v>5.43</v>
      </c>
      <c r="H54">
        <v>0</v>
      </c>
      <c r="I54">
        <v>0</v>
      </c>
      <c r="J54">
        <v>0</v>
      </c>
      <c r="K54">
        <v>686.77995799999997</v>
      </c>
      <c r="L54">
        <v>653.15250000000003</v>
      </c>
      <c r="M54">
        <v>92</v>
      </c>
      <c r="N54">
        <v>118.125</v>
      </c>
      <c r="O54">
        <v>61.832813000000002</v>
      </c>
      <c r="P54">
        <v>108.75</v>
      </c>
      <c r="Q54">
        <v>16.901599999999998</v>
      </c>
      <c r="R54">
        <v>42.392195999999998</v>
      </c>
      <c r="S54">
        <v>26.390910000000002</v>
      </c>
      <c r="T54">
        <v>0</v>
      </c>
      <c r="U54">
        <v>418.77</v>
      </c>
      <c r="V54">
        <v>14.253199</v>
      </c>
      <c r="W54">
        <v>147.515624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28.225999999999999</v>
      </c>
      <c r="AF54">
        <v>8.8740000000000006</v>
      </c>
      <c r="AG54">
        <v>19.757999999999999</v>
      </c>
      <c r="AH54">
        <v>23.390899999999998</v>
      </c>
      <c r="AI54">
        <v>0</v>
      </c>
      <c r="AJ54">
        <v>0</v>
      </c>
      <c r="AK54">
        <v>51.394500000000001</v>
      </c>
      <c r="AL54">
        <v>20.916</v>
      </c>
      <c r="AM54">
        <v>0</v>
      </c>
      <c r="AN54">
        <v>0.66954999999999998</v>
      </c>
      <c r="AO54">
        <v>0</v>
      </c>
      <c r="AP54">
        <v>2.5619999999999998</v>
      </c>
      <c r="AQ54">
        <v>0</v>
      </c>
      <c r="AR54">
        <v>31.897382</v>
      </c>
      <c r="AS54">
        <v>0</v>
      </c>
      <c r="AT54">
        <v>14.9968</v>
      </c>
      <c r="AU54">
        <v>0</v>
      </c>
      <c r="AV54">
        <v>12.6</v>
      </c>
      <c r="AW54">
        <v>32.58</v>
      </c>
      <c r="AX54">
        <v>12.494400000000001</v>
      </c>
      <c r="AY54">
        <v>0</v>
      </c>
      <c r="AZ54">
        <v>0</v>
      </c>
      <c r="BA54">
        <f t="shared" si="0"/>
        <v>2662.283332</v>
      </c>
    </row>
    <row r="55" spans="1:53">
      <c r="A55" t="s">
        <v>97</v>
      </c>
      <c r="B55">
        <v>0</v>
      </c>
      <c r="C55">
        <v>0</v>
      </c>
      <c r="D55">
        <v>4.2</v>
      </c>
      <c r="E55">
        <v>0</v>
      </c>
      <c r="F55">
        <v>5.43</v>
      </c>
      <c r="G55">
        <v>5.43</v>
      </c>
      <c r="H55">
        <v>0</v>
      </c>
      <c r="I55">
        <v>0</v>
      </c>
      <c r="J55">
        <v>0</v>
      </c>
      <c r="K55">
        <v>686.77995799999997</v>
      </c>
      <c r="L55">
        <v>653.15250000000003</v>
      </c>
      <c r="M55">
        <v>92</v>
      </c>
      <c r="N55">
        <v>118.125</v>
      </c>
      <c r="O55">
        <v>61.832813000000002</v>
      </c>
      <c r="P55">
        <v>108.75</v>
      </c>
      <c r="Q55">
        <v>16.901599999999998</v>
      </c>
      <c r="R55">
        <v>42.392195999999998</v>
      </c>
      <c r="S55">
        <v>26.390910000000002</v>
      </c>
      <c r="T55">
        <v>0</v>
      </c>
      <c r="U55">
        <v>418.77</v>
      </c>
      <c r="V55">
        <v>14.253199</v>
      </c>
      <c r="W55">
        <v>147.515624</v>
      </c>
      <c r="X55">
        <v>0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28.225999999999999</v>
      </c>
      <c r="AF55">
        <v>8.8740000000000006</v>
      </c>
      <c r="AG55">
        <v>19.757999999999999</v>
      </c>
      <c r="AH55">
        <v>23.390899999999998</v>
      </c>
      <c r="AI55">
        <v>0</v>
      </c>
      <c r="AJ55">
        <v>0</v>
      </c>
      <c r="AK55">
        <v>51.394500000000001</v>
      </c>
      <c r="AL55">
        <v>20.916</v>
      </c>
      <c r="AM55">
        <v>0</v>
      </c>
      <c r="AN55">
        <v>0.66954999999999998</v>
      </c>
      <c r="AO55">
        <v>0</v>
      </c>
      <c r="AP55">
        <v>2.0495999999999999</v>
      </c>
      <c r="AQ55">
        <v>0</v>
      </c>
      <c r="AR55">
        <v>31.897382</v>
      </c>
      <c r="AS55">
        <v>0</v>
      </c>
      <c r="AT55">
        <v>14.9968</v>
      </c>
      <c r="AU55">
        <v>0</v>
      </c>
      <c r="AV55">
        <v>12.6</v>
      </c>
      <c r="AW55">
        <v>32.58</v>
      </c>
      <c r="AX55">
        <v>5.48</v>
      </c>
      <c r="AY55">
        <v>0</v>
      </c>
      <c r="AZ55">
        <v>0</v>
      </c>
      <c r="BA55">
        <f t="shared" si="0"/>
        <v>2661.310332</v>
      </c>
    </row>
    <row r="56" spans="1:53">
      <c r="A56" t="s">
        <v>98</v>
      </c>
      <c r="B56">
        <v>0</v>
      </c>
      <c r="C56">
        <v>0</v>
      </c>
      <c r="D56">
        <v>4.2</v>
      </c>
      <c r="E56">
        <v>0</v>
      </c>
      <c r="F56">
        <v>5.43</v>
      </c>
      <c r="G56">
        <v>5.43</v>
      </c>
      <c r="H56">
        <v>0</v>
      </c>
      <c r="I56">
        <v>0</v>
      </c>
      <c r="J56">
        <v>0</v>
      </c>
      <c r="K56">
        <v>686.77995799999997</v>
      </c>
      <c r="L56">
        <v>653.15250000000003</v>
      </c>
      <c r="M56">
        <v>92</v>
      </c>
      <c r="N56">
        <v>118.125</v>
      </c>
      <c r="O56">
        <v>61.832813000000002</v>
      </c>
      <c r="P56">
        <v>108.75</v>
      </c>
      <c r="Q56">
        <v>16.901599999999998</v>
      </c>
      <c r="R56">
        <v>42.392195999999998</v>
      </c>
      <c r="S56">
        <v>26.390910000000002</v>
      </c>
      <c r="T56">
        <v>0</v>
      </c>
      <c r="U56">
        <v>418.77</v>
      </c>
      <c r="V56">
        <v>14.253199</v>
      </c>
      <c r="W56">
        <v>147.515624</v>
      </c>
      <c r="X56">
        <v>0</v>
      </c>
      <c r="Y56">
        <v>0</v>
      </c>
      <c r="Z56">
        <v>6.5537999999999998</v>
      </c>
      <c r="AA56">
        <v>14.061999999999999</v>
      </c>
      <c r="AB56">
        <v>0</v>
      </c>
      <c r="AC56">
        <v>0</v>
      </c>
      <c r="AD56">
        <v>0</v>
      </c>
      <c r="AE56">
        <v>28.225999999999999</v>
      </c>
      <c r="AF56">
        <v>8.8740000000000006</v>
      </c>
      <c r="AG56">
        <v>19.757999999999999</v>
      </c>
      <c r="AH56">
        <v>23.390899999999998</v>
      </c>
      <c r="AI56">
        <v>0</v>
      </c>
      <c r="AJ56">
        <v>0</v>
      </c>
      <c r="AK56">
        <v>51.394500000000001</v>
      </c>
      <c r="AL56">
        <v>20.916</v>
      </c>
      <c r="AM56">
        <v>0</v>
      </c>
      <c r="AN56">
        <v>0.66954999999999998</v>
      </c>
      <c r="AO56">
        <v>0</v>
      </c>
      <c r="AP56">
        <v>2.0495999999999999</v>
      </c>
      <c r="AQ56">
        <v>0</v>
      </c>
      <c r="AR56">
        <v>31.897382</v>
      </c>
      <c r="AS56">
        <v>0</v>
      </c>
      <c r="AT56">
        <v>14.9968</v>
      </c>
      <c r="AU56">
        <v>0</v>
      </c>
      <c r="AV56">
        <v>12.6</v>
      </c>
      <c r="AW56">
        <v>32.58</v>
      </c>
      <c r="AX56">
        <v>2.1920000000000002</v>
      </c>
      <c r="AY56">
        <v>0</v>
      </c>
      <c r="AZ56">
        <v>0</v>
      </c>
      <c r="BA56">
        <f t="shared" si="0"/>
        <v>2672.0843319999999</v>
      </c>
    </row>
    <row r="57" spans="1:53">
      <c r="A57" t="s">
        <v>99</v>
      </c>
      <c r="B57">
        <v>0</v>
      </c>
      <c r="C57">
        <v>0</v>
      </c>
      <c r="D57">
        <v>4.2</v>
      </c>
      <c r="E57">
        <v>0</v>
      </c>
      <c r="F57">
        <v>5.43</v>
      </c>
      <c r="G57">
        <v>5.43</v>
      </c>
      <c r="H57">
        <v>0</v>
      </c>
      <c r="I57">
        <v>0</v>
      </c>
      <c r="J57">
        <v>0</v>
      </c>
      <c r="K57">
        <v>686.77995799999997</v>
      </c>
      <c r="L57">
        <v>653.15250000000003</v>
      </c>
      <c r="M57">
        <v>92</v>
      </c>
      <c r="N57">
        <v>118.125</v>
      </c>
      <c r="O57">
        <v>61.832813000000002</v>
      </c>
      <c r="P57">
        <v>108.75</v>
      </c>
      <c r="Q57">
        <v>16.901599999999998</v>
      </c>
      <c r="R57">
        <v>42.392195999999998</v>
      </c>
      <c r="S57">
        <v>26.390910000000002</v>
      </c>
      <c r="T57">
        <v>0</v>
      </c>
      <c r="U57">
        <v>418.77</v>
      </c>
      <c r="V57">
        <v>14.253199</v>
      </c>
      <c r="W57">
        <v>147.515624</v>
      </c>
      <c r="X57">
        <v>0</v>
      </c>
      <c r="Y57">
        <v>0</v>
      </c>
      <c r="Z57">
        <v>13.2</v>
      </c>
      <c r="AA57">
        <v>25.28</v>
      </c>
      <c r="AB57">
        <v>0</v>
      </c>
      <c r="AC57">
        <v>9.6778399999999998</v>
      </c>
      <c r="AD57">
        <v>9.1149000000000004</v>
      </c>
      <c r="AE57">
        <v>28.225999999999999</v>
      </c>
      <c r="AF57">
        <v>8.8740000000000006</v>
      </c>
      <c r="AG57">
        <v>19.757999999999999</v>
      </c>
      <c r="AH57">
        <v>23.390899999999998</v>
      </c>
      <c r="AI57">
        <v>0</v>
      </c>
      <c r="AJ57">
        <v>0</v>
      </c>
      <c r="AK57">
        <v>51.394500000000001</v>
      </c>
      <c r="AL57">
        <v>20.916</v>
      </c>
      <c r="AM57">
        <v>0</v>
      </c>
      <c r="AN57">
        <v>0.66954999999999998</v>
      </c>
      <c r="AO57">
        <v>0</v>
      </c>
      <c r="AP57">
        <v>2.0495999999999999</v>
      </c>
      <c r="AQ57">
        <v>0</v>
      </c>
      <c r="AR57">
        <v>31.897382</v>
      </c>
      <c r="AS57">
        <v>0</v>
      </c>
      <c r="AT57">
        <v>14.9968</v>
      </c>
      <c r="AU57">
        <v>0</v>
      </c>
      <c r="AV57">
        <v>12.6</v>
      </c>
      <c r="AW57">
        <v>32.58</v>
      </c>
      <c r="AX57">
        <v>0</v>
      </c>
      <c r="AY57">
        <v>0</v>
      </c>
      <c r="AZ57">
        <v>0</v>
      </c>
      <c r="BA57">
        <f t="shared" si="0"/>
        <v>2706.5492719999997</v>
      </c>
    </row>
    <row r="58" spans="1:53">
      <c r="A58" t="s">
        <v>100</v>
      </c>
      <c r="B58">
        <v>0</v>
      </c>
      <c r="C58">
        <v>0</v>
      </c>
      <c r="D58">
        <v>4.2</v>
      </c>
      <c r="E58">
        <v>0</v>
      </c>
      <c r="F58">
        <v>5.43</v>
      </c>
      <c r="G58">
        <v>5.43</v>
      </c>
      <c r="H58">
        <v>0</v>
      </c>
      <c r="I58">
        <v>0</v>
      </c>
      <c r="J58">
        <v>0</v>
      </c>
      <c r="K58">
        <v>686.77995799999997</v>
      </c>
      <c r="L58">
        <v>653.15250000000003</v>
      </c>
      <c r="M58">
        <v>92</v>
      </c>
      <c r="N58">
        <v>118.125</v>
      </c>
      <c r="O58">
        <v>61.832813000000002</v>
      </c>
      <c r="P58">
        <v>108.75</v>
      </c>
      <c r="Q58">
        <v>16.901599999999998</v>
      </c>
      <c r="R58">
        <v>42.392195999999998</v>
      </c>
      <c r="S58">
        <v>26.390910000000002</v>
      </c>
      <c r="T58">
        <v>0</v>
      </c>
      <c r="U58">
        <v>418.77</v>
      </c>
      <c r="V58">
        <v>14.253199</v>
      </c>
      <c r="W58">
        <v>147.515624</v>
      </c>
      <c r="X58">
        <v>0</v>
      </c>
      <c r="Y58">
        <v>0</v>
      </c>
      <c r="Z58">
        <v>13.2</v>
      </c>
      <c r="AA58">
        <v>35.549999999999997</v>
      </c>
      <c r="AB58">
        <v>13.0634</v>
      </c>
      <c r="AC58">
        <v>19.35568</v>
      </c>
      <c r="AD58">
        <v>18.229800000000001</v>
      </c>
      <c r="AE58">
        <v>28.225999999999999</v>
      </c>
      <c r="AF58">
        <v>8.8740000000000006</v>
      </c>
      <c r="AG58">
        <v>19.757999999999999</v>
      </c>
      <c r="AH58">
        <v>23.390899999999998</v>
      </c>
      <c r="AI58">
        <v>0</v>
      </c>
      <c r="AJ58">
        <v>0</v>
      </c>
      <c r="AK58">
        <v>51.394500000000001</v>
      </c>
      <c r="AL58">
        <v>20.916</v>
      </c>
      <c r="AM58">
        <v>0</v>
      </c>
      <c r="AN58">
        <v>0.66954999999999998</v>
      </c>
      <c r="AO58">
        <v>0</v>
      </c>
      <c r="AP58">
        <v>2.0495999999999999</v>
      </c>
      <c r="AQ58">
        <v>10.143000000000001</v>
      </c>
      <c r="AR58">
        <v>31.897382</v>
      </c>
      <c r="AS58">
        <v>0</v>
      </c>
      <c r="AT58">
        <v>14.9968</v>
      </c>
      <c r="AU58">
        <v>0</v>
      </c>
      <c r="AV58">
        <v>12.6</v>
      </c>
      <c r="AW58">
        <v>32.58</v>
      </c>
      <c r="AX58">
        <v>0</v>
      </c>
      <c r="AY58">
        <v>0</v>
      </c>
      <c r="AZ58">
        <v>0</v>
      </c>
      <c r="BA58">
        <f t="shared" si="0"/>
        <v>2758.8184120000001</v>
      </c>
    </row>
    <row r="59" spans="1:53">
      <c r="A59" t="s">
        <v>101</v>
      </c>
      <c r="B59">
        <v>0</v>
      </c>
      <c r="C59">
        <v>0</v>
      </c>
      <c r="D59">
        <v>4.2</v>
      </c>
      <c r="E59">
        <v>0</v>
      </c>
      <c r="F59">
        <v>5.43</v>
      </c>
      <c r="G59">
        <v>5.43</v>
      </c>
      <c r="H59">
        <v>0</v>
      </c>
      <c r="I59">
        <v>0</v>
      </c>
      <c r="J59">
        <v>0</v>
      </c>
      <c r="K59">
        <v>686.77995799999997</v>
      </c>
      <c r="L59">
        <v>653.15250000000003</v>
      </c>
      <c r="M59">
        <v>92</v>
      </c>
      <c r="N59">
        <v>118.125</v>
      </c>
      <c r="O59">
        <v>61.832813000000002</v>
      </c>
      <c r="P59">
        <v>108.75</v>
      </c>
      <c r="Q59">
        <v>16.901599999999998</v>
      </c>
      <c r="R59">
        <v>42.392195999999998</v>
      </c>
      <c r="S59">
        <v>26.390910000000002</v>
      </c>
      <c r="T59">
        <v>0</v>
      </c>
      <c r="U59">
        <v>418.77</v>
      </c>
      <c r="V59">
        <v>14.253199</v>
      </c>
      <c r="W59">
        <v>147.515624</v>
      </c>
      <c r="X59">
        <v>0</v>
      </c>
      <c r="Y59">
        <v>0</v>
      </c>
      <c r="Z59">
        <v>13.2</v>
      </c>
      <c r="AA59">
        <v>37.92</v>
      </c>
      <c r="AB59">
        <v>26.260100000000001</v>
      </c>
      <c r="AC59">
        <v>19.35568</v>
      </c>
      <c r="AD59">
        <v>18.229800000000001</v>
      </c>
      <c r="AE59">
        <v>37.207000000000001</v>
      </c>
      <c r="AF59">
        <v>8.8740000000000006</v>
      </c>
      <c r="AG59">
        <v>19.757999999999999</v>
      </c>
      <c r="AH59">
        <v>23.390899999999998</v>
      </c>
      <c r="AI59">
        <v>0</v>
      </c>
      <c r="AJ59">
        <v>0</v>
      </c>
      <c r="AK59">
        <v>51.394500000000001</v>
      </c>
      <c r="AL59">
        <v>20.916</v>
      </c>
      <c r="AM59">
        <v>0</v>
      </c>
      <c r="AN59">
        <v>0.66954999999999998</v>
      </c>
      <c r="AO59">
        <v>0</v>
      </c>
      <c r="AP59">
        <v>2.0495999999999999</v>
      </c>
      <c r="AQ59">
        <v>20.286000000000001</v>
      </c>
      <c r="AR59">
        <v>31.897382</v>
      </c>
      <c r="AS59">
        <v>0</v>
      </c>
      <c r="AT59">
        <v>14.9968</v>
      </c>
      <c r="AU59">
        <v>0</v>
      </c>
      <c r="AV59">
        <v>12.6</v>
      </c>
      <c r="AW59">
        <v>32.58</v>
      </c>
      <c r="AX59">
        <v>0</v>
      </c>
      <c r="AY59">
        <v>0</v>
      </c>
      <c r="AZ59">
        <v>0</v>
      </c>
      <c r="BA59">
        <f t="shared" si="0"/>
        <v>2793.5091119999997</v>
      </c>
    </row>
    <row r="60" spans="1:53">
      <c r="A60" t="s">
        <v>102</v>
      </c>
      <c r="B60">
        <v>0</v>
      </c>
      <c r="C60">
        <v>0</v>
      </c>
      <c r="D60">
        <v>4.2</v>
      </c>
      <c r="E60">
        <v>0</v>
      </c>
      <c r="F60">
        <v>5.43</v>
      </c>
      <c r="G60">
        <v>5.43</v>
      </c>
      <c r="H60">
        <v>0</v>
      </c>
      <c r="I60">
        <v>0</v>
      </c>
      <c r="J60">
        <v>0</v>
      </c>
      <c r="K60">
        <v>686.77995799999997</v>
      </c>
      <c r="L60">
        <v>653.15250000000003</v>
      </c>
      <c r="M60">
        <v>92</v>
      </c>
      <c r="N60">
        <v>118.125</v>
      </c>
      <c r="O60">
        <v>61.832813000000002</v>
      </c>
      <c r="P60">
        <v>108.75</v>
      </c>
      <c r="Q60">
        <v>16.901599999999998</v>
      </c>
      <c r="R60">
        <v>42.392195999999998</v>
      </c>
      <c r="S60">
        <v>26.390910000000002</v>
      </c>
      <c r="T60">
        <v>0</v>
      </c>
      <c r="U60">
        <v>418.77</v>
      </c>
      <c r="V60">
        <v>14.253199</v>
      </c>
      <c r="W60">
        <v>147.515624</v>
      </c>
      <c r="X60">
        <v>0</v>
      </c>
      <c r="Y60">
        <v>0</v>
      </c>
      <c r="Z60">
        <v>13.2</v>
      </c>
      <c r="AA60">
        <v>39.5</v>
      </c>
      <c r="AB60">
        <v>26.260100000000001</v>
      </c>
      <c r="AC60">
        <v>19.35568</v>
      </c>
      <c r="AD60">
        <v>18.229800000000001</v>
      </c>
      <c r="AE60">
        <v>42.338999999999999</v>
      </c>
      <c r="AF60">
        <v>8.8740000000000006</v>
      </c>
      <c r="AG60">
        <v>19.757999999999999</v>
      </c>
      <c r="AH60">
        <v>23.390899999999998</v>
      </c>
      <c r="AI60">
        <v>0</v>
      </c>
      <c r="AJ60">
        <v>0</v>
      </c>
      <c r="AK60">
        <v>51.394500000000001</v>
      </c>
      <c r="AL60">
        <v>20.916</v>
      </c>
      <c r="AM60">
        <v>0</v>
      </c>
      <c r="AN60">
        <v>0.66954999999999998</v>
      </c>
      <c r="AO60">
        <v>0</v>
      </c>
      <c r="AP60">
        <v>2.0495999999999999</v>
      </c>
      <c r="AQ60">
        <v>30.428999999999998</v>
      </c>
      <c r="AR60">
        <v>31.897382</v>
      </c>
      <c r="AS60">
        <v>0</v>
      </c>
      <c r="AT60">
        <v>14.9968</v>
      </c>
      <c r="AU60">
        <v>0</v>
      </c>
      <c r="AV60">
        <v>12.6</v>
      </c>
      <c r="AW60">
        <v>32.58</v>
      </c>
      <c r="AX60">
        <v>0</v>
      </c>
      <c r="AY60">
        <v>0</v>
      </c>
      <c r="AZ60">
        <v>0</v>
      </c>
      <c r="BA60">
        <f t="shared" si="0"/>
        <v>2810.3641119999997</v>
      </c>
    </row>
    <row r="61" spans="1:53">
      <c r="A61" t="s">
        <v>103</v>
      </c>
      <c r="B61">
        <v>0</v>
      </c>
      <c r="C61">
        <v>0</v>
      </c>
      <c r="D61">
        <v>4.2</v>
      </c>
      <c r="E61">
        <v>0</v>
      </c>
      <c r="F61">
        <v>5.43</v>
      </c>
      <c r="G61">
        <v>5.43</v>
      </c>
      <c r="H61">
        <v>0</v>
      </c>
      <c r="I61">
        <v>0</v>
      </c>
      <c r="J61">
        <v>0</v>
      </c>
      <c r="K61">
        <v>686.77995799999997</v>
      </c>
      <c r="L61">
        <v>653.15250000000003</v>
      </c>
      <c r="M61">
        <v>92</v>
      </c>
      <c r="N61">
        <v>118.125</v>
      </c>
      <c r="O61">
        <v>61.832813000000002</v>
      </c>
      <c r="P61">
        <v>107.25</v>
      </c>
      <c r="Q61">
        <v>16.901599999999998</v>
      </c>
      <c r="R61">
        <v>42.392195999999998</v>
      </c>
      <c r="S61">
        <v>26.390910000000002</v>
      </c>
      <c r="T61">
        <v>0</v>
      </c>
      <c r="U61">
        <v>418.77</v>
      </c>
      <c r="V61">
        <v>14.253199</v>
      </c>
      <c r="W61">
        <v>147.515624</v>
      </c>
      <c r="X61">
        <v>0</v>
      </c>
      <c r="Y61">
        <v>0</v>
      </c>
      <c r="Z61">
        <v>13.2</v>
      </c>
      <c r="AA61">
        <v>39.5</v>
      </c>
      <c r="AB61">
        <v>26.260100000000001</v>
      </c>
      <c r="AC61">
        <v>19.35568</v>
      </c>
      <c r="AD61">
        <v>18.229800000000001</v>
      </c>
      <c r="AE61">
        <v>42.338999999999999</v>
      </c>
      <c r="AF61">
        <v>8.8740000000000006</v>
      </c>
      <c r="AG61">
        <v>19.757999999999999</v>
      </c>
      <c r="AH61">
        <v>23.390899999999998</v>
      </c>
      <c r="AI61">
        <v>0</v>
      </c>
      <c r="AJ61">
        <v>0</v>
      </c>
      <c r="AK61">
        <v>51.394500000000001</v>
      </c>
      <c r="AL61">
        <v>20.916</v>
      </c>
      <c r="AM61">
        <v>0</v>
      </c>
      <c r="AN61">
        <v>0.66954999999999998</v>
      </c>
      <c r="AO61">
        <v>0</v>
      </c>
      <c r="AP61">
        <v>2.0495999999999999</v>
      </c>
      <c r="AQ61">
        <v>30.428999999999998</v>
      </c>
      <c r="AR61">
        <v>31.897382</v>
      </c>
      <c r="AS61">
        <v>0</v>
      </c>
      <c r="AT61">
        <v>14.9968</v>
      </c>
      <c r="AU61">
        <v>0</v>
      </c>
      <c r="AV61">
        <v>12.6</v>
      </c>
      <c r="AW61">
        <v>32.58</v>
      </c>
      <c r="AX61">
        <v>4.3840000000000003</v>
      </c>
      <c r="AY61">
        <v>0</v>
      </c>
      <c r="AZ61">
        <v>0</v>
      </c>
      <c r="BA61">
        <f t="shared" si="0"/>
        <v>2813.2481119999998</v>
      </c>
    </row>
    <row r="62" spans="1:53">
      <c r="A62" t="s">
        <v>104</v>
      </c>
      <c r="B62">
        <v>0</v>
      </c>
      <c r="C62">
        <v>0</v>
      </c>
      <c r="D62">
        <v>4.2</v>
      </c>
      <c r="E62">
        <v>0</v>
      </c>
      <c r="F62">
        <v>5.43</v>
      </c>
      <c r="G62">
        <v>5.43</v>
      </c>
      <c r="H62">
        <v>0</v>
      </c>
      <c r="I62">
        <v>0</v>
      </c>
      <c r="J62">
        <v>0</v>
      </c>
      <c r="K62">
        <v>686.77995799999997</v>
      </c>
      <c r="L62">
        <v>653.15250000000003</v>
      </c>
      <c r="M62">
        <v>92</v>
      </c>
      <c r="N62">
        <v>118.125</v>
      </c>
      <c r="O62">
        <v>61.832813000000002</v>
      </c>
      <c r="P62">
        <v>107.25</v>
      </c>
      <c r="Q62">
        <v>16.901599999999998</v>
      </c>
      <c r="R62">
        <v>42.392195999999998</v>
      </c>
      <c r="S62">
        <v>26.390910000000002</v>
      </c>
      <c r="T62">
        <v>0</v>
      </c>
      <c r="U62">
        <v>418.77</v>
      </c>
      <c r="V62">
        <v>14.253199</v>
      </c>
      <c r="W62">
        <v>147.515624</v>
      </c>
      <c r="X62">
        <v>0</v>
      </c>
      <c r="Y62">
        <v>0</v>
      </c>
      <c r="Z62">
        <v>13.2</v>
      </c>
      <c r="AA62">
        <v>39.5</v>
      </c>
      <c r="AB62">
        <v>26.260100000000001</v>
      </c>
      <c r="AC62">
        <v>19.35568</v>
      </c>
      <c r="AD62">
        <v>18.229800000000001</v>
      </c>
      <c r="AE62">
        <v>42.338999999999999</v>
      </c>
      <c r="AF62">
        <v>8.8740000000000006</v>
      </c>
      <c r="AG62">
        <v>19.757999999999999</v>
      </c>
      <c r="AH62">
        <v>23.390899999999998</v>
      </c>
      <c r="AI62">
        <v>0</v>
      </c>
      <c r="AJ62">
        <v>0</v>
      </c>
      <c r="AK62">
        <v>51.394500000000001</v>
      </c>
      <c r="AL62">
        <v>20.916</v>
      </c>
      <c r="AM62">
        <v>0</v>
      </c>
      <c r="AN62">
        <v>0.66954999999999998</v>
      </c>
      <c r="AO62">
        <v>0</v>
      </c>
      <c r="AP62">
        <v>2.0495999999999999</v>
      </c>
      <c r="AQ62">
        <v>30.428999999999998</v>
      </c>
      <c r="AR62">
        <v>31.897382</v>
      </c>
      <c r="AS62">
        <v>0</v>
      </c>
      <c r="AT62">
        <v>14.9968</v>
      </c>
      <c r="AU62">
        <v>0</v>
      </c>
      <c r="AV62">
        <v>12.6</v>
      </c>
      <c r="AW62">
        <v>32.58</v>
      </c>
      <c r="AX62">
        <v>13.151999999999999</v>
      </c>
      <c r="AY62">
        <v>0</v>
      </c>
      <c r="AZ62">
        <v>0</v>
      </c>
      <c r="BA62">
        <f t="shared" si="0"/>
        <v>2822.0161119999998</v>
      </c>
    </row>
    <row r="63" spans="1:53">
      <c r="A63" t="s">
        <v>105</v>
      </c>
      <c r="B63">
        <v>0</v>
      </c>
      <c r="C63">
        <v>0</v>
      </c>
      <c r="D63">
        <v>3.99</v>
      </c>
      <c r="E63">
        <v>0</v>
      </c>
      <c r="F63">
        <v>5.43</v>
      </c>
      <c r="G63">
        <v>5.43</v>
      </c>
      <c r="H63">
        <v>0</v>
      </c>
      <c r="I63">
        <v>0</v>
      </c>
      <c r="J63">
        <v>0</v>
      </c>
      <c r="K63">
        <v>686.77995799999997</v>
      </c>
      <c r="L63">
        <v>653.15250000000003</v>
      </c>
      <c r="M63">
        <v>92</v>
      </c>
      <c r="N63">
        <v>118.125</v>
      </c>
      <c r="O63">
        <v>61.832813000000002</v>
      </c>
      <c r="P63">
        <v>107.25</v>
      </c>
      <c r="Q63">
        <v>16.901599999999998</v>
      </c>
      <c r="R63">
        <v>42.392195999999998</v>
      </c>
      <c r="S63">
        <v>26.390910000000002</v>
      </c>
      <c r="T63">
        <v>0</v>
      </c>
      <c r="U63">
        <v>418.77</v>
      </c>
      <c r="V63">
        <v>14.253199</v>
      </c>
      <c r="W63">
        <v>147.515624</v>
      </c>
      <c r="X63">
        <v>0</v>
      </c>
      <c r="Y63">
        <v>0</v>
      </c>
      <c r="Z63">
        <v>6.49</v>
      </c>
      <c r="AA63">
        <v>39.5</v>
      </c>
      <c r="AB63">
        <v>26.260100000000001</v>
      </c>
      <c r="AC63">
        <v>19.35568</v>
      </c>
      <c r="AD63">
        <v>18.229800000000001</v>
      </c>
      <c r="AE63">
        <v>42.338999999999999</v>
      </c>
      <c r="AF63">
        <v>8.8740000000000006</v>
      </c>
      <c r="AG63">
        <v>19.757999999999999</v>
      </c>
      <c r="AH63">
        <v>23.390899999999998</v>
      </c>
      <c r="AI63">
        <v>0</v>
      </c>
      <c r="AJ63">
        <v>0</v>
      </c>
      <c r="AK63">
        <v>51.394500000000001</v>
      </c>
      <c r="AL63">
        <v>10.458</v>
      </c>
      <c r="AM63">
        <v>0</v>
      </c>
      <c r="AN63">
        <v>0.66954999999999998</v>
      </c>
      <c r="AO63">
        <v>0</v>
      </c>
      <c r="AP63">
        <v>2.0495999999999999</v>
      </c>
      <c r="AQ63">
        <v>30.428999999999998</v>
      </c>
      <c r="AR63">
        <v>31.897382</v>
      </c>
      <c r="AS63">
        <v>0</v>
      </c>
      <c r="AT63">
        <v>14.9968</v>
      </c>
      <c r="AU63">
        <v>0</v>
      </c>
      <c r="AV63">
        <v>12.39</v>
      </c>
      <c r="AW63">
        <v>32.58</v>
      </c>
      <c r="AX63">
        <v>13.151999999999999</v>
      </c>
      <c r="AY63">
        <v>0</v>
      </c>
      <c r="AZ63">
        <v>0</v>
      </c>
      <c r="BA63">
        <f t="shared" si="0"/>
        <v>2804.4281119999996</v>
      </c>
    </row>
    <row r="64" spans="1:53">
      <c r="A64" t="s">
        <v>106</v>
      </c>
      <c r="B64">
        <v>0</v>
      </c>
      <c r="C64">
        <v>0</v>
      </c>
      <c r="D64">
        <v>3.99</v>
      </c>
      <c r="E64">
        <v>0</v>
      </c>
      <c r="F64">
        <v>5.43</v>
      </c>
      <c r="G64">
        <v>5.43</v>
      </c>
      <c r="H64">
        <v>0</v>
      </c>
      <c r="I64">
        <v>0</v>
      </c>
      <c r="J64">
        <v>0</v>
      </c>
      <c r="K64">
        <v>686.77995799999997</v>
      </c>
      <c r="L64">
        <v>653.15250000000003</v>
      </c>
      <c r="M64">
        <v>92</v>
      </c>
      <c r="N64">
        <v>118.125</v>
      </c>
      <c r="O64">
        <v>61.832813000000002</v>
      </c>
      <c r="P64">
        <v>107.25</v>
      </c>
      <c r="Q64">
        <v>16.901599999999998</v>
      </c>
      <c r="R64">
        <v>42.392195999999998</v>
      </c>
      <c r="S64">
        <v>26.390910000000002</v>
      </c>
      <c r="T64">
        <v>0</v>
      </c>
      <c r="U64">
        <v>418.77</v>
      </c>
      <c r="V64">
        <v>14.253199</v>
      </c>
      <c r="W64">
        <v>147.515624</v>
      </c>
      <c r="X64">
        <v>0</v>
      </c>
      <c r="Y64">
        <v>0</v>
      </c>
      <c r="Z64">
        <v>6.49</v>
      </c>
      <c r="AA64">
        <v>28.045000000000002</v>
      </c>
      <c r="AB64">
        <v>26.260100000000001</v>
      </c>
      <c r="AC64">
        <v>19.35568</v>
      </c>
      <c r="AD64">
        <v>18.229800000000001</v>
      </c>
      <c r="AE64">
        <v>42.338999999999999</v>
      </c>
      <c r="AF64">
        <v>8.8740000000000006</v>
      </c>
      <c r="AG64">
        <v>19.757999999999999</v>
      </c>
      <c r="AH64">
        <v>23.390899999999998</v>
      </c>
      <c r="AI64">
        <v>0</v>
      </c>
      <c r="AJ64">
        <v>0</v>
      </c>
      <c r="AK64">
        <v>51.394500000000001</v>
      </c>
      <c r="AL64">
        <v>10.458</v>
      </c>
      <c r="AM64">
        <v>0</v>
      </c>
      <c r="AN64">
        <v>0.66954999999999998</v>
      </c>
      <c r="AO64">
        <v>0</v>
      </c>
      <c r="AP64">
        <v>2.0495999999999999</v>
      </c>
      <c r="AQ64">
        <v>30.428999999999998</v>
      </c>
      <c r="AR64">
        <v>31.897382</v>
      </c>
      <c r="AS64">
        <v>0</v>
      </c>
      <c r="AT64">
        <v>14.9968</v>
      </c>
      <c r="AU64">
        <v>0</v>
      </c>
      <c r="AV64">
        <v>12.39</v>
      </c>
      <c r="AW64">
        <v>32.58</v>
      </c>
      <c r="AX64">
        <v>13.151999999999999</v>
      </c>
      <c r="AY64">
        <v>0</v>
      </c>
      <c r="AZ64">
        <v>0</v>
      </c>
      <c r="BA64">
        <f t="shared" si="0"/>
        <v>2792.9731119999997</v>
      </c>
    </row>
    <row r="65" spans="1:53">
      <c r="A65" t="s">
        <v>107</v>
      </c>
      <c r="B65">
        <v>0</v>
      </c>
      <c r="C65">
        <v>0</v>
      </c>
      <c r="D65">
        <v>3.99</v>
      </c>
      <c r="E65">
        <v>0</v>
      </c>
      <c r="F65">
        <v>5.43</v>
      </c>
      <c r="G65">
        <v>5.43</v>
      </c>
      <c r="H65">
        <v>0</v>
      </c>
      <c r="I65">
        <v>0</v>
      </c>
      <c r="J65">
        <v>2.1920000000000002</v>
      </c>
      <c r="K65">
        <v>686.77995799999997</v>
      </c>
      <c r="L65">
        <v>653.15250000000003</v>
      </c>
      <c r="M65">
        <v>92</v>
      </c>
      <c r="N65">
        <v>118.125</v>
      </c>
      <c r="O65">
        <v>61.832813000000002</v>
      </c>
      <c r="P65">
        <v>107.25</v>
      </c>
      <c r="Q65">
        <v>16.901599999999998</v>
      </c>
      <c r="R65">
        <v>42.392195999999998</v>
      </c>
      <c r="S65">
        <v>26.390910000000002</v>
      </c>
      <c r="T65">
        <v>0</v>
      </c>
      <c r="U65">
        <v>418.77</v>
      </c>
      <c r="V65">
        <v>14.253199</v>
      </c>
      <c r="W65">
        <v>147.515624</v>
      </c>
      <c r="X65">
        <v>0</v>
      </c>
      <c r="Y65">
        <v>0</v>
      </c>
      <c r="Z65">
        <v>6.49</v>
      </c>
      <c r="AA65">
        <v>28.045000000000002</v>
      </c>
      <c r="AB65">
        <v>26.260100000000001</v>
      </c>
      <c r="AC65">
        <v>9.6778399999999998</v>
      </c>
      <c r="AD65">
        <v>18.229800000000001</v>
      </c>
      <c r="AE65">
        <v>28.225999999999999</v>
      </c>
      <c r="AF65">
        <v>8.8740000000000006</v>
      </c>
      <c r="AG65">
        <v>19.757999999999999</v>
      </c>
      <c r="AH65">
        <v>23.390899999999998</v>
      </c>
      <c r="AI65">
        <v>0</v>
      </c>
      <c r="AJ65">
        <v>0</v>
      </c>
      <c r="AK65">
        <v>51.394500000000001</v>
      </c>
      <c r="AL65">
        <v>10.458</v>
      </c>
      <c r="AM65">
        <v>0</v>
      </c>
      <c r="AN65">
        <v>0.66954999999999998</v>
      </c>
      <c r="AO65">
        <v>0</v>
      </c>
      <c r="AP65">
        <v>2.0495999999999999</v>
      </c>
      <c r="AQ65">
        <v>30.428999999999998</v>
      </c>
      <c r="AR65">
        <v>31.897382</v>
      </c>
      <c r="AS65">
        <v>0</v>
      </c>
      <c r="AT65">
        <v>14.9968</v>
      </c>
      <c r="AU65">
        <v>0</v>
      </c>
      <c r="AV65">
        <v>12.18</v>
      </c>
      <c r="AW65">
        <v>32.58</v>
      </c>
      <c r="AX65">
        <v>10.96</v>
      </c>
      <c r="AY65">
        <v>0</v>
      </c>
      <c r="AZ65">
        <v>0</v>
      </c>
      <c r="BA65">
        <f t="shared" si="0"/>
        <v>2768.9722719999995</v>
      </c>
    </row>
    <row r="66" spans="1:53">
      <c r="A66" t="s">
        <v>108</v>
      </c>
      <c r="B66">
        <v>0</v>
      </c>
      <c r="C66">
        <v>0</v>
      </c>
      <c r="D66">
        <v>3.99</v>
      </c>
      <c r="E66">
        <v>0</v>
      </c>
      <c r="F66">
        <v>5.43</v>
      </c>
      <c r="G66">
        <v>5.43</v>
      </c>
      <c r="H66">
        <v>0</v>
      </c>
      <c r="I66">
        <v>0</v>
      </c>
      <c r="J66">
        <v>2.1920000000000002</v>
      </c>
      <c r="K66">
        <v>686.77995799999997</v>
      </c>
      <c r="L66">
        <v>653.15250000000003</v>
      </c>
      <c r="M66">
        <v>92</v>
      </c>
      <c r="N66">
        <v>118.125</v>
      </c>
      <c r="O66">
        <v>61.832813000000002</v>
      </c>
      <c r="P66">
        <v>107.25</v>
      </c>
      <c r="Q66">
        <v>16.901599999999998</v>
      </c>
      <c r="R66">
        <v>42.392195999999998</v>
      </c>
      <c r="S66">
        <v>26.390910000000002</v>
      </c>
      <c r="T66">
        <v>0</v>
      </c>
      <c r="U66">
        <v>418.77</v>
      </c>
      <c r="V66">
        <v>14.253199</v>
      </c>
      <c r="W66">
        <v>147.515624</v>
      </c>
      <c r="X66">
        <v>0</v>
      </c>
      <c r="Y66">
        <v>0</v>
      </c>
      <c r="Z66">
        <v>6.49</v>
      </c>
      <c r="AA66">
        <v>28.045000000000002</v>
      </c>
      <c r="AB66">
        <v>13.0634</v>
      </c>
      <c r="AC66">
        <v>9.6778399999999998</v>
      </c>
      <c r="AD66">
        <v>18.229800000000001</v>
      </c>
      <c r="AE66">
        <v>28.225999999999999</v>
      </c>
      <c r="AF66">
        <v>8.8740000000000006</v>
      </c>
      <c r="AG66">
        <v>19.757999999999999</v>
      </c>
      <c r="AH66">
        <v>23.390899999999998</v>
      </c>
      <c r="AI66">
        <v>0</v>
      </c>
      <c r="AJ66">
        <v>0</v>
      </c>
      <c r="AK66">
        <v>51.394500000000001</v>
      </c>
      <c r="AL66">
        <v>10.458</v>
      </c>
      <c r="AM66">
        <v>0</v>
      </c>
      <c r="AN66">
        <v>0.66954999999999998</v>
      </c>
      <c r="AO66">
        <v>0</v>
      </c>
      <c r="AP66">
        <v>2.0495999999999999</v>
      </c>
      <c r="AQ66">
        <v>30.428999999999998</v>
      </c>
      <c r="AR66">
        <v>31.897382</v>
      </c>
      <c r="AS66">
        <v>0</v>
      </c>
      <c r="AT66">
        <v>14.9968</v>
      </c>
      <c r="AU66">
        <v>0</v>
      </c>
      <c r="AV66">
        <v>12.18</v>
      </c>
      <c r="AW66">
        <v>32.58</v>
      </c>
      <c r="AX66">
        <v>10.96</v>
      </c>
      <c r="AY66">
        <v>0</v>
      </c>
      <c r="AZ66">
        <v>0</v>
      </c>
      <c r="BA66">
        <f t="shared" si="0"/>
        <v>2755.7755719999996</v>
      </c>
    </row>
    <row r="67" spans="1:53">
      <c r="A67" t="s">
        <v>109</v>
      </c>
      <c r="B67">
        <v>0</v>
      </c>
      <c r="C67">
        <v>0</v>
      </c>
      <c r="D67">
        <v>3.78</v>
      </c>
      <c r="E67">
        <v>0</v>
      </c>
      <c r="F67">
        <v>5.43</v>
      </c>
      <c r="G67">
        <v>5.43</v>
      </c>
      <c r="H67">
        <v>0</v>
      </c>
      <c r="I67">
        <v>0</v>
      </c>
      <c r="J67">
        <v>2.1920000000000002</v>
      </c>
      <c r="K67">
        <v>686.77995799999997</v>
      </c>
      <c r="L67">
        <v>653.15250000000003</v>
      </c>
      <c r="M67">
        <v>92</v>
      </c>
      <c r="N67">
        <v>118.125</v>
      </c>
      <c r="O67">
        <v>61.832813000000002</v>
      </c>
      <c r="P67">
        <v>105.75</v>
      </c>
      <c r="Q67">
        <v>16.901599999999998</v>
      </c>
      <c r="R67">
        <v>42.392195999999998</v>
      </c>
      <c r="S67">
        <v>26.390910000000002</v>
      </c>
      <c r="T67">
        <v>0</v>
      </c>
      <c r="U67">
        <v>418.77</v>
      </c>
      <c r="V67">
        <v>14.253199</v>
      </c>
      <c r="W67">
        <v>147.515624</v>
      </c>
      <c r="X67">
        <v>0</v>
      </c>
      <c r="Y67">
        <v>0</v>
      </c>
      <c r="Z67">
        <v>6.5537999999999998</v>
      </c>
      <c r="AA67">
        <v>24.885000000000002</v>
      </c>
      <c r="AB67">
        <v>13.0634</v>
      </c>
      <c r="AC67">
        <v>9.6778399999999998</v>
      </c>
      <c r="AD67">
        <v>18.229800000000001</v>
      </c>
      <c r="AE67">
        <v>28.225999999999999</v>
      </c>
      <c r="AF67">
        <v>17.748000000000001</v>
      </c>
      <c r="AG67">
        <v>19.757999999999999</v>
      </c>
      <c r="AH67">
        <v>23.390899999999998</v>
      </c>
      <c r="AI67">
        <v>0</v>
      </c>
      <c r="AJ67">
        <v>0</v>
      </c>
      <c r="AK67">
        <v>51.394500000000001</v>
      </c>
      <c r="AL67">
        <v>10.458</v>
      </c>
      <c r="AM67">
        <v>0</v>
      </c>
      <c r="AN67">
        <v>0.66954999999999998</v>
      </c>
      <c r="AO67">
        <v>0</v>
      </c>
      <c r="AP67">
        <v>2.0495999999999999</v>
      </c>
      <c r="AQ67">
        <v>30.428999999999998</v>
      </c>
      <c r="AR67">
        <v>31.897382</v>
      </c>
      <c r="AS67">
        <v>0</v>
      </c>
      <c r="AT67">
        <v>14.9968</v>
      </c>
      <c r="AU67">
        <v>0</v>
      </c>
      <c r="AV67">
        <v>12.18</v>
      </c>
      <c r="AW67">
        <v>32.58</v>
      </c>
      <c r="AX67">
        <v>10.96</v>
      </c>
      <c r="AY67">
        <v>0</v>
      </c>
      <c r="AZ67">
        <v>0</v>
      </c>
      <c r="BA67">
        <f t="shared" si="0"/>
        <v>2759.8433720000003</v>
      </c>
    </row>
    <row r="68" spans="1:53">
      <c r="A68" t="s">
        <v>110</v>
      </c>
      <c r="B68">
        <v>0</v>
      </c>
      <c r="C68">
        <v>0</v>
      </c>
      <c r="D68">
        <v>3.78</v>
      </c>
      <c r="E68">
        <v>0</v>
      </c>
      <c r="F68">
        <v>5.43</v>
      </c>
      <c r="G68">
        <v>5.43</v>
      </c>
      <c r="H68">
        <v>0</v>
      </c>
      <c r="I68">
        <v>0</v>
      </c>
      <c r="J68">
        <v>2.1920000000000002</v>
      </c>
      <c r="K68">
        <v>686.77995799999997</v>
      </c>
      <c r="L68">
        <v>653.15250000000003</v>
      </c>
      <c r="M68">
        <v>92</v>
      </c>
      <c r="N68">
        <v>118.125</v>
      </c>
      <c r="O68">
        <v>61.832813000000002</v>
      </c>
      <c r="P68">
        <v>105.75</v>
      </c>
      <c r="Q68">
        <v>16.901599999999998</v>
      </c>
      <c r="R68">
        <v>42.392195999999998</v>
      </c>
      <c r="S68">
        <v>26.390910000000002</v>
      </c>
      <c r="T68">
        <v>0</v>
      </c>
      <c r="U68">
        <v>418.77</v>
      </c>
      <c r="V68">
        <v>14.253199</v>
      </c>
      <c r="W68">
        <v>147.515624</v>
      </c>
      <c r="X68">
        <v>0</v>
      </c>
      <c r="Y68">
        <v>0</v>
      </c>
      <c r="Z68">
        <v>6.5537999999999998</v>
      </c>
      <c r="AA68">
        <v>25.28</v>
      </c>
      <c r="AB68">
        <v>13.0634</v>
      </c>
      <c r="AC68">
        <v>9.6778399999999998</v>
      </c>
      <c r="AD68">
        <v>18.229800000000001</v>
      </c>
      <c r="AE68">
        <v>28.225999999999999</v>
      </c>
      <c r="AF68">
        <v>17.748000000000001</v>
      </c>
      <c r="AG68">
        <v>19.757999999999999</v>
      </c>
      <c r="AH68">
        <v>45.456000000000003</v>
      </c>
      <c r="AI68">
        <v>0</v>
      </c>
      <c r="AJ68">
        <v>0</v>
      </c>
      <c r="AK68">
        <v>51.394500000000001</v>
      </c>
      <c r="AL68">
        <v>10.458</v>
      </c>
      <c r="AM68">
        <v>0</v>
      </c>
      <c r="AN68">
        <v>0.66954999999999998</v>
      </c>
      <c r="AO68">
        <v>0</v>
      </c>
      <c r="AP68">
        <v>2.0495999999999999</v>
      </c>
      <c r="AQ68">
        <v>30.428999999999998</v>
      </c>
      <c r="AR68">
        <v>31.897382</v>
      </c>
      <c r="AS68">
        <v>0</v>
      </c>
      <c r="AT68">
        <v>14.9968</v>
      </c>
      <c r="AU68">
        <v>0</v>
      </c>
      <c r="AV68">
        <v>12.18</v>
      </c>
      <c r="AW68">
        <v>32.58</v>
      </c>
      <c r="AX68">
        <v>10.96</v>
      </c>
      <c r="AY68">
        <v>0</v>
      </c>
      <c r="AZ68">
        <v>0</v>
      </c>
      <c r="BA68">
        <f t="shared" ref="BA68:BA98" si="1">SUM(B68:AZ68)</f>
        <v>2782.3034720000005</v>
      </c>
    </row>
    <row r="69" spans="1:53">
      <c r="A69" t="s">
        <v>111</v>
      </c>
      <c r="B69">
        <v>0</v>
      </c>
      <c r="C69">
        <v>0</v>
      </c>
      <c r="D69">
        <v>3.78</v>
      </c>
      <c r="E69">
        <v>0</v>
      </c>
      <c r="F69">
        <v>5.43</v>
      </c>
      <c r="G69">
        <v>5.43</v>
      </c>
      <c r="H69">
        <v>0</v>
      </c>
      <c r="I69">
        <v>0</v>
      </c>
      <c r="J69">
        <v>2.1920000000000002</v>
      </c>
      <c r="K69">
        <v>686.77995799999997</v>
      </c>
      <c r="L69">
        <v>653.15250000000003</v>
      </c>
      <c r="M69">
        <v>92</v>
      </c>
      <c r="N69">
        <v>118.125</v>
      </c>
      <c r="O69">
        <v>61.832813000000002</v>
      </c>
      <c r="P69">
        <v>105.75</v>
      </c>
      <c r="Q69">
        <v>16.901599999999998</v>
      </c>
      <c r="R69">
        <v>42.392195999999998</v>
      </c>
      <c r="S69">
        <v>26.390910000000002</v>
      </c>
      <c r="T69">
        <v>0</v>
      </c>
      <c r="U69">
        <v>418.77</v>
      </c>
      <c r="V69">
        <v>14.253199</v>
      </c>
      <c r="W69">
        <v>147.515624</v>
      </c>
      <c r="X69">
        <v>0</v>
      </c>
      <c r="Y69">
        <v>0</v>
      </c>
      <c r="Z69">
        <v>6.5537999999999998</v>
      </c>
      <c r="AA69">
        <v>25.28</v>
      </c>
      <c r="AB69">
        <v>13.0634</v>
      </c>
      <c r="AC69">
        <v>9.6778399999999998</v>
      </c>
      <c r="AD69">
        <v>18.229800000000001</v>
      </c>
      <c r="AE69">
        <v>28.225999999999999</v>
      </c>
      <c r="AF69">
        <v>17.748000000000001</v>
      </c>
      <c r="AG69">
        <v>19.757999999999999</v>
      </c>
      <c r="AH69">
        <v>46.497700000000002</v>
      </c>
      <c r="AI69">
        <v>0</v>
      </c>
      <c r="AJ69">
        <v>0</v>
      </c>
      <c r="AK69">
        <v>51.394500000000001</v>
      </c>
      <c r="AL69">
        <v>10.458</v>
      </c>
      <c r="AM69">
        <v>0</v>
      </c>
      <c r="AN69">
        <v>0.66954999999999998</v>
      </c>
      <c r="AO69">
        <v>0</v>
      </c>
      <c r="AP69">
        <v>2.0495999999999999</v>
      </c>
      <c r="AQ69">
        <v>30.428999999999998</v>
      </c>
      <c r="AR69">
        <v>31.897382</v>
      </c>
      <c r="AS69">
        <v>0</v>
      </c>
      <c r="AT69">
        <v>14.9968</v>
      </c>
      <c r="AU69">
        <v>0</v>
      </c>
      <c r="AV69">
        <v>11.97</v>
      </c>
      <c r="AW69">
        <v>32.58</v>
      </c>
      <c r="AX69">
        <v>10.96</v>
      </c>
      <c r="AY69">
        <v>0</v>
      </c>
      <c r="AZ69">
        <v>0</v>
      </c>
      <c r="BA69">
        <f t="shared" si="1"/>
        <v>2783.1351720000002</v>
      </c>
    </row>
    <row r="70" spans="1:53">
      <c r="A70" t="s">
        <v>112</v>
      </c>
      <c r="B70">
        <v>0</v>
      </c>
      <c r="C70">
        <v>0</v>
      </c>
      <c r="D70">
        <v>3.78</v>
      </c>
      <c r="E70">
        <v>0</v>
      </c>
      <c r="F70">
        <v>5.43</v>
      </c>
      <c r="G70">
        <v>5.43</v>
      </c>
      <c r="H70">
        <v>0</v>
      </c>
      <c r="I70">
        <v>0</v>
      </c>
      <c r="J70">
        <v>2.1920000000000002</v>
      </c>
      <c r="K70">
        <v>686.77995799999997</v>
      </c>
      <c r="L70">
        <v>653.15250000000003</v>
      </c>
      <c r="M70">
        <v>92</v>
      </c>
      <c r="N70">
        <v>118.125</v>
      </c>
      <c r="O70">
        <v>61.832813000000002</v>
      </c>
      <c r="P70">
        <v>105.75</v>
      </c>
      <c r="Q70">
        <v>16.901599999999998</v>
      </c>
      <c r="R70">
        <v>42.392195999999998</v>
      </c>
      <c r="S70">
        <v>26.390910000000002</v>
      </c>
      <c r="T70">
        <v>0</v>
      </c>
      <c r="U70">
        <v>418.77</v>
      </c>
      <c r="V70">
        <v>14.253199</v>
      </c>
      <c r="W70">
        <v>147.515624</v>
      </c>
      <c r="X70">
        <v>0</v>
      </c>
      <c r="Y70">
        <v>0</v>
      </c>
      <c r="Z70">
        <v>6.5537999999999998</v>
      </c>
      <c r="AA70">
        <v>12.64</v>
      </c>
      <c r="AB70">
        <v>13.0634</v>
      </c>
      <c r="AC70">
        <v>9.6778399999999998</v>
      </c>
      <c r="AD70">
        <v>18.229800000000001</v>
      </c>
      <c r="AE70">
        <v>28.225999999999999</v>
      </c>
      <c r="AF70">
        <v>17.748000000000001</v>
      </c>
      <c r="AG70">
        <v>19.757999999999999</v>
      </c>
      <c r="AH70">
        <v>46.497700000000002</v>
      </c>
      <c r="AI70">
        <v>0</v>
      </c>
      <c r="AJ70">
        <v>0</v>
      </c>
      <c r="AK70">
        <v>51.394500000000001</v>
      </c>
      <c r="AL70">
        <v>10.458</v>
      </c>
      <c r="AM70">
        <v>5.2786799999999996</v>
      </c>
      <c r="AN70">
        <v>0.66954999999999998</v>
      </c>
      <c r="AO70">
        <v>0</v>
      </c>
      <c r="AP70">
        <v>2.0495999999999999</v>
      </c>
      <c r="AQ70">
        <v>30.428999999999998</v>
      </c>
      <c r="AR70">
        <v>31.897382</v>
      </c>
      <c r="AS70">
        <v>0</v>
      </c>
      <c r="AT70">
        <v>14.9968</v>
      </c>
      <c r="AU70">
        <v>0</v>
      </c>
      <c r="AV70">
        <v>11.97</v>
      </c>
      <c r="AW70">
        <v>32.58</v>
      </c>
      <c r="AX70">
        <v>10.96</v>
      </c>
      <c r="AY70">
        <v>0</v>
      </c>
      <c r="AZ70">
        <v>0</v>
      </c>
      <c r="BA70">
        <f t="shared" si="1"/>
        <v>2775.7738519999998</v>
      </c>
    </row>
    <row r="71" spans="1:53">
      <c r="A71" t="s">
        <v>113</v>
      </c>
      <c r="B71">
        <v>0</v>
      </c>
      <c r="C71">
        <v>0</v>
      </c>
      <c r="D71">
        <v>3.78</v>
      </c>
      <c r="E71">
        <v>0</v>
      </c>
      <c r="F71">
        <v>5.43</v>
      </c>
      <c r="G71">
        <v>5.43</v>
      </c>
      <c r="H71">
        <v>0</v>
      </c>
      <c r="I71">
        <v>0</v>
      </c>
      <c r="J71">
        <v>2.1920000000000002</v>
      </c>
      <c r="K71">
        <v>686.77995799999997</v>
      </c>
      <c r="L71">
        <v>653.15250000000003</v>
      </c>
      <c r="M71">
        <v>87</v>
      </c>
      <c r="N71">
        <v>118.125</v>
      </c>
      <c r="O71">
        <v>61.832813000000002</v>
      </c>
      <c r="P71">
        <v>105.75</v>
      </c>
      <c r="Q71">
        <v>16.901599999999998</v>
      </c>
      <c r="R71">
        <v>42.392195999999998</v>
      </c>
      <c r="S71">
        <v>26.390910000000002</v>
      </c>
      <c r="T71">
        <v>0</v>
      </c>
      <c r="U71">
        <v>418.77</v>
      </c>
      <c r="V71">
        <v>14.253199</v>
      </c>
      <c r="W71">
        <v>147.515624</v>
      </c>
      <c r="X71">
        <v>0</v>
      </c>
      <c r="Y71">
        <v>0</v>
      </c>
      <c r="Z71">
        <v>0</v>
      </c>
      <c r="AA71">
        <v>12.64</v>
      </c>
      <c r="AB71">
        <v>13.0634</v>
      </c>
      <c r="AC71">
        <v>9.6778399999999998</v>
      </c>
      <c r="AD71">
        <v>18.229800000000001</v>
      </c>
      <c r="AE71">
        <v>28.225999999999999</v>
      </c>
      <c r="AF71">
        <v>17.748000000000001</v>
      </c>
      <c r="AG71">
        <v>19.757999999999999</v>
      </c>
      <c r="AH71">
        <v>46.497700000000002</v>
      </c>
      <c r="AI71">
        <v>0</v>
      </c>
      <c r="AJ71">
        <v>0</v>
      </c>
      <c r="AK71">
        <v>51.394500000000001</v>
      </c>
      <c r="AL71">
        <v>20.916</v>
      </c>
      <c r="AM71">
        <v>9.3309999999999995</v>
      </c>
      <c r="AN71">
        <v>0.66954999999999998</v>
      </c>
      <c r="AO71">
        <v>0</v>
      </c>
      <c r="AP71">
        <v>2.0495999999999999</v>
      </c>
      <c r="AQ71">
        <v>30.428999999999998</v>
      </c>
      <c r="AR71">
        <v>31.897382</v>
      </c>
      <c r="AS71">
        <v>0</v>
      </c>
      <c r="AT71">
        <v>14.9968</v>
      </c>
      <c r="AU71">
        <v>0</v>
      </c>
      <c r="AV71">
        <v>11.97</v>
      </c>
      <c r="AW71">
        <v>32.58</v>
      </c>
      <c r="AX71">
        <v>10.96</v>
      </c>
      <c r="AY71">
        <v>0</v>
      </c>
      <c r="AZ71">
        <v>0</v>
      </c>
      <c r="BA71">
        <f t="shared" si="1"/>
        <v>2778.730372</v>
      </c>
    </row>
    <row r="72" spans="1:53">
      <c r="A72" t="s">
        <v>114</v>
      </c>
      <c r="B72">
        <v>0</v>
      </c>
      <c r="C72">
        <v>0</v>
      </c>
      <c r="D72">
        <v>3.78</v>
      </c>
      <c r="E72">
        <v>0</v>
      </c>
      <c r="F72">
        <v>5.43</v>
      </c>
      <c r="G72">
        <v>5.43</v>
      </c>
      <c r="H72">
        <v>0</v>
      </c>
      <c r="I72">
        <v>0</v>
      </c>
      <c r="J72">
        <v>2.1920000000000002</v>
      </c>
      <c r="K72">
        <v>686.77995799999997</v>
      </c>
      <c r="L72">
        <v>653.15250000000003</v>
      </c>
      <c r="M72">
        <v>87</v>
      </c>
      <c r="N72">
        <v>118.125</v>
      </c>
      <c r="O72">
        <v>61.832813000000002</v>
      </c>
      <c r="P72">
        <v>105.75</v>
      </c>
      <c r="Q72">
        <v>16.901599999999998</v>
      </c>
      <c r="R72">
        <v>42.392195999999998</v>
      </c>
      <c r="S72">
        <v>26.390910000000002</v>
      </c>
      <c r="T72">
        <v>0</v>
      </c>
      <c r="U72">
        <v>418.77</v>
      </c>
      <c r="V72">
        <v>14.253199</v>
      </c>
      <c r="W72">
        <v>147.515624</v>
      </c>
      <c r="X72">
        <v>0</v>
      </c>
      <c r="Y72">
        <v>0</v>
      </c>
      <c r="Z72">
        <v>0</v>
      </c>
      <c r="AA72">
        <v>12.64</v>
      </c>
      <c r="AB72">
        <v>13.0634</v>
      </c>
      <c r="AC72">
        <v>9.6778399999999998</v>
      </c>
      <c r="AD72">
        <v>18.229800000000001</v>
      </c>
      <c r="AE72">
        <v>28.225999999999999</v>
      </c>
      <c r="AF72">
        <v>17.748000000000001</v>
      </c>
      <c r="AG72">
        <v>19.757999999999999</v>
      </c>
      <c r="AH72">
        <v>46.497700000000002</v>
      </c>
      <c r="AI72">
        <v>0</v>
      </c>
      <c r="AJ72">
        <v>0</v>
      </c>
      <c r="AK72">
        <v>51.394500000000001</v>
      </c>
      <c r="AL72">
        <v>20.916</v>
      </c>
      <c r="AM72">
        <v>9.3309999999999995</v>
      </c>
      <c r="AN72">
        <v>0.66954999999999998</v>
      </c>
      <c r="AO72">
        <v>0</v>
      </c>
      <c r="AP72">
        <v>2.0495999999999999</v>
      </c>
      <c r="AQ72">
        <v>30.428999999999998</v>
      </c>
      <c r="AR72">
        <v>31.897382</v>
      </c>
      <c r="AS72">
        <v>0</v>
      </c>
      <c r="AT72">
        <v>14.9968</v>
      </c>
      <c r="AU72">
        <v>0</v>
      </c>
      <c r="AV72">
        <v>11.97</v>
      </c>
      <c r="AW72">
        <v>32.58</v>
      </c>
      <c r="AX72">
        <v>10.96</v>
      </c>
      <c r="AY72">
        <v>0</v>
      </c>
      <c r="AZ72">
        <v>0</v>
      </c>
      <c r="BA72">
        <f t="shared" si="1"/>
        <v>2778.730372</v>
      </c>
    </row>
    <row r="73" spans="1:53">
      <c r="A73" t="s">
        <v>115</v>
      </c>
      <c r="B73">
        <v>0</v>
      </c>
      <c r="C73">
        <v>0</v>
      </c>
      <c r="D73">
        <v>3.78</v>
      </c>
      <c r="E73">
        <v>0</v>
      </c>
      <c r="F73">
        <v>5.43</v>
      </c>
      <c r="G73">
        <v>5.43</v>
      </c>
      <c r="H73">
        <v>0</v>
      </c>
      <c r="I73">
        <v>0</v>
      </c>
      <c r="J73">
        <v>2.1920000000000002</v>
      </c>
      <c r="K73">
        <v>686.77995799999997</v>
      </c>
      <c r="L73">
        <v>653.15250000000003</v>
      </c>
      <c r="M73">
        <v>87</v>
      </c>
      <c r="N73">
        <v>118.125</v>
      </c>
      <c r="O73">
        <v>61.832813000000002</v>
      </c>
      <c r="P73">
        <v>90.75</v>
      </c>
      <c r="Q73">
        <v>16.901599999999998</v>
      </c>
      <c r="R73">
        <v>42.392195999999998</v>
      </c>
      <c r="S73">
        <v>26.390910000000002</v>
      </c>
      <c r="T73">
        <v>0</v>
      </c>
      <c r="U73">
        <v>418.77</v>
      </c>
      <c r="V73">
        <v>14.253199</v>
      </c>
      <c r="W73">
        <v>147.515624</v>
      </c>
      <c r="X73">
        <v>0</v>
      </c>
      <c r="Y73">
        <v>0</v>
      </c>
      <c r="Z73">
        <v>0</v>
      </c>
      <c r="AA73">
        <v>12.64</v>
      </c>
      <c r="AB73">
        <v>13.0634</v>
      </c>
      <c r="AC73">
        <v>9.6778399999999998</v>
      </c>
      <c r="AD73">
        <v>18.229800000000001</v>
      </c>
      <c r="AE73">
        <v>28.225999999999999</v>
      </c>
      <c r="AF73">
        <v>17.748000000000001</v>
      </c>
      <c r="AG73">
        <v>19.757999999999999</v>
      </c>
      <c r="AH73">
        <v>46.497700000000002</v>
      </c>
      <c r="AI73">
        <v>0</v>
      </c>
      <c r="AJ73">
        <v>0</v>
      </c>
      <c r="AK73">
        <v>51.394500000000001</v>
      </c>
      <c r="AL73">
        <v>20.916</v>
      </c>
      <c r="AM73">
        <v>10.397399999999999</v>
      </c>
      <c r="AN73">
        <v>0.66954999999999998</v>
      </c>
      <c r="AO73">
        <v>0</v>
      </c>
      <c r="AP73">
        <v>2.0495999999999999</v>
      </c>
      <c r="AQ73">
        <v>30.428999999999998</v>
      </c>
      <c r="AR73">
        <v>31.897382</v>
      </c>
      <c r="AS73">
        <v>0</v>
      </c>
      <c r="AT73">
        <v>14.9968</v>
      </c>
      <c r="AU73">
        <v>0</v>
      </c>
      <c r="AV73">
        <v>11.97</v>
      </c>
      <c r="AW73">
        <v>32.58</v>
      </c>
      <c r="AX73">
        <v>10.96</v>
      </c>
      <c r="AY73">
        <v>0</v>
      </c>
      <c r="AZ73">
        <v>0</v>
      </c>
      <c r="BA73">
        <f t="shared" si="1"/>
        <v>2764.7967719999997</v>
      </c>
    </row>
    <row r="74" spans="1:53">
      <c r="A74" t="s">
        <v>116</v>
      </c>
      <c r="B74">
        <v>0</v>
      </c>
      <c r="C74">
        <v>0</v>
      </c>
      <c r="D74">
        <v>3.78</v>
      </c>
      <c r="E74">
        <v>0</v>
      </c>
      <c r="F74">
        <v>5.43</v>
      </c>
      <c r="G74">
        <v>5.43</v>
      </c>
      <c r="H74">
        <v>0</v>
      </c>
      <c r="I74">
        <v>0</v>
      </c>
      <c r="J74">
        <v>2.1920000000000002</v>
      </c>
      <c r="K74">
        <v>686.77995799999997</v>
      </c>
      <c r="L74">
        <v>653.15250000000003</v>
      </c>
      <c r="M74">
        <v>87</v>
      </c>
      <c r="N74">
        <v>118.125</v>
      </c>
      <c r="O74">
        <v>61.832813000000002</v>
      </c>
      <c r="P74">
        <v>86.25</v>
      </c>
      <c r="Q74">
        <v>16.901599999999998</v>
      </c>
      <c r="R74">
        <v>42.392195999999998</v>
      </c>
      <c r="S74">
        <v>26.390910000000002</v>
      </c>
      <c r="T74">
        <v>0</v>
      </c>
      <c r="U74">
        <v>418.77</v>
      </c>
      <c r="V74">
        <v>14.253199</v>
      </c>
      <c r="W74">
        <v>147.515624</v>
      </c>
      <c r="X74">
        <v>0</v>
      </c>
      <c r="Y74">
        <v>0</v>
      </c>
      <c r="Z74">
        <v>0</v>
      </c>
      <c r="AA74">
        <v>12.64</v>
      </c>
      <c r="AB74">
        <v>13.0634</v>
      </c>
      <c r="AC74">
        <v>9.6778399999999998</v>
      </c>
      <c r="AD74">
        <v>18.229800000000001</v>
      </c>
      <c r="AE74">
        <v>28.225999999999999</v>
      </c>
      <c r="AF74">
        <v>17.748000000000001</v>
      </c>
      <c r="AG74">
        <v>19.757999999999999</v>
      </c>
      <c r="AH74">
        <v>46.497700000000002</v>
      </c>
      <c r="AI74">
        <v>0</v>
      </c>
      <c r="AJ74">
        <v>0</v>
      </c>
      <c r="AK74">
        <v>51.394500000000001</v>
      </c>
      <c r="AL74">
        <v>34.86</v>
      </c>
      <c r="AM74">
        <v>10.557359999999999</v>
      </c>
      <c r="AN74">
        <v>0.66954999999999998</v>
      </c>
      <c r="AO74">
        <v>0</v>
      </c>
      <c r="AP74">
        <v>2.0495999999999999</v>
      </c>
      <c r="AQ74">
        <v>30.428999999999998</v>
      </c>
      <c r="AR74">
        <v>31.897382</v>
      </c>
      <c r="AS74">
        <v>0</v>
      </c>
      <c r="AT74">
        <v>14.9968</v>
      </c>
      <c r="AU74">
        <v>0</v>
      </c>
      <c r="AV74">
        <v>11.97</v>
      </c>
      <c r="AW74">
        <v>32.58</v>
      </c>
      <c r="AX74">
        <v>10.96</v>
      </c>
      <c r="AY74">
        <v>0</v>
      </c>
      <c r="AZ74">
        <v>0</v>
      </c>
      <c r="BA74">
        <f t="shared" si="1"/>
        <v>2774.4007319999996</v>
      </c>
    </row>
    <row r="75" spans="1:53">
      <c r="A75" t="s">
        <v>117</v>
      </c>
      <c r="B75">
        <v>0</v>
      </c>
      <c r="C75">
        <v>0</v>
      </c>
      <c r="D75">
        <v>3.78</v>
      </c>
      <c r="E75">
        <v>0</v>
      </c>
      <c r="F75">
        <v>5.43</v>
      </c>
      <c r="G75">
        <v>5.43</v>
      </c>
      <c r="H75">
        <v>0</v>
      </c>
      <c r="I75">
        <v>0</v>
      </c>
      <c r="J75">
        <v>2.1920000000000002</v>
      </c>
      <c r="K75">
        <v>686.77995799999997</v>
      </c>
      <c r="L75">
        <v>653.15250000000003</v>
      </c>
      <c r="M75">
        <v>87</v>
      </c>
      <c r="N75">
        <v>118.125</v>
      </c>
      <c r="O75">
        <v>61.832813000000002</v>
      </c>
      <c r="P75">
        <v>82.5</v>
      </c>
      <c r="Q75">
        <v>16.901599999999998</v>
      </c>
      <c r="R75">
        <v>42.392195999999998</v>
      </c>
      <c r="S75">
        <v>26.390910000000002</v>
      </c>
      <c r="T75">
        <v>0</v>
      </c>
      <c r="U75">
        <v>418.77</v>
      </c>
      <c r="V75">
        <v>14.253199</v>
      </c>
      <c r="W75">
        <v>147.515624</v>
      </c>
      <c r="X75">
        <v>0</v>
      </c>
      <c r="Y75">
        <v>0</v>
      </c>
      <c r="Z75">
        <v>0</v>
      </c>
      <c r="AA75">
        <v>13.983000000000001</v>
      </c>
      <c r="AB75">
        <v>13.0634</v>
      </c>
      <c r="AC75">
        <v>9.6778399999999998</v>
      </c>
      <c r="AD75">
        <v>18.229800000000001</v>
      </c>
      <c r="AE75">
        <v>28.225999999999999</v>
      </c>
      <c r="AF75">
        <v>17.748000000000001</v>
      </c>
      <c r="AG75">
        <v>19.757999999999999</v>
      </c>
      <c r="AH75">
        <v>66.290000000000006</v>
      </c>
      <c r="AI75">
        <v>0</v>
      </c>
      <c r="AJ75">
        <v>0</v>
      </c>
      <c r="AK75">
        <v>51.394500000000001</v>
      </c>
      <c r="AL75">
        <v>80.177999999999997</v>
      </c>
      <c r="AM75">
        <v>10.557359999999999</v>
      </c>
      <c r="AN75">
        <v>0.66954999999999998</v>
      </c>
      <c r="AO75">
        <v>0</v>
      </c>
      <c r="AP75">
        <v>8.0702999999999996</v>
      </c>
      <c r="AQ75">
        <v>30.428999999999998</v>
      </c>
      <c r="AR75">
        <v>31.897382</v>
      </c>
      <c r="AS75">
        <v>0</v>
      </c>
      <c r="AT75">
        <v>14.9968</v>
      </c>
      <c r="AU75">
        <v>0</v>
      </c>
      <c r="AV75">
        <v>11.97</v>
      </c>
      <c r="AW75">
        <v>32.58</v>
      </c>
      <c r="AX75">
        <v>10.96</v>
      </c>
      <c r="AY75">
        <v>0</v>
      </c>
      <c r="AZ75">
        <v>0</v>
      </c>
      <c r="BA75">
        <f t="shared" si="1"/>
        <v>2843.1247319999998</v>
      </c>
    </row>
    <row r="76" spans="1:53">
      <c r="A76" t="s">
        <v>118</v>
      </c>
      <c r="B76">
        <v>0</v>
      </c>
      <c r="C76">
        <v>0</v>
      </c>
      <c r="D76">
        <v>3.78</v>
      </c>
      <c r="E76">
        <v>0</v>
      </c>
      <c r="F76">
        <v>5.43</v>
      </c>
      <c r="G76">
        <v>5.43</v>
      </c>
      <c r="H76">
        <v>0</v>
      </c>
      <c r="I76">
        <v>0</v>
      </c>
      <c r="J76">
        <v>2.1920000000000002</v>
      </c>
      <c r="K76">
        <v>686.77995799999997</v>
      </c>
      <c r="L76">
        <v>653.15250000000003</v>
      </c>
      <c r="M76">
        <v>92</v>
      </c>
      <c r="N76">
        <v>118.125</v>
      </c>
      <c r="O76">
        <v>61.832813000000002</v>
      </c>
      <c r="P76">
        <v>82.5</v>
      </c>
      <c r="Q76">
        <v>16.901599999999998</v>
      </c>
      <c r="R76">
        <v>42.392195999999998</v>
      </c>
      <c r="S76">
        <v>26.390910000000002</v>
      </c>
      <c r="T76">
        <v>0</v>
      </c>
      <c r="U76">
        <v>418.77</v>
      </c>
      <c r="V76">
        <v>14.253199</v>
      </c>
      <c r="W76">
        <v>147.515624</v>
      </c>
      <c r="X76">
        <v>0</v>
      </c>
      <c r="Y76">
        <v>0</v>
      </c>
      <c r="Z76">
        <v>0</v>
      </c>
      <c r="AA76">
        <v>25.28</v>
      </c>
      <c r="AB76">
        <v>13.0634</v>
      </c>
      <c r="AC76">
        <v>9.6778399999999998</v>
      </c>
      <c r="AD76">
        <v>18.229800000000001</v>
      </c>
      <c r="AE76">
        <v>28.225999999999999</v>
      </c>
      <c r="AF76">
        <v>17.748000000000001</v>
      </c>
      <c r="AG76">
        <v>19.757999999999999</v>
      </c>
      <c r="AH76">
        <v>70.172700000000006</v>
      </c>
      <c r="AI76">
        <v>0</v>
      </c>
      <c r="AJ76">
        <v>0</v>
      </c>
      <c r="AK76">
        <v>51.394500000000001</v>
      </c>
      <c r="AL76">
        <v>80.177999999999997</v>
      </c>
      <c r="AM76">
        <v>10.557359999999999</v>
      </c>
      <c r="AN76">
        <v>0.66954999999999998</v>
      </c>
      <c r="AO76">
        <v>0</v>
      </c>
      <c r="AP76">
        <v>7.8140999999999998</v>
      </c>
      <c r="AQ76">
        <v>30.428999999999998</v>
      </c>
      <c r="AR76">
        <v>31.897382</v>
      </c>
      <c r="AS76">
        <v>0</v>
      </c>
      <c r="AT76">
        <v>14.9968</v>
      </c>
      <c r="AU76">
        <v>0</v>
      </c>
      <c r="AV76">
        <v>11.97</v>
      </c>
      <c r="AW76">
        <v>32.58</v>
      </c>
      <c r="AX76">
        <v>10.96</v>
      </c>
      <c r="AY76">
        <v>0</v>
      </c>
      <c r="AZ76">
        <v>0</v>
      </c>
      <c r="BA76">
        <f t="shared" si="1"/>
        <v>2863.0482320000001</v>
      </c>
    </row>
    <row r="77" spans="1:53">
      <c r="A77" t="s">
        <v>119</v>
      </c>
      <c r="B77">
        <v>0</v>
      </c>
      <c r="C77">
        <v>0</v>
      </c>
      <c r="D77">
        <v>3.78</v>
      </c>
      <c r="E77">
        <v>0</v>
      </c>
      <c r="F77">
        <v>5.43</v>
      </c>
      <c r="G77">
        <v>5.43</v>
      </c>
      <c r="H77">
        <v>0</v>
      </c>
      <c r="I77">
        <v>0</v>
      </c>
      <c r="J77">
        <v>2.1920000000000002</v>
      </c>
      <c r="K77">
        <v>686.77995799999997</v>
      </c>
      <c r="L77">
        <v>653.15250000000003</v>
      </c>
      <c r="M77">
        <v>92</v>
      </c>
      <c r="N77">
        <v>118.125</v>
      </c>
      <c r="O77">
        <v>61.832813000000002</v>
      </c>
      <c r="P77">
        <v>84.75</v>
      </c>
      <c r="Q77">
        <v>16.901599999999998</v>
      </c>
      <c r="R77">
        <v>42.392195999999998</v>
      </c>
      <c r="S77">
        <v>26.390910000000002</v>
      </c>
      <c r="T77">
        <v>0</v>
      </c>
      <c r="U77">
        <v>418.77</v>
      </c>
      <c r="V77">
        <v>14.253199</v>
      </c>
      <c r="W77">
        <v>147.515624</v>
      </c>
      <c r="X77">
        <v>0</v>
      </c>
      <c r="Y77">
        <v>0</v>
      </c>
      <c r="Z77">
        <v>6.5537999999999998</v>
      </c>
      <c r="AA77">
        <v>28.045000000000002</v>
      </c>
      <c r="AB77">
        <v>13.0634</v>
      </c>
      <c r="AC77">
        <v>19.35568</v>
      </c>
      <c r="AD77">
        <v>18.229800000000001</v>
      </c>
      <c r="AE77">
        <v>49.436556000000003</v>
      </c>
      <c r="AF77">
        <v>17.748000000000001</v>
      </c>
      <c r="AG77">
        <v>19.757999999999999</v>
      </c>
      <c r="AH77">
        <v>93.563599999999994</v>
      </c>
      <c r="AI77">
        <v>2.5459999999999998</v>
      </c>
      <c r="AJ77">
        <v>0</v>
      </c>
      <c r="AK77">
        <v>51.394500000000001</v>
      </c>
      <c r="AL77">
        <v>80.177999999999997</v>
      </c>
      <c r="AM77">
        <v>10.557359999999999</v>
      </c>
      <c r="AN77">
        <v>0.66954999999999998</v>
      </c>
      <c r="AO77">
        <v>0</v>
      </c>
      <c r="AP77">
        <v>7.8140999999999998</v>
      </c>
      <c r="AQ77">
        <v>30.428999999999998</v>
      </c>
      <c r="AR77">
        <v>31.897382</v>
      </c>
      <c r="AS77">
        <v>0</v>
      </c>
      <c r="AT77">
        <v>14.9968</v>
      </c>
      <c r="AU77">
        <v>0</v>
      </c>
      <c r="AV77">
        <v>11.97</v>
      </c>
      <c r="AW77">
        <v>32.58</v>
      </c>
      <c r="AX77">
        <v>10.96</v>
      </c>
      <c r="AY77">
        <v>0</v>
      </c>
      <c r="AZ77">
        <v>0</v>
      </c>
      <c r="BA77">
        <f t="shared" si="1"/>
        <v>2931.4423280000001</v>
      </c>
    </row>
    <row r="78" spans="1:53">
      <c r="A78" t="s">
        <v>120</v>
      </c>
      <c r="B78">
        <v>0</v>
      </c>
      <c r="C78">
        <v>0</v>
      </c>
      <c r="D78">
        <v>3.78</v>
      </c>
      <c r="E78">
        <v>0</v>
      </c>
      <c r="F78">
        <v>5.43</v>
      </c>
      <c r="G78">
        <v>5.43</v>
      </c>
      <c r="H78">
        <v>0</v>
      </c>
      <c r="I78">
        <v>0</v>
      </c>
      <c r="J78">
        <v>2.1920000000000002</v>
      </c>
      <c r="K78">
        <v>686.77995799999997</v>
      </c>
      <c r="L78">
        <v>653.15250000000003</v>
      </c>
      <c r="M78">
        <v>92</v>
      </c>
      <c r="N78">
        <v>118.125</v>
      </c>
      <c r="O78">
        <v>61.832813000000002</v>
      </c>
      <c r="P78">
        <v>84.75</v>
      </c>
      <c r="Q78">
        <v>16.901599999999998</v>
      </c>
      <c r="R78">
        <v>42.392195999999998</v>
      </c>
      <c r="S78">
        <v>26.390910000000002</v>
      </c>
      <c r="T78">
        <v>0</v>
      </c>
      <c r="U78">
        <v>418.77</v>
      </c>
      <c r="V78">
        <v>14.253199</v>
      </c>
      <c r="W78">
        <v>147.515624</v>
      </c>
      <c r="X78">
        <v>0</v>
      </c>
      <c r="Y78">
        <v>0</v>
      </c>
      <c r="Z78">
        <v>13.1076</v>
      </c>
      <c r="AA78">
        <v>37.92</v>
      </c>
      <c r="AB78">
        <v>26.260100000000001</v>
      </c>
      <c r="AC78">
        <v>19.35568</v>
      </c>
      <c r="AD78">
        <v>27.3447</v>
      </c>
      <c r="AE78">
        <v>49.436556000000003</v>
      </c>
      <c r="AF78">
        <v>17.748000000000001</v>
      </c>
      <c r="AG78">
        <v>19.757999999999999</v>
      </c>
      <c r="AH78">
        <v>116.9545</v>
      </c>
      <c r="AI78">
        <v>7.6379999999999999</v>
      </c>
      <c r="AJ78">
        <v>0</v>
      </c>
      <c r="AK78">
        <v>51.394500000000001</v>
      </c>
      <c r="AL78">
        <v>80.177999999999997</v>
      </c>
      <c r="AM78">
        <v>15.836040000000001</v>
      </c>
      <c r="AN78">
        <v>0.66954999999999998</v>
      </c>
      <c r="AO78">
        <v>0</v>
      </c>
      <c r="AP78">
        <v>7.8140999999999998</v>
      </c>
      <c r="AQ78">
        <v>30.428999999999998</v>
      </c>
      <c r="AR78">
        <v>31.897382</v>
      </c>
      <c r="AS78">
        <v>0</v>
      </c>
      <c r="AT78">
        <v>14.9968</v>
      </c>
      <c r="AU78">
        <v>0</v>
      </c>
      <c r="AV78">
        <v>11.97</v>
      </c>
      <c r="AW78">
        <v>32.58</v>
      </c>
      <c r="AX78">
        <v>10.96</v>
      </c>
      <c r="AY78">
        <v>0</v>
      </c>
      <c r="AZ78">
        <v>0</v>
      </c>
      <c r="BA78">
        <f t="shared" si="1"/>
        <v>3003.9443080000001</v>
      </c>
    </row>
    <row r="79" spans="1:53">
      <c r="A79" t="s">
        <v>121</v>
      </c>
      <c r="B79">
        <v>0</v>
      </c>
      <c r="C79">
        <v>0</v>
      </c>
      <c r="D79">
        <v>3.99</v>
      </c>
      <c r="E79">
        <v>0</v>
      </c>
      <c r="F79">
        <v>5.43</v>
      </c>
      <c r="G79">
        <v>5.43</v>
      </c>
      <c r="H79">
        <v>0</v>
      </c>
      <c r="I79">
        <v>0</v>
      </c>
      <c r="J79">
        <v>2.1920000000000002</v>
      </c>
      <c r="K79">
        <v>686.77995799999997</v>
      </c>
      <c r="L79">
        <v>653.15250000000003</v>
      </c>
      <c r="M79">
        <v>92</v>
      </c>
      <c r="N79">
        <v>118.125</v>
      </c>
      <c r="O79">
        <v>61.832813000000002</v>
      </c>
      <c r="P79">
        <v>84.75</v>
      </c>
      <c r="Q79">
        <v>16.901599999999998</v>
      </c>
      <c r="R79">
        <v>42.392195999999998</v>
      </c>
      <c r="S79">
        <v>26.390910000000002</v>
      </c>
      <c r="T79">
        <v>0</v>
      </c>
      <c r="U79">
        <v>418.77</v>
      </c>
      <c r="V79">
        <v>14.253199</v>
      </c>
      <c r="W79">
        <v>147.515624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19.757999999999999</v>
      </c>
      <c r="AH79">
        <v>140.34540000000001</v>
      </c>
      <c r="AI79">
        <v>33.097999999999999</v>
      </c>
      <c r="AJ79">
        <v>0</v>
      </c>
      <c r="AK79">
        <v>51.394500000000001</v>
      </c>
      <c r="AL79">
        <v>34.86</v>
      </c>
      <c r="AM79">
        <v>15.836040000000001</v>
      </c>
      <c r="AN79">
        <v>0.66954999999999998</v>
      </c>
      <c r="AO79">
        <v>0</v>
      </c>
      <c r="AP79">
        <v>1.7934000000000001</v>
      </c>
      <c r="AQ79">
        <v>30.428999999999998</v>
      </c>
      <c r="AR79">
        <v>31.897382</v>
      </c>
      <c r="AS79">
        <v>0</v>
      </c>
      <c r="AT79">
        <v>14.9968</v>
      </c>
      <c r="AU79">
        <v>0</v>
      </c>
      <c r="AV79">
        <v>12.18</v>
      </c>
      <c r="AW79">
        <v>32.58</v>
      </c>
      <c r="AX79">
        <v>10.96</v>
      </c>
      <c r="AY79">
        <v>0</v>
      </c>
      <c r="AZ79">
        <v>0</v>
      </c>
      <c r="BA79">
        <f t="shared" si="1"/>
        <v>3056.5624360000006</v>
      </c>
    </row>
    <row r="80" spans="1:53">
      <c r="A80" t="s">
        <v>122</v>
      </c>
      <c r="B80">
        <v>0</v>
      </c>
      <c r="C80">
        <v>0</v>
      </c>
      <c r="D80">
        <v>3.99</v>
      </c>
      <c r="E80">
        <v>0</v>
      </c>
      <c r="F80">
        <v>5.43</v>
      </c>
      <c r="G80">
        <v>5.43</v>
      </c>
      <c r="H80">
        <v>0</v>
      </c>
      <c r="I80">
        <v>0</v>
      </c>
      <c r="J80">
        <v>2.1920000000000002</v>
      </c>
      <c r="K80">
        <v>686.77995799999997</v>
      </c>
      <c r="L80">
        <v>653.15250000000003</v>
      </c>
      <c r="M80">
        <v>92</v>
      </c>
      <c r="N80">
        <v>118.125</v>
      </c>
      <c r="O80">
        <v>61.832813000000002</v>
      </c>
      <c r="P80">
        <v>84.75</v>
      </c>
      <c r="Q80">
        <v>16.901599999999998</v>
      </c>
      <c r="R80">
        <v>42.392195999999998</v>
      </c>
      <c r="S80">
        <v>26.390910000000002</v>
      </c>
      <c r="T80">
        <v>0</v>
      </c>
      <c r="U80">
        <v>418.77</v>
      </c>
      <c r="V80">
        <v>14.253199</v>
      </c>
      <c r="W80">
        <v>147.515624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19.757999999999999</v>
      </c>
      <c r="AH80">
        <v>140.34540000000001</v>
      </c>
      <c r="AI80">
        <v>33.097999999999999</v>
      </c>
      <c r="AJ80">
        <v>0</v>
      </c>
      <c r="AK80">
        <v>51.394500000000001</v>
      </c>
      <c r="AL80">
        <v>20.916</v>
      </c>
      <c r="AM80">
        <v>15.836040000000001</v>
      </c>
      <c r="AN80">
        <v>0.66954999999999998</v>
      </c>
      <c r="AO80">
        <v>0</v>
      </c>
      <c r="AP80">
        <v>1.7934000000000001</v>
      </c>
      <c r="AQ80">
        <v>30.428999999999998</v>
      </c>
      <c r="AR80">
        <v>31.897382</v>
      </c>
      <c r="AS80">
        <v>0</v>
      </c>
      <c r="AT80">
        <v>14.9968</v>
      </c>
      <c r="AU80">
        <v>0</v>
      </c>
      <c r="AV80">
        <v>12.18</v>
      </c>
      <c r="AW80">
        <v>32.58</v>
      </c>
      <c r="AX80">
        <v>10.96</v>
      </c>
      <c r="AY80">
        <v>0</v>
      </c>
      <c r="AZ80">
        <v>0</v>
      </c>
      <c r="BA80">
        <f t="shared" si="1"/>
        <v>3042.6184360000007</v>
      </c>
    </row>
    <row r="81" spans="1:53">
      <c r="A81" t="s">
        <v>123</v>
      </c>
      <c r="B81">
        <v>0</v>
      </c>
      <c r="C81">
        <v>0</v>
      </c>
      <c r="D81">
        <v>3.99</v>
      </c>
      <c r="E81">
        <v>0</v>
      </c>
      <c r="F81">
        <v>5.43</v>
      </c>
      <c r="G81">
        <v>5.43</v>
      </c>
      <c r="H81">
        <v>0</v>
      </c>
      <c r="I81">
        <v>0</v>
      </c>
      <c r="J81">
        <v>2.1920000000000002</v>
      </c>
      <c r="K81">
        <v>686.77995799999997</v>
      </c>
      <c r="L81">
        <v>653.15250000000003</v>
      </c>
      <c r="M81">
        <v>92</v>
      </c>
      <c r="N81">
        <v>118.125</v>
      </c>
      <c r="O81">
        <v>61.832813000000002</v>
      </c>
      <c r="P81">
        <v>88.125</v>
      </c>
      <c r="Q81">
        <v>16.901599999999998</v>
      </c>
      <c r="R81">
        <v>42.392195999999998</v>
      </c>
      <c r="S81">
        <v>26.390910000000002</v>
      </c>
      <c r="T81">
        <v>0</v>
      </c>
      <c r="U81">
        <v>418.77</v>
      </c>
      <c r="V81">
        <v>14.253199</v>
      </c>
      <c r="W81">
        <v>147.515624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19.757999999999999</v>
      </c>
      <c r="AH81">
        <v>140.34540000000001</v>
      </c>
      <c r="AI81">
        <v>33.097999999999999</v>
      </c>
      <c r="AJ81">
        <v>0</v>
      </c>
      <c r="AK81">
        <v>51.394500000000001</v>
      </c>
      <c r="AL81">
        <v>20.916</v>
      </c>
      <c r="AM81">
        <v>15.836040000000001</v>
      </c>
      <c r="AN81">
        <v>0.66954999999999998</v>
      </c>
      <c r="AO81">
        <v>0</v>
      </c>
      <c r="AP81">
        <v>1.7934000000000001</v>
      </c>
      <c r="AQ81">
        <v>30.428999999999998</v>
      </c>
      <c r="AR81">
        <v>31.897382</v>
      </c>
      <c r="AS81">
        <v>0</v>
      </c>
      <c r="AT81">
        <v>14.9968</v>
      </c>
      <c r="AU81">
        <v>0</v>
      </c>
      <c r="AV81">
        <v>12.18</v>
      </c>
      <c r="AW81">
        <v>32.58</v>
      </c>
      <c r="AX81">
        <v>10.96</v>
      </c>
      <c r="AY81">
        <v>0</v>
      </c>
      <c r="AZ81">
        <v>0</v>
      </c>
      <c r="BA81">
        <f t="shared" si="1"/>
        <v>3045.9934360000007</v>
      </c>
    </row>
    <row r="82" spans="1:53">
      <c r="A82" t="s">
        <v>124</v>
      </c>
      <c r="B82">
        <v>0</v>
      </c>
      <c r="C82">
        <v>0</v>
      </c>
      <c r="D82">
        <v>3.99</v>
      </c>
      <c r="E82">
        <v>0</v>
      </c>
      <c r="F82">
        <v>5.43</v>
      </c>
      <c r="G82">
        <v>5.43</v>
      </c>
      <c r="H82">
        <v>0</v>
      </c>
      <c r="I82">
        <v>0</v>
      </c>
      <c r="J82">
        <v>0</v>
      </c>
      <c r="K82">
        <v>686.77995799999997</v>
      </c>
      <c r="L82">
        <v>653.15250000000003</v>
      </c>
      <c r="M82">
        <v>92</v>
      </c>
      <c r="N82">
        <v>118.125</v>
      </c>
      <c r="O82">
        <v>61.832813000000002</v>
      </c>
      <c r="P82">
        <v>88.125</v>
      </c>
      <c r="Q82">
        <v>16.901599999999998</v>
      </c>
      <c r="R82">
        <v>42.392195999999998</v>
      </c>
      <c r="S82">
        <v>26.390910000000002</v>
      </c>
      <c r="T82">
        <v>0</v>
      </c>
      <c r="U82">
        <v>418.77</v>
      </c>
      <c r="V82">
        <v>14.253199</v>
      </c>
      <c r="W82">
        <v>147.515624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29.58</v>
      </c>
      <c r="AG82">
        <v>19.757999999999999</v>
      </c>
      <c r="AH82">
        <v>140.34540000000001</v>
      </c>
      <c r="AI82">
        <v>33.097999999999999</v>
      </c>
      <c r="AJ82">
        <v>0</v>
      </c>
      <c r="AK82">
        <v>51.394500000000001</v>
      </c>
      <c r="AL82">
        <v>20.916</v>
      </c>
      <c r="AM82">
        <v>15.836040000000001</v>
      </c>
      <c r="AN82">
        <v>0.66954999999999998</v>
      </c>
      <c r="AO82">
        <v>0</v>
      </c>
      <c r="AP82">
        <v>1.7934000000000001</v>
      </c>
      <c r="AQ82">
        <v>30.428999999999998</v>
      </c>
      <c r="AR82">
        <v>31.897382</v>
      </c>
      <c r="AS82">
        <v>0</v>
      </c>
      <c r="AT82">
        <v>14.9968</v>
      </c>
      <c r="AU82">
        <v>0</v>
      </c>
      <c r="AV82">
        <v>12.18</v>
      </c>
      <c r="AW82">
        <v>32.58</v>
      </c>
      <c r="AX82">
        <v>5.48</v>
      </c>
      <c r="AY82">
        <v>0</v>
      </c>
      <c r="AZ82">
        <v>0</v>
      </c>
      <c r="BA82">
        <f t="shared" si="1"/>
        <v>3038.3214360000006</v>
      </c>
    </row>
    <row r="83" spans="1:53">
      <c r="A83" t="s">
        <v>125</v>
      </c>
      <c r="B83">
        <v>0</v>
      </c>
      <c r="C83">
        <v>0</v>
      </c>
      <c r="D83">
        <v>4.2</v>
      </c>
      <c r="E83">
        <v>0</v>
      </c>
      <c r="F83">
        <v>5.43</v>
      </c>
      <c r="G83">
        <v>5.43</v>
      </c>
      <c r="H83">
        <v>0</v>
      </c>
      <c r="I83">
        <v>0</v>
      </c>
      <c r="J83">
        <v>0</v>
      </c>
      <c r="K83">
        <v>686.77995799999997</v>
      </c>
      <c r="L83">
        <v>653.15250000000003</v>
      </c>
      <c r="M83">
        <v>92</v>
      </c>
      <c r="N83">
        <v>118.125</v>
      </c>
      <c r="O83">
        <v>61.832813000000002</v>
      </c>
      <c r="P83">
        <v>88.125</v>
      </c>
      <c r="Q83">
        <v>16.901599999999998</v>
      </c>
      <c r="R83">
        <v>42.392195999999998</v>
      </c>
      <c r="S83">
        <v>26.390910000000002</v>
      </c>
      <c r="T83">
        <v>0</v>
      </c>
      <c r="U83">
        <v>418.77</v>
      </c>
      <c r="V83">
        <v>14.253199</v>
      </c>
      <c r="W83">
        <v>147.515624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29.58</v>
      </c>
      <c r="AG83">
        <v>19.757999999999999</v>
      </c>
      <c r="AH83">
        <v>140.34540000000001</v>
      </c>
      <c r="AI83">
        <v>33.097999999999999</v>
      </c>
      <c r="AJ83">
        <v>0</v>
      </c>
      <c r="AK83">
        <v>51.394500000000001</v>
      </c>
      <c r="AL83">
        <v>20.916</v>
      </c>
      <c r="AM83">
        <v>15.836040000000001</v>
      </c>
      <c r="AN83">
        <v>0.66954999999999998</v>
      </c>
      <c r="AO83">
        <v>0</v>
      </c>
      <c r="AP83">
        <v>1.7934000000000001</v>
      </c>
      <c r="AQ83">
        <v>30.428999999999998</v>
      </c>
      <c r="AR83">
        <v>31.897382</v>
      </c>
      <c r="AS83">
        <v>0</v>
      </c>
      <c r="AT83">
        <v>14.9968</v>
      </c>
      <c r="AU83">
        <v>0</v>
      </c>
      <c r="AV83">
        <v>12.6</v>
      </c>
      <c r="AW83">
        <v>32.58</v>
      </c>
      <c r="AX83">
        <v>0</v>
      </c>
      <c r="AY83">
        <v>0</v>
      </c>
      <c r="AZ83">
        <v>0</v>
      </c>
      <c r="BA83">
        <f t="shared" si="1"/>
        <v>3033.4714360000007</v>
      </c>
    </row>
    <row r="84" spans="1:53">
      <c r="A84" t="s">
        <v>126</v>
      </c>
      <c r="B84">
        <v>0</v>
      </c>
      <c r="C84">
        <v>0</v>
      </c>
      <c r="D84">
        <v>4.2</v>
      </c>
      <c r="E84">
        <v>0</v>
      </c>
      <c r="F84">
        <v>5.43</v>
      </c>
      <c r="G84">
        <v>5.43</v>
      </c>
      <c r="H84">
        <v>0</v>
      </c>
      <c r="I84">
        <v>0</v>
      </c>
      <c r="J84">
        <v>0</v>
      </c>
      <c r="K84">
        <v>686.77995799999997</v>
      </c>
      <c r="L84">
        <v>653.15250000000003</v>
      </c>
      <c r="M84">
        <v>92</v>
      </c>
      <c r="N84">
        <v>118.125</v>
      </c>
      <c r="O84">
        <v>61.832813000000002</v>
      </c>
      <c r="P84">
        <v>88.125</v>
      </c>
      <c r="Q84">
        <v>16.901599999999998</v>
      </c>
      <c r="R84">
        <v>42.392195999999998</v>
      </c>
      <c r="S84">
        <v>26.390910000000002</v>
      </c>
      <c r="T84">
        <v>0</v>
      </c>
      <c r="U84">
        <v>418.77</v>
      </c>
      <c r="V84">
        <v>14.253199</v>
      </c>
      <c r="W84">
        <v>147.515624</v>
      </c>
      <c r="X84">
        <v>0</v>
      </c>
      <c r="Y84">
        <v>0</v>
      </c>
      <c r="Z84">
        <v>19.6614</v>
      </c>
      <c r="AA84">
        <v>40.448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29.58</v>
      </c>
      <c r="AG84">
        <v>19.757999999999999</v>
      </c>
      <c r="AH84">
        <v>140.34540000000001</v>
      </c>
      <c r="AI84">
        <v>33.097999999999999</v>
      </c>
      <c r="AJ84">
        <v>0</v>
      </c>
      <c r="AK84">
        <v>51.394500000000001</v>
      </c>
      <c r="AL84">
        <v>20.916</v>
      </c>
      <c r="AM84">
        <v>15.836040000000001</v>
      </c>
      <c r="AN84">
        <v>0.66954999999999998</v>
      </c>
      <c r="AO84">
        <v>0</v>
      </c>
      <c r="AP84">
        <v>1.7934000000000001</v>
      </c>
      <c r="AQ84">
        <v>30.428999999999998</v>
      </c>
      <c r="AR84">
        <v>31.897382</v>
      </c>
      <c r="AS84">
        <v>0</v>
      </c>
      <c r="AT84">
        <v>14.9968</v>
      </c>
      <c r="AU84">
        <v>0</v>
      </c>
      <c r="AV84">
        <v>12.6</v>
      </c>
      <c r="AW84">
        <v>32.58</v>
      </c>
      <c r="AX84">
        <v>0</v>
      </c>
      <c r="AY84">
        <v>0</v>
      </c>
      <c r="AZ84">
        <v>0</v>
      </c>
      <c r="BA84">
        <f t="shared" si="1"/>
        <v>3031.7713560000007</v>
      </c>
    </row>
    <row r="85" spans="1:53">
      <c r="A85" t="s">
        <v>127</v>
      </c>
      <c r="B85">
        <v>0</v>
      </c>
      <c r="C85">
        <v>0</v>
      </c>
      <c r="D85">
        <v>4.2</v>
      </c>
      <c r="E85">
        <v>0</v>
      </c>
      <c r="F85">
        <v>5.43</v>
      </c>
      <c r="G85">
        <v>5.43</v>
      </c>
      <c r="H85">
        <v>0</v>
      </c>
      <c r="I85">
        <v>0</v>
      </c>
      <c r="J85">
        <v>0</v>
      </c>
      <c r="K85">
        <v>686.77995799999997</v>
      </c>
      <c r="L85">
        <v>653.15250000000003</v>
      </c>
      <c r="M85">
        <v>92</v>
      </c>
      <c r="N85">
        <v>118.125</v>
      </c>
      <c r="O85">
        <v>61.832813000000002</v>
      </c>
      <c r="P85">
        <v>89.625</v>
      </c>
      <c r="Q85">
        <v>16.901599999999998</v>
      </c>
      <c r="R85">
        <v>42.392195999999998</v>
      </c>
      <c r="S85">
        <v>26.390910000000002</v>
      </c>
      <c r="T85">
        <v>0</v>
      </c>
      <c r="U85">
        <v>418.77</v>
      </c>
      <c r="V85">
        <v>14.253199</v>
      </c>
      <c r="W85">
        <v>147.515624</v>
      </c>
      <c r="X85">
        <v>0</v>
      </c>
      <c r="Y85">
        <v>0</v>
      </c>
      <c r="Z85">
        <v>19.6614</v>
      </c>
      <c r="AA85">
        <v>28.045000000000002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29.58</v>
      </c>
      <c r="AG85">
        <v>19.757999999999999</v>
      </c>
      <c r="AH85">
        <v>140.34540000000001</v>
      </c>
      <c r="AI85">
        <v>6.3650000000000002</v>
      </c>
      <c r="AJ85">
        <v>0</v>
      </c>
      <c r="AK85">
        <v>51.394500000000001</v>
      </c>
      <c r="AL85">
        <v>20.916</v>
      </c>
      <c r="AM85">
        <v>15.836040000000001</v>
      </c>
      <c r="AN85">
        <v>0.66954999999999998</v>
      </c>
      <c r="AO85">
        <v>0</v>
      </c>
      <c r="AP85">
        <v>1.7934000000000001</v>
      </c>
      <c r="AQ85">
        <v>30.428999999999998</v>
      </c>
      <c r="AR85">
        <v>31.897382</v>
      </c>
      <c r="AS85">
        <v>0</v>
      </c>
      <c r="AT85">
        <v>14.9968</v>
      </c>
      <c r="AU85">
        <v>0</v>
      </c>
      <c r="AV85">
        <v>12.6</v>
      </c>
      <c r="AW85">
        <v>32.58</v>
      </c>
      <c r="AX85">
        <v>0</v>
      </c>
      <c r="AY85">
        <v>0</v>
      </c>
      <c r="AZ85">
        <v>0</v>
      </c>
      <c r="BA85">
        <f t="shared" si="1"/>
        <v>2994.1353560000007</v>
      </c>
    </row>
    <row r="86" spans="1:53">
      <c r="A86" t="s">
        <v>128</v>
      </c>
      <c r="B86">
        <v>0</v>
      </c>
      <c r="C86">
        <v>0</v>
      </c>
      <c r="D86">
        <v>4.2</v>
      </c>
      <c r="E86">
        <v>0</v>
      </c>
      <c r="F86">
        <v>5.43</v>
      </c>
      <c r="G86">
        <v>5.43</v>
      </c>
      <c r="H86">
        <v>0</v>
      </c>
      <c r="I86">
        <v>0</v>
      </c>
      <c r="J86">
        <v>0</v>
      </c>
      <c r="K86">
        <v>686.77995799999997</v>
      </c>
      <c r="L86">
        <v>653.15250000000003</v>
      </c>
      <c r="M86">
        <v>92</v>
      </c>
      <c r="N86">
        <v>118.125</v>
      </c>
      <c r="O86">
        <v>61.832813000000002</v>
      </c>
      <c r="P86">
        <v>89.625</v>
      </c>
      <c r="Q86">
        <v>16.901599999999998</v>
      </c>
      <c r="R86">
        <v>42.392195999999998</v>
      </c>
      <c r="S86">
        <v>26.390910000000002</v>
      </c>
      <c r="T86">
        <v>0</v>
      </c>
      <c r="U86">
        <v>418.77</v>
      </c>
      <c r="V86">
        <v>14.253199</v>
      </c>
      <c r="W86">
        <v>147.515624</v>
      </c>
      <c r="X86">
        <v>0</v>
      </c>
      <c r="Y86">
        <v>0</v>
      </c>
      <c r="Z86">
        <v>19.6614</v>
      </c>
      <c r="AA86">
        <v>24.49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19.757999999999999</v>
      </c>
      <c r="AH86">
        <v>116.9545</v>
      </c>
      <c r="AI86">
        <v>2.5459999999999998</v>
      </c>
      <c r="AJ86">
        <v>0</v>
      </c>
      <c r="AK86">
        <v>51.394500000000001</v>
      </c>
      <c r="AL86">
        <v>20.916</v>
      </c>
      <c r="AM86">
        <v>15.836040000000001</v>
      </c>
      <c r="AN86">
        <v>0.66954999999999998</v>
      </c>
      <c r="AO86">
        <v>0</v>
      </c>
      <c r="AP86">
        <v>1.7934000000000001</v>
      </c>
      <c r="AQ86">
        <v>30.428999999999998</v>
      </c>
      <c r="AR86">
        <v>31.897382</v>
      </c>
      <c r="AS86">
        <v>0</v>
      </c>
      <c r="AT86">
        <v>14.9968</v>
      </c>
      <c r="AU86">
        <v>0</v>
      </c>
      <c r="AV86">
        <v>12.6</v>
      </c>
      <c r="AW86">
        <v>32.58</v>
      </c>
      <c r="AX86">
        <v>0</v>
      </c>
      <c r="AY86">
        <v>0</v>
      </c>
      <c r="AZ86">
        <v>0</v>
      </c>
      <c r="BA86">
        <f t="shared" si="1"/>
        <v>2963.3704560000001</v>
      </c>
    </row>
    <row r="87" spans="1:53">
      <c r="A87" t="s">
        <v>129</v>
      </c>
      <c r="B87">
        <v>0</v>
      </c>
      <c r="C87">
        <v>0</v>
      </c>
      <c r="D87">
        <v>4.2</v>
      </c>
      <c r="E87">
        <v>0</v>
      </c>
      <c r="F87">
        <v>5.43</v>
      </c>
      <c r="G87">
        <v>5.43</v>
      </c>
      <c r="H87">
        <v>0</v>
      </c>
      <c r="I87">
        <v>0</v>
      </c>
      <c r="J87">
        <v>0</v>
      </c>
      <c r="K87">
        <v>686.77995799999997</v>
      </c>
      <c r="L87">
        <v>653.15250000000003</v>
      </c>
      <c r="M87">
        <v>92</v>
      </c>
      <c r="N87">
        <v>118.125</v>
      </c>
      <c r="O87">
        <v>61.832813000000002</v>
      </c>
      <c r="P87">
        <v>89.625</v>
      </c>
      <c r="Q87">
        <v>16.901599999999998</v>
      </c>
      <c r="R87">
        <v>42.392195999999998</v>
      </c>
      <c r="S87">
        <v>26.390910000000002</v>
      </c>
      <c r="T87">
        <v>0</v>
      </c>
      <c r="U87">
        <v>418.77</v>
      </c>
      <c r="V87">
        <v>14.253199</v>
      </c>
      <c r="W87">
        <v>147.515624</v>
      </c>
      <c r="X87">
        <v>0</v>
      </c>
      <c r="Y87">
        <v>0</v>
      </c>
      <c r="Z87">
        <v>6.5537999999999998</v>
      </c>
      <c r="AA87">
        <v>28.045000000000002</v>
      </c>
      <c r="AB87">
        <v>26.260100000000001</v>
      </c>
      <c r="AC87">
        <v>19.35568</v>
      </c>
      <c r="AD87">
        <v>18.494</v>
      </c>
      <c r="AE87">
        <v>49.436556000000003</v>
      </c>
      <c r="AF87">
        <v>19.72</v>
      </c>
      <c r="AG87">
        <v>19.757999999999999</v>
      </c>
      <c r="AH87">
        <v>116.9545</v>
      </c>
      <c r="AI87">
        <v>0</v>
      </c>
      <c r="AJ87">
        <v>0</v>
      </c>
      <c r="AK87">
        <v>51.394500000000001</v>
      </c>
      <c r="AL87">
        <v>20.916</v>
      </c>
      <c r="AM87">
        <v>10.557359999999999</v>
      </c>
      <c r="AN87">
        <v>0.66954999999999998</v>
      </c>
      <c r="AO87">
        <v>0</v>
      </c>
      <c r="AP87">
        <v>1.7934000000000001</v>
      </c>
      <c r="AQ87">
        <v>30.428999999999998</v>
      </c>
      <c r="AR87">
        <v>31.897382</v>
      </c>
      <c r="AS87">
        <v>0</v>
      </c>
      <c r="AT87">
        <v>14.9968</v>
      </c>
      <c r="AU87">
        <v>0</v>
      </c>
      <c r="AV87">
        <v>12.6</v>
      </c>
      <c r="AW87">
        <v>32.58</v>
      </c>
      <c r="AX87">
        <v>0</v>
      </c>
      <c r="AY87">
        <v>0</v>
      </c>
      <c r="AZ87">
        <v>0</v>
      </c>
      <c r="BA87">
        <f t="shared" si="1"/>
        <v>2895.2104280000003</v>
      </c>
    </row>
    <row r="88" spans="1:53">
      <c r="A88" t="s">
        <v>130</v>
      </c>
      <c r="B88">
        <v>0</v>
      </c>
      <c r="C88">
        <v>0</v>
      </c>
      <c r="D88">
        <v>4.2</v>
      </c>
      <c r="E88">
        <v>0</v>
      </c>
      <c r="F88">
        <v>5.43</v>
      </c>
      <c r="G88">
        <v>5.43</v>
      </c>
      <c r="H88">
        <v>0</v>
      </c>
      <c r="I88">
        <v>0</v>
      </c>
      <c r="J88">
        <v>0</v>
      </c>
      <c r="K88">
        <v>686.77995799999997</v>
      </c>
      <c r="L88">
        <v>653.15250000000003</v>
      </c>
      <c r="M88">
        <v>92</v>
      </c>
      <c r="N88">
        <v>118.125</v>
      </c>
      <c r="O88">
        <v>61.832813000000002</v>
      </c>
      <c r="P88">
        <v>89.625</v>
      </c>
      <c r="Q88">
        <v>16.901599999999998</v>
      </c>
      <c r="R88">
        <v>42.392195999999998</v>
      </c>
      <c r="S88">
        <v>26.390910000000002</v>
      </c>
      <c r="T88">
        <v>0</v>
      </c>
      <c r="U88">
        <v>418.77</v>
      </c>
      <c r="V88">
        <v>14.253199</v>
      </c>
      <c r="W88">
        <v>147.515624</v>
      </c>
      <c r="X88">
        <v>0</v>
      </c>
      <c r="Y88">
        <v>0</v>
      </c>
      <c r="Z88">
        <v>6.5537999999999998</v>
      </c>
      <c r="AA88">
        <v>28.045000000000002</v>
      </c>
      <c r="AB88">
        <v>26.260100000000001</v>
      </c>
      <c r="AC88">
        <v>19.35568</v>
      </c>
      <c r="AD88">
        <v>18.494</v>
      </c>
      <c r="AE88">
        <v>49.436556000000003</v>
      </c>
      <c r="AF88">
        <v>19.72</v>
      </c>
      <c r="AG88">
        <v>19.757999999999999</v>
      </c>
      <c r="AH88">
        <v>116.9545</v>
      </c>
      <c r="AI88">
        <v>0</v>
      </c>
      <c r="AJ88">
        <v>0</v>
      </c>
      <c r="AK88">
        <v>51.394500000000001</v>
      </c>
      <c r="AL88">
        <v>20.916</v>
      </c>
      <c r="AM88">
        <v>10.557359999999999</v>
      </c>
      <c r="AN88">
        <v>0.66954999999999998</v>
      </c>
      <c r="AO88">
        <v>0</v>
      </c>
      <c r="AP88">
        <v>2.0495999999999999</v>
      </c>
      <c r="AQ88">
        <v>30.428999999999998</v>
      </c>
      <c r="AR88">
        <v>31.897382</v>
      </c>
      <c r="AS88">
        <v>0</v>
      </c>
      <c r="AT88">
        <v>14.9968</v>
      </c>
      <c r="AU88">
        <v>0</v>
      </c>
      <c r="AV88">
        <v>12.6</v>
      </c>
      <c r="AW88">
        <v>32.58</v>
      </c>
      <c r="AX88">
        <v>0</v>
      </c>
      <c r="AY88">
        <v>0</v>
      </c>
      <c r="AZ88">
        <v>0</v>
      </c>
      <c r="BA88">
        <f t="shared" si="1"/>
        <v>2895.4666280000001</v>
      </c>
    </row>
    <row r="89" spans="1:53">
      <c r="A89" t="s">
        <v>131</v>
      </c>
      <c r="B89">
        <v>0</v>
      </c>
      <c r="C89">
        <v>0</v>
      </c>
      <c r="D89">
        <v>4.2</v>
      </c>
      <c r="E89">
        <v>0</v>
      </c>
      <c r="F89">
        <v>5.43</v>
      </c>
      <c r="G89">
        <v>5.43</v>
      </c>
      <c r="H89">
        <v>0</v>
      </c>
      <c r="I89">
        <v>0</v>
      </c>
      <c r="J89">
        <v>0</v>
      </c>
      <c r="K89">
        <v>686.77995799999997</v>
      </c>
      <c r="L89">
        <v>653.15250000000003</v>
      </c>
      <c r="M89">
        <v>92</v>
      </c>
      <c r="N89">
        <v>118.125</v>
      </c>
      <c r="O89">
        <v>61.832813000000002</v>
      </c>
      <c r="P89">
        <v>93</v>
      </c>
      <c r="Q89">
        <v>16.901599999999998</v>
      </c>
      <c r="R89">
        <v>42.392195999999998</v>
      </c>
      <c r="S89">
        <v>26.390910000000002</v>
      </c>
      <c r="T89">
        <v>0</v>
      </c>
      <c r="U89">
        <v>418.77</v>
      </c>
      <c r="V89">
        <v>14.253199</v>
      </c>
      <c r="W89">
        <v>147.515624</v>
      </c>
      <c r="X89">
        <v>0</v>
      </c>
      <c r="Y89">
        <v>0</v>
      </c>
      <c r="Z89">
        <v>6.5537999999999998</v>
      </c>
      <c r="AA89">
        <v>28.045000000000002</v>
      </c>
      <c r="AB89">
        <v>26.260100000000001</v>
      </c>
      <c r="AC89">
        <v>19.35568</v>
      </c>
      <c r="AD89">
        <v>18.494</v>
      </c>
      <c r="AE89">
        <v>49.436556000000003</v>
      </c>
      <c r="AF89">
        <v>19.72</v>
      </c>
      <c r="AG89">
        <v>19.757999999999999</v>
      </c>
      <c r="AH89">
        <v>116.9545</v>
      </c>
      <c r="AI89">
        <v>0</v>
      </c>
      <c r="AJ89">
        <v>0</v>
      </c>
      <c r="AK89">
        <v>51.394500000000001</v>
      </c>
      <c r="AL89">
        <v>20.916</v>
      </c>
      <c r="AM89">
        <v>10.557359999999999</v>
      </c>
      <c r="AN89">
        <v>0.66954999999999998</v>
      </c>
      <c r="AO89">
        <v>0</v>
      </c>
      <c r="AP89">
        <v>2.0495999999999999</v>
      </c>
      <c r="AQ89">
        <v>30.428999999999998</v>
      </c>
      <c r="AR89">
        <v>31.897382</v>
      </c>
      <c r="AS89">
        <v>0</v>
      </c>
      <c r="AT89">
        <v>14.9968</v>
      </c>
      <c r="AU89">
        <v>0</v>
      </c>
      <c r="AV89">
        <v>12.6</v>
      </c>
      <c r="AW89">
        <v>32.58</v>
      </c>
      <c r="AX89">
        <v>0</v>
      </c>
      <c r="AY89">
        <v>0</v>
      </c>
      <c r="AZ89">
        <v>0</v>
      </c>
      <c r="BA89">
        <f t="shared" si="1"/>
        <v>2898.8416280000001</v>
      </c>
    </row>
    <row r="90" spans="1:53">
      <c r="A90" t="s">
        <v>132</v>
      </c>
      <c r="B90">
        <v>0</v>
      </c>
      <c r="C90">
        <v>0</v>
      </c>
      <c r="D90">
        <v>4.2</v>
      </c>
      <c r="E90">
        <v>0</v>
      </c>
      <c r="F90">
        <v>5.43</v>
      </c>
      <c r="G90">
        <v>5.43</v>
      </c>
      <c r="H90">
        <v>0</v>
      </c>
      <c r="I90">
        <v>0</v>
      </c>
      <c r="J90">
        <v>0</v>
      </c>
      <c r="K90">
        <v>686.77995799999997</v>
      </c>
      <c r="L90">
        <v>653.15250000000003</v>
      </c>
      <c r="M90">
        <v>92</v>
      </c>
      <c r="N90">
        <v>118.125</v>
      </c>
      <c r="O90">
        <v>61.832813000000002</v>
      </c>
      <c r="P90">
        <v>93</v>
      </c>
      <c r="Q90">
        <v>16.901599999999998</v>
      </c>
      <c r="R90">
        <v>42.392195999999998</v>
      </c>
      <c r="S90">
        <v>26.390910000000002</v>
      </c>
      <c r="T90">
        <v>0</v>
      </c>
      <c r="U90">
        <v>418.77</v>
      </c>
      <c r="V90">
        <v>14.253199</v>
      </c>
      <c r="W90">
        <v>147.515624</v>
      </c>
      <c r="X90">
        <v>0</v>
      </c>
      <c r="Y90">
        <v>0</v>
      </c>
      <c r="Z90">
        <v>6.5537999999999998</v>
      </c>
      <c r="AA90">
        <v>28.045000000000002</v>
      </c>
      <c r="AB90">
        <v>26.260100000000001</v>
      </c>
      <c r="AC90">
        <v>19.35568</v>
      </c>
      <c r="AD90">
        <v>18.494</v>
      </c>
      <c r="AE90">
        <v>49.436556000000003</v>
      </c>
      <c r="AF90">
        <v>19.72</v>
      </c>
      <c r="AG90">
        <v>19.757999999999999</v>
      </c>
      <c r="AH90">
        <v>116.9545</v>
      </c>
      <c r="AI90">
        <v>0</v>
      </c>
      <c r="AJ90">
        <v>0</v>
      </c>
      <c r="AK90">
        <v>51.394500000000001</v>
      </c>
      <c r="AL90">
        <v>20.916</v>
      </c>
      <c r="AM90">
        <v>10.557359999999999</v>
      </c>
      <c r="AN90">
        <v>0.66954999999999998</v>
      </c>
      <c r="AO90">
        <v>0</v>
      </c>
      <c r="AP90">
        <v>2.0495999999999999</v>
      </c>
      <c r="AQ90">
        <v>30.428999999999998</v>
      </c>
      <c r="AR90">
        <v>31.897382</v>
      </c>
      <c r="AS90">
        <v>0</v>
      </c>
      <c r="AT90">
        <v>14.9968</v>
      </c>
      <c r="AU90">
        <v>0</v>
      </c>
      <c r="AV90">
        <v>12.6</v>
      </c>
      <c r="AW90">
        <v>32.58</v>
      </c>
      <c r="AX90">
        <v>0</v>
      </c>
      <c r="AY90">
        <v>0</v>
      </c>
      <c r="AZ90">
        <v>0</v>
      </c>
      <c r="BA90">
        <f t="shared" si="1"/>
        <v>2898.8416280000001</v>
      </c>
    </row>
    <row r="91" spans="1:53">
      <c r="A91" t="s">
        <v>133</v>
      </c>
      <c r="B91">
        <v>0</v>
      </c>
      <c r="C91">
        <v>0</v>
      </c>
      <c r="D91">
        <v>4.2</v>
      </c>
      <c r="E91">
        <v>0</v>
      </c>
      <c r="F91">
        <v>0</v>
      </c>
      <c r="G91">
        <v>7.6020000000000003</v>
      </c>
      <c r="H91">
        <v>0</v>
      </c>
      <c r="I91">
        <v>0</v>
      </c>
      <c r="J91">
        <v>0</v>
      </c>
      <c r="K91">
        <v>686.77995799999997</v>
      </c>
      <c r="L91">
        <v>653.15250000000003</v>
      </c>
      <c r="M91">
        <v>92</v>
      </c>
      <c r="N91">
        <v>118.125</v>
      </c>
      <c r="O91">
        <v>61.832813000000002</v>
      </c>
      <c r="P91">
        <v>93</v>
      </c>
      <c r="Q91">
        <v>16.901599999999998</v>
      </c>
      <c r="R91">
        <v>42.392195999999998</v>
      </c>
      <c r="S91">
        <v>26.390910000000002</v>
      </c>
      <c r="T91">
        <v>0</v>
      </c>
      <c r="U91">
        <v>418.77</v>
      </c>
      <c r="V91">
        <v>14.253199</v>
      </c>
      <c r="W91">
        <v>147.515624</v>
      </c>
      <c r="X91">
        <v>0</v>
      </c>
      <c r="Y91">
        <v>0</v>
      </c>
      <c r="Z91">
        <v>19.579999999999998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19.757999999999999</v>
      </c>
      <c r="AH91">
        <v>140.34540000000001</v>
      </c>
      <c r="AI91">
        <v>0</v>
      </c>
      <c r="AJ91">
        <v>0</v>
      </c>
      <c r="AK91">
        <v>51.394500000000001</v>
      </c>
      <c r="AL91">
        <v>20.916</v>
      </c>
      <c r="AM91">
        <v>15.836040000000001</v>
      </c>
      <c r="AN91">
        <v>0.66954999999999998</v>
      </c>
      <c r="AO91">
        <v>0</v>
      </c>
      <c r="AP91">
        <v>2.0495999999999999</v>
      </c>
      <c r="AQ91">
        <v>30.428999999999998</v>
      </c>
      <c r="AR91">
        <v>31.897382</v>
      </c>
      <c r="AS91">
        <v>0</v>
      </c>
      <c r="AT91">
        <v>14.9968</v>
      </c>
      <c r="AU91">
        <v>0</v>
      </c>
      <c r="AV91">
        <v>12.6</v>
      </c>
      <c r="AW91">
        <v>35.838000000000001</v>
      </c>
      <c r="AX91">
        <v>0</v>
      </c>
      <c r="AY91">
        <v>0</v>
      </c>
      <c r="AZ91">
        <v>0</v>
      </c>
      <c r="BA91">
        <f t="shared" si="1"/>
        <v>3005.4232360000005</v>
      </c>
    </row>
    <row r="92" spans="1:53">
      <c r="A92" t="s">
        <v>134</v>
      </c>
      <c r="B92">
        <v>0</v>
      </c>
      <c r="C92">
        <v>0</v>
      </c>
      <c r="D92">
        <v>4.2</v>
      </c>
      <c r="E92">
        <v>0</v>
      </c>
      <c r="F92">
        <v>0</v>
      </c>
      <c r="G92">
        <v>7.6020000000000003</v>
      </c>
      <c r="H92">
        <v>0</v>
      </c>
      <c r="I92">
        <v>0</v>
      </c>
      <c r="J92">
        <v>0</v>
      </c>
      <c r="K92">
        <v>686.77995799999997</v>
      </c>
      <c r="L92">
        <v>653.15250000000003</v>
      </c>
      <c r="M92">
        <v>92</v>
      </c>
      <c r="N92">
        <v>118.125</v>
      </c>
      <c r="O92">
        <v>61.832813000000002</v>
      </c>
      <c r="P92">
        <v>93</v>
      </c>
      <c r="Q92">
        <v>16.901599999999998</v>
      </c>
      <c r="R92">
        <v>42.392195999999998</v>
      </c>
      <c r="S92">
        <v>26.390910000000002</v>
      </c>
      <c r="T92">
        <v>0</v>
      </c>
      <c r="U92">
        <v>418.77</v>
      </c>
      <c r="V92">
        <v>14.253199</v>
      </c>
      <c r="W92">
        <v>147.515624</v>
      </c>
      <c r="X92">
        <v>0</v>
      </c>
      <c r="Y92">
        <v>0</v>
      </c>
      <c r="Z92">
        <v>19.579999999999998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19.757999999999999</v>
      </c>
      <c r="AH92">
        <v>140.34540000000001</v>
      </c>
      <c r="AI92">
        <v>0</v>
      </c>
      <c r="AJ92">
        <v>0</v>
      </c>
      <c r="AK92">
        <v>51.394500000000001</v>
      </c>
      <c r="AL92">
        <v>20.916</v>
      </c>
      <c r="AM92">
        <v>15.836040000000001</v>
      </c>
      <c r="AN92">
        <v>0.66954999999999998</v>
      </c>
      <c r="AO92">
        <v>0</v>
      </c>
      <c r="AP92">
        <v>2.0495999999999999</v>
      </c>
      <c r="AQ92">
        <v>30.428999999999998</v>
      </c>
      <c r="AR92">
        <v>31.897382</v>
      </c>
      <c r="AS92">
        <v>0</v>
      </c>
      <c r="AT92">
        <v>14.9968</v>
      </c>
      <c r="AU92">
        <v>0</v>
      </c>
      <c r="AV92">
        <v>12.6</v>
      </c>
      <c r="AW92">
        <v>35.838000000000001</v>
      </c>
      <c r="AX92">
        <v>0</v>
      </c>
      <c r="AY92">
        <v>0</v>
      </c>
      <c r="AZ92">
        <v>0</v>
      </c>
      <c r="BA92">
        <f t="shared" si="1"/>
        <v>3005.4232360000005</v>
      </c>
    </row>
    <row r="93" spans="1:53">
      <c r="A93" t="s">
        <v>135</v>
      </c>
      <c r="B93">
        <v>0</v>
      </c>
      <c r="C93">
        <v>0</v>
      </c>
      <c r="D93">
        <v>4.2</v>
      </c>
      <c r="E93">
        <v>0</v>
      </c>
      <c r="F93">
        <v>0</v>
      </c>
      <c r="G93">
        <v>7.6020000000000003</v>
      </c>
      <c r="H93">
        <v>0</v>
      </c>
      <c r="I93">
        <v>0</v>
      </c>
      <c r="J93">
        <v>0</v>
      </c>
      <c r="K93">
        <v>686.77995799999997</v>
      </c>
      <c r="L93">
        <v>653.15250000000003</v>
      </c>
      <c r="M93">
        <v>92</v>
      </c>
      <c r="N93">
        <v>118.125</v>
      </c>
      <c r="O93">
        <v>61.832813000000002</v>
      </c>
      <c r="P93">
        <v>93</v>
      </c>
      <c r="Q93">
        <v>16.901599999999998</v>
      </c>
      <c r="R93">
        <v>42.392195999999998</v>
      </c>
      <c r="S93">
        <v>26.390910000000002</v>
      </c>
      <c r="T93">
        <v>0</v>
      </c>
      <c r="U93">
        <v>418.77</v>
      </c>
      <c r="V93">
        <v>14.253199</v>
      </c>
      <c r="W93">
        <v>147.515624</v>
      </c>
      <c r="X93">
        <v>0</v>
      </c>
      <c r="Y93">
        <v>0</v>
      </c>
      <c r="Z93">
        <v>13.2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19.757999999999999</v>
      </c>
      <c r="AH93">
        <v>140.34540000000001</v>
      </c>
      <c r="AI93">
        <v>0</v>
      </c>
      <c r="AJ93">
        <v>0</v>
      </c>
      <c r="AK93">
        <v>51.394500000000001</v>
      </c>
      <c r="AL93">
        <v>20.916</v>
      </c>
      <c r="AM93">
        <v>15.836040000000001</v>
      </c>
      <c r="AN93">
        <v>0.66954999999999998</v>
      </c>
      <c r="AO93">
        <v>0</v>
      </c>
      <c r="AP93">
        <v>2.0495999999999999</v>
      </c>
      <c r="AQ93">
        <v>30.428999999999998</v>
      </c>
      <c r="AR93">
        <v>31.897382</v>
      </c>
      <c r="AS93">
        <v>0</v>
      </c>
      <c r="AT93">
        <v>14.9968</v>
      </c>
      <c r="AU93">
        <v>0</v>
      </c>
      <c r="AV93">
        <v>12.6</v>
      </c>
      <c r="AW93">
        <v>35.838000000000001</v>
      </c>
      <c r="AX93">
        <v>0</v>
      </c>
      <c r="AY93">
        <v>0</v>
      </c>
      <c r="AZ93">
        <v>0</v>
      </c>
      <c r="BA93">
        <f t="shared" si="1"/>
        <v>2999.0432360000004</v>
      </c>
    </row>
    <row r="94" spans="1:53">
      <c r="A94" t="s">
        <v>136</v>
      </c>
      <c r="B94">
        <v>0</v>
      </c>
      <c r="C94">
        <v>0</v>
      </c>
      <c r="D94">
        <v>4.2</v>
      </c>
      <c r="E94">
        <v>0</v>
      </c>
      <c r="F94">
        <v>0</v>
      </c>
      <c r="G94">
        <v>7.6020000000000003</v>
      </c>
      <c r="H94">
        <v>0</v>
      </c>
      <c r="I94">
        <v>0</v>
      </c>
      <c r="J94">
        <v>0</v>
      </c>
      <c r="K94">
        <v>686.77995799999997</v>
      </c>
      <c r="L94">
        <v>653.15250000000003</v>
      </c>
      <c r="M94">
        <v>92</v>
      </c>
      <c r="N94">
        <v>118.125</v>
      </c>
      <c r="O94">
        <v>61.832813000000002</v>
      </c>
      <c r="P94">
        <v>93</v>
      </c>
      <c r="Q94">
        <v>16.901599999999998</v>
      </c>
      <c r="R94">
        <v>42.392195999999998</v>
      </c>
      <c r="S94">
        <v>26.390910000000002</v>
      </c>
      <c r="T94">
        <v>0</v>
      </c>
      <c r="U94">
        <v>418.77</v>
      </c>
      <c r="V94">
        <v>14.253199</v>
      </c>
      <c r="W94">
        <v>147.515624</v>
      </c>
      <c r="X94">
        <v>0</v>
      </c>
      <c r="Y94">
        <v>0</v>
      </c>
      <c r="Z94">
        <v>13.2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19.757999999999999</v>
      </c>
      <c r="AH94">
        <v>140.34540000000001</v>
      </c>
      <c r="AI94">
        <v>0</v>
      </c>
      <c r="AJ94">
        <v>0</v>
      </c>
      <c r="AK94">
        <v>51.394500000000001</v>
      </c>
      <c r="AL94">
        <v>20.916</v>
      </c>
      <c r="AM94">
        <v>15.836040000000001</v>
      </c>
      <c r="AN94">
        <v>0.66954999999999998</v>
      </c>
      <c r="AO94">
        <v>0</v>
      </c>
      <c r="AP94">
        <v>2.0495999999999999</v>
      </c>
      <c r="AQ94">
        <v>30.428999999999998</v>
      </c>
      <c r="AR94">
        <v>31.897382</v>
      </c>
      <c r="AS94">
        <v>0</v>
      </c>
      <c r="AT94">
        <v>14.9968</v>
      </c>
      <c r="AU94">
        <v>0</v>
      </c>
      <c r="AV94">
        <v>12.6</v>
      </c>
      <c r="AW94">
        <v>35.838000000000001</v>
      </c>
      <c r="AX94">
        <v>0</v>
      </c>
      <c r="AY94">
        <v>0</v>
      </c>
      <c r="AZ94">
        <v>0</v>
      </c>
      <c r="BA94">
        <f t="shared" si="1"/>
        <v>2999.0432360000004</v>
      </c>
    </row>
    <row r="95" spans="1:53">
      <c r="A95" t="s">
        <v>137</v>
      </c>
      <c r="B95">
        <v>0</v>
      </c>
      <c r="C95">
        <v>0</v>
      </c>
      <c r="D95">
        <v>4.2</v>
      </c>
      <c r="E95">
        <v>0</v>
      </c>
      <c r="F95">
        <v>0</v>
      </c>
      <c r="G95">
        <v>7.6020000000000003</v>
      </c>
      <c r="H95">
        <v>0</v>
      </c>
      <c r="I95">
        <v>0</v>
      </c>
      <c r="J95">
        <v>0</v>
      </c>
      <c r="K95">
        <v>686.77995799999997</v>
      </c>
      <c r="L95">
        <v>653.15250000000003</v>
      </c>
      <c r="M95">
        <v>92</v>
      </c>
      <c r="N95">
        <v>118.125</v>
      </c>
      <c r="O95">
        <v>61.832813000000002</v>
      </c>
      <c r="P95">
        <v>93</v>
      </c>
      <c r="Q95">
        <v>16.901599999999998</v>
      </c>
      <c r="R95">
        <v>42.392195999999998</v>
      </c>
      <c r="S95">
        <v>26.390910000000002</v>
      </c>
      <c r="T95">
        <v>0</v>
      </c>
      <c r="U95">
        <v>418.77</v>
      </c>
      <c r="V95">
        <v>14.253199</v>
      </c>
      <c r="W95">
        <v>147.515624</v>
      </c>
      <c r="X95">
        <v>0</v>
      </c>
      <c r="Y95">
        <v>0</v>
      </c>
      <c r="Z95">
        <v>6.49</v>
      </c>
      <c r="AA95">
        <v>28.045000000000002</v>
      </c>
      <c r="AB95">
        <v>39.510120000000001</v>
      </c>
      <c r="AC95">
        <v>19.35568</v>
      </c>
      <c r="AD95">
        <v>18.229800000000001</v>
      </c>
      <c r="AE95">
        <v>28.225999999999999</v>
      </c>
      <c r="AF95">
        <v>17.748000000000001</v>
      </c>
      <c r="AG95">
        <v>19.757999999999999</v>
      </c>
      <c r="AH95">
        <v>116.9545</v>
      </c>
      <c r="AI95">
        <v>0</v>
      </c>
      <c r="AJ95">
        <v>0</v>
      </c>
      <c r="AK95">
        <v>51.394500000000001</v>
      </c>
      <c r="AL95">
        <v>20.916</v>
      </c>
      <c r="AM95">
        <v>15.836040000000001</v>
      </c>
      <c r="AN95">
        <v>0.66954999999999998</v>
      </c>
      <c r="AO95">
        <v>0</v>
      </c>
      <c r="AP95">
        <v>2.0495999999999999</v>
      </c>
      <c r="AQ95">
        <v>30.428999999999998</v>
      </c>
      <c r="AR95">
        <v>31.897382</v>
      </c>
      <c r="AS95">
        <v>0</v>
      </c>
      <c r="AT95">
        <v>14.9968</v>
      </c>
      <c r="AU95">
        <v>0</v>
      </c>
      <c r="AV95">
        <v>12.6</v>
      </c>
      <c r="AW95">
        <v>35.838000000000001</v>
      </c>
      <c r="AX95">
        <v>0</v>
      </c>
      <c r="AY95">
        <v>0</v>
      </c>
      <c r="AZ95">
        <v>0</v>
      </c>
      <c r="BA95">
        <f t="shared" si="1"/>
        <v>2893.8597720000002</v>
      </c>
    </row>
    <row r="96" spans="1:53">
      <c r="A96" t="s">
        <v>138</v>
      </c>
      <c r="B96">
        <v>0</v>
      </c>
      <c r="C96">
        <v>0</v>
      </c>
      <c r="D96">
        <v>4.2</v>
      </c>
      <c r="E96">
        <v>0</v>
      </c>
      <c r="F96">
        <v>0</v>
      </c>
      <c r="G96">
        <v>7.6020000000000003</v>
      </c>
      <c r="H96">
        <v>0</v>
      </c>
      <c r="I96">
        <v>0</v>
      </c>
      <c r="J96">
        <v>0</v>
      </c>
      <c r="K96">
        <v>686.77995799999997</v>
      </c>
      <c r="L96">
        <v>653.15250000000003</v>
      </c>
      <c r="M96">
        <v>92</v>
      </c>
      <c r="N96">
        <v>118.125</v>
      </c>
      <c r="O96">
        <v>61.832813000000002</v>
      </c>
      <c r="P96">
        <v>93</v>
      </c>
      <c r="Q96">
        <v>16.901599999999998</v>
      </c>
      <c r="R96">
        <v>42.392195999999998</v>
      </c>
      <c r="S96">
        <v>26.390910000000002</v>
      </c>
      <c r="T96">
        <v>0</v>
      </c>
      <c r="U96">
        <v>418.77</v>
      </c>
      <c r="V96">
        <v>14.253199</v>
      </c>
      <c r="W96">
        <v>147.515624</v>
      </c>
      <c r="X96">
        <v>0</v>
      </c>
      <c r="Y96">
        <v>0</v>
      </c>
      <c r="Z96">
        <v>6.49</v>
      </c>
      <c r="AA96">
        <v>28.045000000000002</v>
      </c>
      <c r="AB96">
        <v>26.260100000000001</v>
      </c>
      <c r="AC96">
        <v>9.6778399999999998</v>
      </c>
      <c r="AD96">
        <v>9.1149000000000004</v>
      </c>
      <c r="AE96">
        <v>28.225999999999999</v>
      </c>
      <c r="AF96">
        <v>17.748000000000001</v>
      </c>
      <c r="AG96">
        <v>19.757999999999999</v>
      </c>
      <c r="AH96">
        <v>85.419399999999996</v>
      </c>
      <c r="AI96">
        <v>0</v>
      </c>
      <c r="AJ96">
        <v>0</v>
      </c>
      <c r="AK96">
        <v>51.394500000000001</v>
      </c>
      <c r="AL96">
        <v>20.916</v>
      </c>
      <c r="AM96">
        <v>15.836040000000001</v>
      </c>
      <c r="AN96">
        <v>0.66954999999999998</v>
      </c>
      <c r="AO96">
        <v>0</v>
      </c>
      <c r="AP96">
        <v>2.0495999999999999</v>
      </c>
      <c r="AQ96">
        <v>30.428999999999998</v>
      </c>
      <c r="AR96">
        <v>31.897382</v>
      </c>
      <c r="AS96">
        <v>0</v>
      </c>
      <c r="AT96">
        <v>14.9968</v>
      </c>
      <c r="AU96">
        <v>0</v>
      </c>
      <c r="AV96">
        <v>12.6</v>
      </c>
      <c r="AW96">
        <v>35.838000000000001</v>
      </c>
      <c r="AX96">
        <v>0</v>
      </c>
      <c r="AY96">
        <v>0</v>
      </c>
      <c r="AZ96">
        <v>0</v>
      </c>
      <c r="BA96">
        <f t="shared" si="1"/>
        <v>2830.2819119999999</v>
      </c>
    </row>
    <row r="97" spans="1:53">
      <c r="A97" t="s">
        <v>139</v>
      </c>
      <c r="B97">
        <v>0</v>
      </c>
      <c r="C97">
        <v>0</v>
      </c>
      <c r="D97">
        <v>4.2</v>
      </c>
      <c r="E97">
        <v>0</v>
      </c>
      <c r="F97">
        <v>0</v>
      </c>
      <c r="G97">
        <v>7.6020000000000003</v>
      </c>
      <c r="H97">
        <v>0</v>
      </c>
      <c r="I97">
        <v>0</v>
      </c>
      <c r="J97">
        <v>0</v>
      </c>
      <c r="K97">
        <v>686.77995799999997</v>
      </c>
      <c r="L97">
        <v>653.15250000000003</v>
      </c>
      <c r="M97">
        <v>92</v>
      </c>
      <c r="N97">
        <v>118.125</v>
      </c>
      <c r="O97">
        <v>61.832813000000002</v>
      </c>
      <c r="P97">
        <v>95.625</v>
      </c>
      <c r="Q97">
        <v>16.901599999999998</v>
      </c>
      <c r="R97">
        <v>42.392195999999998</v>
      </c>
      <c r="S97">
        <v>26.390910000000002</v>
      </c>
      <c r="T97">
        <v>0</v>
      </c>
      <c r="U97">
        <v>418.77</v>
      </c>
      <c r="V97">
        <v>14.253199</v>
      </c>
      <c r="W97">
        <v>147.515624</v>
      </c>
      <c r="X97">
        <v>0</v>
      </c>
      <c r="Y97">
        <v>0</v>
      </c>
      <c r="Z97">
        <v>6.49</v>
      </c>
      <c r="AA97">
        <v>14.04462</v>
      </c>
      <c r="AB97">
        <v>26.260100000000001</v>
      </c>
      <c r="AC97">
        <v>0</v>
      </c>
      <c r="AD97">
        <v>9.1149000000000004</v>
      </c>
      <c r="AE97">
        <v>28.225999999999999</v>
      </c>
      <c r="AF97">
        <v>17.748000000000001</v>
      </c>
      <c r="AG97">
        <v>19.757999999999999</v>
      </c>
      <c r="AH97">
        <v>56.82</v>
      </c>
      <c r="AI97">
        <v>0</v>
      </c>
      <c r="AJ97">
        <v>0</v>
      </c>
      <c r="AK97">
        <v>51.394500000000001</v>
      </c>
      <c r="AL97">
        <v>20.916</v>
      </c>
      <c r="AM97">
        <v>13.729900000000001</v>
      </c>
      <c r="AN97">
        <v>0.66954999999999998</v>
      </c>
      <c r="AO97">
        <v>0</v>
      </c>
      <c r="AP97">
        <v>2.0495999999999999</v>
      </c>
      <c r="AQ97">
        <v>30.428999999999998</v>
      </c>
      <c r="AR97">
        <v>31.897382</v>
      </c>
      <c r="AS97">
        <v>0</v>
      </c>
      <c r="AT97">
        <v>14.9968</v>
      </c>
      <c r="AU97">
        <v>0</v>
      </c>
      <c r="AV97">
        <v>12.6</v>
      </c>
      <c r="AW97">
        <v>35.838000000000001</v>
      </c>
      <c r="AX97">
        <v>0</v>
      </c>
      <c r="AY97">
        <v>0</v>
      </c>
      <c r="AZ97">
        <v>0</v>
      </c>
      <c r="BA97">
        <f t="shared" si="1"/>
        <v>2778.5231520000002</v>
      </c>
    </row>
    <row r="98" spans="1:53">
      <c r="A98" t="s">
        <v>140</v>
      </c>
      <c r="B98">
        <v>0</v>
      </c>
      <c r="C98">
        <v>0</v>
      </c>
      <c r="D98">
        <v>4.2</v>
      </c>
      <c r="E98">
        <v>0</v>
      </c>
      <c r="F98">
        <v>0</v>
      </c>
      <c r="G98">
        <v>7.6020000000000003</v>
      </c>
      <c r="H98">
        <v>0</v>
      </c>
      <c r="I98">
        <v>0</v>
      </c>
      <c r="J98">
        <v>0</v>
      </c>
      <c r="K98">
        <v>686.77995799999997</v>
      </c>
      <c r="L98">
        <v>653.15250000000003</v>
      </c>
      <c r="M98">
        <v>92</v>
      </c>
      <c r="N98">
        <v>118.125</v>
      </c>
      <c r="O98">
        <v>61.832813000000002</v>
      </c>
      <c r="P98">
        <v>97.875</v>
      </c>
      <c r="Q98">
        <v>16.901599999999998</v>
      </c>
      <c r="R98">
        <v>42.392195999999998</v>
      </c>
      <c r="S98">
        <v>26.390910000000002</v>
      </c>
      <c r="T98">
        <v>0</v>
      </c>
      <c r="U98">
        <v>418.77</v>
      </c>
      <c r="V98">
        <v>14.253199</v>
      </c>
      <c r="W98">
        <v>147.515624</v>
      </c>
      <c r="X98">
        <v>0</v>
      </c>
      <c r="Y98">
        <v>0</v>
      </c>
      <c r="Z98">
        <v>6.49</v>
      </c>
      <c r="AA98">
        <v>14.022500000000001</v>
      </c>
      <c r="AB98">
        <v>26.260100000000001</v>
      </c>
      <c r="AC98">
        <v>0</v>
      </c>
      <c r="AD98">
        <v>9.1149000000000004</v>
      </c>
      <c r="AE98">
        <v>28.225999999999999</v>
      </c>
      <c r="AF98">
        <v>17.748000000000001</v>
      </c>
      <c r="AG98">
        <v>19.757999999999999</v>
      </c>
      <c r="AH98">
        <v>37.880000000000003</v>
      </c>
      <c r="AI98">
        <v>0</v>
      </c>
      <c r="AJ98">
        <v>0</v>
      </c>
      <c r="AK98">
        <v>51.394500000000001</v>
      </c>
      <c r="AL98">
        <v>20.916</v>
      </c>
      <c r="AM98">
        <v>10.557359999999999</v>
      </c>
      <c r="AN98">
        <v>0.66954999999999998</v>
      </c>
      <c r="AO98">
        <v>0</v>
      </c>
      <c r="AP98">
        <v>2.0495999999999999</v>
      </c>
      <c r="AQ98">
        <v>30.428999999999998</v>
      </c>
      <c r="AR98">
        <v>31.897382</v>
      </c>
      <c r="AS98">
        <v>0</v>
      </c>
      <c r="AT98">
        <v>14.9968</v>
      </c>
      <c r="AU98">
        <v>0</v>
      </c>
      <c r="AV98">
        <v>12.6</v>
      </c>
      <c r="AW98">
        <v>35.838000000000001</v>
      </c>
      <c r="AX98">
        <v>0</v>
      </c>
      <c r="AY98">
        <v>0</v>
      </c>
      <c r="AZ98">
        <v>0</v>
      </c>
      <c r="BA98">
        <f t="shared" si="1"/>
        <v>2758.638492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9.9119999999999819E-2</v>
      </c>
      <c r="E99">
        <f t="shared" si="2"/>
        <v>0</v>
      </c>
      <c r="F99">
        <f t="shared" si="2"/>
        <v>0.12298950000000013</v>
      </c>
      <c r="G99">
        <f t="shared" si="2"/>
        <v>0.11565900000000005</v>
      </c>
      <c r="H99">
        <f t="shared" si="2"/>
        <v>0</v>
      </c>
      <c r="I99">
        <f t="shared" si="2"/>
        <v>0</v>
      </c>
      <c r="J99">
        <f t="shared" si="2"/>
        <v>9.3160000000000014E-3</v>
      </c>
      <c r="K99">
        <f t="shared" si="2"/>
        <v>16.482718991999985</v>
      </c>
      <c r="L99">
        <f t="shared" si="2"/>
        <v>15.675659999999962</v>
      </c>
      <c r="M99">
        <f t="shared" si="2"/>
        <v>2.2017500000000001</v>
      </c>
      <c r="N99">
        <f t="shared" si="2"/>
        <v>2.835</v>
      </c>
      <c r="O99">
        <f t="shared" si="2"/>
        <v>1.4701369560000004</v>
      </c>
      <c r="P99">
        <f t="shared" si="2"/>
        <v>2.4922875000000002</v>
      </c>
      <c r="Q99">
        <f t="shared" si="2"/>
        <v>0.40563839999999934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0.34207677599999992</v>
      </c>
      <c r="W99">
        <f t="shared" si="2"/>
        <v>3.540374975999995</v>
      </c>
      <c r="X99">
        <f t="shared" si="2"/>
        <v>0</v>
      </c>
      <c r="Y99">
        <f t="shared" si="2"/>
        <v>0</v>
      </c>
      <c r="Z99">
        <f t="shared" si="2"/>
        <v>0.19499205</v>
      </c>
      <c r="AA99">
        <f t="shared" si="2"/>
        <v>0.35549960500000005</v>
      </c>
      <c r="AB99">
        <f t="shared" si="2"/>
        <v>0.40370571499999969</v>
      </c>
      <c r="AC99">
        <f t="shared" si="2"/>
        <v>0.30000539899999978</v>
      </c>
      <c r="AD99">
        <f t="shared" si="2"/>
        <v>0.3211681249999998</v>
      </c>
      <c r="AE99">
        <f t="shared" si="2"/>
        <v>0.82008077000000135</v>
      </c>
      <c r="AF99">
        <f t="shared" si="2"/>
        <v>0.33031000000000038</v>
      </c>
      <c r="AG99">
        <f t="shared" si="2"/>
        <v>0.47419200000000061</v>
      </c>
      <c r="AH99">
        <f t="shared" si="2"/>
        <v>1.0585566</v>
      </c>
      <c r="AI99">
        <f t="shared" si="2"/>
        <v>0.12316275000000002</v>
      </c>
      <c r="AJ99">
        <f t="shared" si="2"/>
        <v>0</v>
      </c>
      <c r="AK99">
        <f t="shared" si="2"/>
        <v>1.2334680000000007</v>
      </c>
      <c r="AL99">
        <f t="shared" si="2"/>
        <v>0.66234000000000037</v>
      </c>
      <c r="AM99">
        <f t="shared" si="2"/>
        <v>0.1466233350000001</v>
      </c>
      <c r="AN99">
        <f t="shared" si="2"/>
        <v>1.6069200000000013E-2</v>
      </c>
      <c r="AO99">
        <f t="shared" si="2"/>
        <v>0</v>
      </c>
      <c r="AP99">
        <f t="shared" si="2"/>
        <v>6.6483899999999985E-2</v>
      </c>
      <c r="AQ99">
        <f t="shared" si="2"/>
        <v>0.47396475000000055</v>
      </c>
      <c r="AR99">
        <f t="shared" si="2"/>
        <v>0.76871722200000148</v>
      </c>
      <c r="AS99">
        <f t="shared" si="2"/>
        <v>0</v>
      </c>
      <c r="AT99">
        <f t="shared" si="2"/>
        <v>0.35992319999999939</v>
      </c>
      <c r="AU99">
        <f t="shared" si="2"/>
        <v>0</v>
      </c>
      <c r="AV99">
        <f t="shared" si="2"/>
        <v>0.29987999999999987</v>
      </c>
      <c r="AW99">
        <f t="shared" si="2"/>
        <v>0.80798399999999937</v>
      </c>
      <c r="AX99">
        <f t="shared" si="2"/>
        <v>0.22267980000000026</v>
      </c>
      <c r="AY99">
        <f t="shared" si="2"/>
        <v>0</v>
      </c>
      <c r="AZ99">
        <f t="shared" si="2"/>
        <v>0</v>
      </c>
      <c r="BA99">
        <f>SUM(B99:AZ99)</f>
        <v>66.933809064999949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4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6" t="s">
        <v>43</v>
      </c>
      <c r="AT2" s="196" t="s">
        <v>368</v>
      </c>
      <c r="AU2" s="169"/>
      <c r="AV2" s="196" t="s">
        <v>375</v>
      </c>
      <c r="AW2" s="196" t="s">
        <v>376</v>
      </c>
      <c r="AX2" s="196" t="s">
        <v>377</v>
      </c>
      <c r="AY2" s="169"/>
      <c r="AZ2" s="169"/>
      <c r="BA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686.77995799999997</v>
      </c>
      <c r="L3">
        <v>653.15</v>
      </c>
      <c r="M3">
        <v>92</v>
      </c>
      <c r="N3">
        <v>118.125</v>
      </c>
      <c r="O3">
        <v>60.678600000000003</v>
      </c>
      <c r="P3">
        <v>111.8599</v>
      </c>
      <c r="Q3">
        <v>16.899999999999999</v>
      </c>
      <c r="R3">
        <v>42.390099999999997</v>
      </c>
      <c r="S3">
        <v>26.3901</v>
      </c>
      <c r="T3">
        <v>0</v>
      </c>
      <c r="U3">
        <v>418.77</v>
      </c>
      <c r="V3">
        <v>14.25</v>
      </c>
      <c r="W3">
        <v>46.164499999999997</v>
      </c>
      <c r="X3">
        <v>147.515624</v>
      </c>
      <c r="Y3">
        <v>0</v>
      </c>
      <c r="Z3">
        <v>6.5537999999999998</v>
      </c>
      <c r="AA3">
        <v>0</v>
      </c>
      <c r="AB3">
        <v>13.0634</v>
      </c>
      <c r="AC3">
        <v>0</v>
      </c>
      <c r="AD3">
        <v>9.1149000000000004</v>
      </c>
      <c r="AE3">
        <v>28.225999999999999</v>
      </c>
      <c r="AF3">
        <v>17.748000000000001</v>
      </c>
      <c r="AG3">
        <v>19.757999999999999</v>
      </c>
      <c r="AH3">
        <v>37.880000000000003</v>
      </c>
      <c r="AI3">
        <v>0</v>
      </c>
      <c r="AJ3">
        <v>0</v>
      </c>
      <c r="AK3">
        <v>51.394500000000001</v>
      </c>
      <c r="AL3">
        <v>10.458</v>
      </c>
      <c r="AM3">
        <v>5.2786799999999996</v>
      </c>
      <c r="AN3">
        <v>0.66954999999999998</v>
      </c>
      <c r="AO3">
        <v>0</v>
      </c>
      <c r="AP3">
        <v>6.7892999999999999</v>
      </c>
      <c r="AQ3">
        <v>20.16</v>
      </c>
      <c r="AR3">
        <v>49.68</v>
      </c>
      <c r="AS3">
        <v>31.897382</v>
      </c>
      <c r="AT3">
        <v>14.270984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2757.9162780000001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686.77995799999997</v>
      </c>
      <c r="L4">
        <v>653.15</v>
      </c>
      <c r="M4">
        <v>92</v>
      </c>
      <c r="N4">
        <v>118.125</v>
      </c>
      <c r="O4">
        <v>60.678600000000003</v>
      </c>
      <c r="P4">
        <v>111.8599</v>
      </c>
      <c r="Q4">
        <v>16.899999999999999</v>
      </c>
      <c r="R4">
        <v>42.390099999999997</v>
      </c>
      <c r="S4">
        <v>26.3901</v>
      </c>
      <c r="T4">
        <v>0</v>
      </c>
      <c r="U4">
        <v>418.77</v>
      </c>
      <c r="V4">
        <v>14.25</v>
      </c>
      <c r="W4">
        <v>46.164499999999997</v>
      </c>
      <c r="X4">
        <v>147.515624</v>
      </c>
      <c r="Y4">
        <v>0</v>
      </c>
      <c r="Z4">
        <v>6.5537999999999998</v>
      </c>
      <c r="AA4">
        <v>0</v>
      </c>
      <c r="AB4">
        <v>13.0634</v>
      </c>
      <c r="AC4">
        <v>0</v>
      </c>
      <c r="AD4">
        <v>9.1149000000000004</v>
      </c>
      <c r="AE4">
        <v>28.225999999999999</v>
      </c>
      <c r="AF4">
        <v>17.748000000000001</v>
      </c>
      <c r="AG4">
        <v>19.757999999999999</v>
      </c>
      <c r="AH4">
        <v>37.880000000000003</v>
      </c>
      <c r="AI4">
        <v>0</v>
      </c>
      <c r="AJ4">
        <v>0</v>
      </c>
      <c r="AK4">
        <v>51.394500000000001</v>
      </c>
      <c r="AL4">
        <v>10.458</v>
      </c>
      <c r="AM4">
        <v>5.2786799999999996</v>
      </c>
      <c r="AN4">
        <v>0.66954999999999998</v>
      </c>
      <c r="AO4">
        <v>0</v>
      </c>
      <c r="AP4">
        <v>6.7892999999999999</v>
      </c>
      <c r="AQ4">
        <v>20.16</v>
      </c>
      <c r="AR4">
        <v>49.68</v>
      </c>
      <c r="AS4">
        <v>31.897382</v>
      </c>
      <c r="AT4">
        <v>14.594098000000001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2758.239392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686.44209999999998</v>
      </c>
      <c r="L5">
        <v>653.15</v>
      </c>
      <c r="M5">
        <v>92</v>
      </c>
      <c r="N5">
        <v>118.125</v>
      </c>
      <c r="O5">
        <v>60.678600000000003</v>
      </c>
      <c r="P5">
        <v>111.8599</v>
      </c>
      <c r="Q5">
        <v>16.899999999999999</v>
      </c>
      <c r="R5">
        <v>42.390099999999997</v>
      </c>
      <c r="S5">
        <v>26.3901</v>
      </c>
      <c r="T5">
        <v>0</v>
      </c>
      <c r="U5">
        <v>418.77</v>
      </c>
      <c r="V5">
        <v>14.25</v>
      </c>
      <c r="W5">
        <v>46.164499999999997</v>
      </c>
      <c r="X5">
        <v>147.515624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9.1149000000000004</v>
      </c>
      <c r="AE5">
        <v>28.225999999999999</v>
      </c>
      <c r="AF5">
        <v>17.748000000000001</v>
      </c>
      <c r="AG5">
        <v>19.757999999999999</v>
      </c>
      <c r="AH5">
        <v>18.940000000000001</v>
      </c>
      <c r="AI5">
        <v>0</v>
      </c>
      <c r="AJ5">
        <v>0</v>
      </c>
      <c r="AK5">
        <v>51.394500000000001</v>
      </c>
      <c r="AL5">
        <v>10.458</v>
      </c>
      <c r="AM5">
        <v>5.2786799999999996</v>
      </c>
      <c r="AN5">
        <v>0.66954999999999998</v>
      </c>
      <c r="AO5">
        <v>0</v>
      </c>
      <c r="AP5">
        <v>6.7892999999999999</v>
      </c>
      <c r="AQ5">
        <v>20.16</v>
      </c>
      <c r="AR5">
        <v>49.68</v>
      </c>
      <c r="AS5">
        <v>31.897382</v>
      </c>
      <c r="AT5">
        <v>13.696593999999999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2725.0006299999995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686.44209999999998</v>
      </c>
      <c r="L6">
        <v>653.15</v>
      </c>
      <c r="M6">
        <v>92</v>
      </c>
      <c r="N6">
        <v>118.125</v>
      </c>
      <c r="O6">
        <v>60.678600000000003</v>
      </c>
      <c r="P6">
        <v>111.8599</v>
      </c>
      <c r="Q6">
        <v>16.899999999999999</v>
      </c>
      <c r="R6">
        <v>42.390099999999997</v>
      </c>
      <c r="S6">
        <v>26.3901</v>
      </c>
      <c r="T6">
        <v>0</v>
      </c>
      <c r="U6">
        <v>418.77</v>
      </c>
      <c r="V6">
        <v>14.25</v>
      </c>
      <c r="W6">
        <v>46.164499999999997</v>
      </c>
      <c r="X6">
        <v>147.515624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9.1149000000000004</v>
      </c>
      <c r="AE6">
        <v>28.225999999999999</v>
      </c>
      <c r="AF6">
        <v>17.748000000000001</v>
      </c>
      <c r="AG6">
        <v>19.757999999999999</v>
      </c>
      <c r="AH6">
        <v>18.940000000000001</v>
      </c>
      <c r="AI6">
        <v>0</v>
      </c>
      <c r="AJ6">
        <v>0</v>
      </c>
      <c r="AK6">
        <v>51.394500000000001</v>
      </c>
      <c r="AL6">
        <v>10.458</v>
      </c>
      <c r="AM6">
        <v>5.2786799999999996</v>
      </c>
      <c r="AN6">
        <v>0.66954999999999998</v>
      </c>
      <c r="AO6">
        <v>0</v>
      </c>
      <c r="AP6">
        <v>6.7892999999999999</v>
      </c>
      <c r="AQ6">
        <v>20.16</v>
      </c>
      <c r="AR6">
        <v>49.68</v>
      </c>
      <c r="AS6">
        <v>31.897382</v>
      </c>
      <c r="AT6">
        <v>13.573548000000001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2724.8775839999994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686.44209999999998</v>
      </c>
      <c r="L7">
        <v>653.15</v>
      </c>
      <c r="M7">
        <v>92</v>
      </c>
      <c r="N7">
        <v>118.125</v>
      </c>
      <c r="O7">
        <v>60.678600000000003</v>
      </c>
      <c r="P7">
        <v>111.8599</v>
      </c>
      <c r="Q7">
        <v>16.899999999999999</v>
      </c>
      <c r="R7">
        <v>42.390099999999997</v>
      </c>
      <c r="S7">
        <v>26.3901</v>
      </c>
      <c r="T7">
        <v>0</v>
      </c>
      <c r="U7">
        <v>418.77</v>
      </c>
      <c r="V7">
        <v>14.25</v>
      </c>
      <c r="W7">
        <v>46.164499999999997</v>
      </c>
      <c r="X7">
        <v>147.515624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9.1149000000000004</v>
      </c>
      <c r="AE7">
        <v>28.225999999999999</v>
      </c>
      <c r="AF7">
        <v>8.8740000000000006</v>
      </c>
      <c r="AG7">
        <v>19.757999999999999</v>
      </c>
      <c r="AH7">
        <v>0</v>
      </c>
      <c r="AI7">
        <v>0</v>
      </c>
      <c r="AJ7">
        <v>0</v>
      </c>
      <c r="AK7">
        <v>51.394500000000001</v>
      </c>
      <c r="AL7">
        <v>10.458</v>
      </c>
      <c r="AM7">
        <v>5.2786799999999996</v>
      </c>
      <c r="AN7">
        <v>0.66954999999999998</v>
      </c>
      <c r="AO7">
        <v>0</v>
      </c>
      <c r="AP7">
        <v>2.3058000000000001</v>
      </c>
      <c r="AQ7">
        <v>20.16</v>
      </c>
      <c r="AR7">
        <v>49.68</v>
      </c>
      <c r="AS7">
        <v>31.897382</v>
      </c>
      <c r="AT7">
        <v>13.454629000000001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2692.4611649999993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686.44209999999998</v>
      </c>
      <c r="L8">
        <v>653.15</v>
      </c>
      <c r="M8">
        <v>92</v>
      </c>
      <c r="N8">
        <v>118.125</v>
      </c>
      <c r="O8">
        <v>60.678600000000003</v>
      </c>
      <c r="P8">
        <v>111.8599</v>
      </c>
      <c r="Q8">
        <v>16.899999999999999</v>
      </c>
      <c r="R8">
        <v>42.390099999999997</v>
      </c>
      <c r="S8">
        <v>26.3901</v>
      </c>
      <c r="T8">
        <v>0</v>
      </c>
      <c r="U8">
        <v>418.77</v>
      </c>
      <c r="V8">
        <v>14.25</v>
      </c>
      <c r="W8">
        <v>46.164499999999997</v>
      </c>
      <c r="X8">
        <v>147.515624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7.5297000000000001</v>
      </c>
      <c r="AE8">
        <v>28.225999999999999</v>
      </c>
      <c r="AF8">
        <v>8.8740000000000006</v>
      </c>
      <c r="AG8">
        <v>19.757999999999999</v>
      </c>
      <c r="AH8">
        <v>0</v>
      </c>
      <c r="AI8">
        <v>0</v>
      </c>
      <c r="AJ8">
        <v>0</v>
      </c>
      <c r="AK8">
        <v>51.394500000000001</v>
      </c>
      <c r="AL8">
        <v>10.458</v>
      </c>
      <c r="AM8">
        <v>5.2786799999999996</v>
      </c>
      <c r="AN8">
        <v>0.66954999999999998</v>
      </c>
      <c r="AO8">
        <v>0</v>
      </c>
      <c r="AP8">
        <v>2.3058000000000001</v>
      </c>
      <c r="AQ8">
        <v>20.16</v>
      </c>
      <c r="AR8">
        <v>49.68</v>
      </c>
      <c r="AS8">
        <v>31.897382</v>
      </c>
      <c r="AT8">
        <v>8.6169080000000005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2686.0382439999994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686.44209999999998</v>
      </c>
      <c r="L9">
        <v>653.15</v>
      </c>
      <c r="M9">
        <v>92</v>
      </c>
      <c r="N9">
        <v>118.125</v>
      </c>
      <c r="O9">
        <v>60.678600000000003</v>
      </c>
      <c r="P9">
        <v>111.8599</v>
      </c>
      <c r="Q9">
        <v>16.899999999999999</v>
      </c>
      <c r="R9">
        <v>42.390099999999997</v>
      </c>
      <c r="S9">
        <v>26.3901</v>
      </c>
      <c r="T9">
        <v>0</v>
      </c>
      <c r="U9">
        <v>418.77</v>
      </c>
      <c r="V9">
        <v>14.25</v>
      </c>
      <c r="W9">
        <v>46.164499999999997</v>
      </c>
      <c r="X9">
        <v>147.515624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28.225999999999999</v>
      </c>
      <c r="AF9">
        <v>8.8740000000000006</v>
      </c>
      <c r="AG9">
        <v>19.757999999999999</v>
      </c>
      <c r="AH9">
        <v>0</v>
      </c>
      <c r="AI9">
        <v>0</v>
      </c>
      <c r="AJ9">
        <v>0</v>
      </c>
      <c r="AK9">
        <v>51.394500000000001</v>
      </c>
      <c r="AL9">
        <v>10.458</v>
      </c>
      <c r="AM9">
        <v>5.2786799999999996</v>
      </c>
      <c r="AN9">
        <v>0.66954999999999998</v>
      </c>
      <c r="AO9">
        <v>0</v>
      </c>
      <c r="AP9">
        <v>2.3058000000000001</v>
      </c>
      <c r="AQ9">
        <v>20.16</v>
      </c>
      <c r="AR9">
        <v>49.68</v>
      </c>
      <c r="AS9">
        <v>31.897382</v>
      </c>
      <c r="AT9">
        <v>11.423897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2681.3155329999995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686.44209999999998</v>
      </c>
      <c r="L10">
        <v>653.15</v>
      </c>
      <c r="M10">
        <v>92</v>
      </c>
      <c r="N10">
        <v>118.125</v>
      </c>
      <c r="O10">
        <v>60.678600000000003</v>
      </c>
      <c r="P10">
        <v>111.8599</v>
      </c>
      <c r="Q10">
        <v>16.899999999999999</v>
      </c>
      <c r="R10">
        <v>42.390099999999997</v>
      </c>
      <c r="S10">
        <v>26.3901</v>
      </c>
      <c r="T10">
        <v>0</v>
      </c>
      <c r="U10">
        <v>418.77</v>
      </c>
      <c r="V10">
        <v>14.25</v>
      </c>
      <c r="W10">
        <v>46.164499999999997</v>
      </c>
      <c r="X10">
        <v>147.515624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28.225999999999999</v>
      </c>
      <c r="AF10">
        <v>8.8740000000000006</v>
      </c>
      <c r="AG10">
        <v>19.757999999999999</v>
      </c>
      <c r="AH10">
        <v>0</v>
      </c>
      <c r="AI10">
        <v>0</v>
      </c>
      <c r="AJ10">
        <v>0</v>
      </c>
      <c r="AK10">
        <v>51.394500000000001</v>
      </c>
      <c r="AL10">
        <v>10.458</v>
      </c>
      <c r="AM10">
        <v>5.2786799999999996</v>
      </c>
      <c r="AN10">
        <v>0.66954999999999998</v>
      </c>
      <c r="AO10">
        <v>0</v>
      </c>
      <c r="AP10">
        <v>2.3058000000000001</v>
      </c>
      <c r="AQ10">
        <v>10.143000000000001</v>
      </c>
      <c r="AR10">
        <v>49.68</v>
      </c>
      <c r="AS10">
        <v>31.897382</v>
      </c>
      <c r="AT10">
        <v>11.549694000000001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2671.4243299999994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686.44209999999998</v>
      </c>
      <c r="L11">
        <v>653.15</v>
      </c>
      <c r="M11">
        <v>92</v>
      </c>
      <c r="N11">
        <v>118.125</v>
      </c>
      <c r="O11">
        <v>60.678600000000003</v>
      </c>
      <c r="P11">
        <v>111.8599</v>
      </c>
      <c r="Q11">
        <v>16.899999999999999</v>
      </c>
      <c r="R11">
        <v>42.390099999999997</v>
      </c>
      <c r="S11">
        <v>26.3901</v>
      </c>
      <c r="T11">
        <v>0</v>
      </c>
      <c r="U11">
        <v>418.77</v>
      </c>
      <c r="V11">
        <v>14.25</v>
      </c>
      <c r="W11">
        <v>46.164499999999997</v>
      </c>
      <c r="X11">
        <v>147.515624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28.225999999999999</v>
      </c>
      <c r="AF11">
        <v>8.8740000000000006</v>
      </c>
      <c r="AG11">
        <v>19.757999999999999</v>
      </c>
      <c r="AH11">
        <v>0</v>
      </c>
      <c r="AI11">
        <v>0</v>
      </c>
      <c r="AJ11">
        <v>0</v>
      </c>
      <c r="AK11">
        <v>51.394500000000001</v>
      </c>
      <c r="AL11">
        <v>34.86</v>
      </c>
      <c r="AM11">
        <v>5.2786799999999996</v>
      </c>
      <c r="AN11">
        <v>0.66954999999999998</v>
      </c>
      <c r="AO11">
        <v>0</v>
      </c>
      <c r="AP11">
        <v>2.3058000000000001</v>
      </c>
      <c r="AQ11">
        <v>0</v>
      </c>
      <c r="AR11">
        <v>49.68</v>
      </c>
      <c r="AS11">
        <v>31.897382</v>
      </c>
      <c r="AT11">
        <v>13.714898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2687.8485339999997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686.44209999999998</v>
      </c>
      <c r="L12">
        <v>653.15</v>
      </c>
      <c r="M12">
        <v>92</v>
      </c>
      <c r="N12">
        <v>118.125</v>
      </c>
      <c r="O12">
        <v>60.678600000000003</v>
      </c>
      <c r="P12">
        <v>111.8599</v>
      </c>
      <c r="Q12">
        <v>16.899999999999999</v>
      </c>
      <c r="R12">
        <v>42.390099999999997</v>
      </c>
      <c r="S12">
        <v>26.3901</v>
      </c>
      <c r="T12">
        <v>0</v>
      </c>
      <c r="U12">
        <v>418.77</v>
      </c>
      <c r="V12">
        <v>14.25</v>
      </c>
      <c r="W12">
        <v>46.164499999999997</v>
      </c>
      <c r="X12">
        <v>147.515624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28.225999999999999</v>
      </c>
      <c r="AF12">
        <v>8.8740000000000006</v>
      </c>
      <c r="AG12">
        <v>19.757999999999999</v>
      </c>
      <c r="AH12">
        <v>0</v>
      </c>
      <c r="AI12">
        <v>0</v>
      </c>
      <c r="AJ12">
        <v>0</v>
      </c>
      <c r="AK12">
        <v>51.394500000000001</v>
      </c>
      <c r="AL12">
        <v>34.86</v>
      </c>
      <c r="AM12">
        <v>5.2786799999999996</v>
      </c>
      <c r="AN12">
        <v>0.66954999999999998</v>
      </c>
      <c r="AO12">
        <v>0</v>
      </c>
      <c r="AP12">
        <v>2.3058000000000001</v>
      </c>
      <c r="AQ12">
        <v>0</v>
      </c>
      <c r="AR12">
        <v>49.68</v>
      </c>
      <c r="AS12">
        <v>31.897382</v>
      </c>
      <c r="AT12">
        <v>12.345523999999999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2686.4791599999994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686.44209999999998</v>
      </c>
      <c r="L13">
        <v>653.15</v>
      </c>
      <c r="M13">
        <v>92</v>
      </c>
      <c r="N13">
        <v>118.125</v>
      </c>
      <c r="O13">
        <v>60.678600000000003</v>
      </c>
      <c r="P13">
        <v>111.8599</v>
      </c>
      <c r="Q13">
        <v>16.899999999999999</v>
      </c>
      <c r="R13">
        <v>42.390099999999997</v>
      </c>
      <c r="S13">
        <v>26.3901</v>
      </c>
      <c r="T13">
        <v>0</v>
      </c>
      <c r="U13">
        <v>418.77</v>
      </c>
      <c r="V13">
        <v>14.25</v>
      </c>
      <c r="W13">
        <v>46.164499999999997</v>
      </c>
      <c r="X13">
        <v>147.515624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28.225999999999999</v>
      </c>
      <c r="AF13">
        <v>8.8740000000000006</v>
      </c>
      <c r="AG13">
        <v>19.757999999999999</v>
      </c>
      <c r="AH13">
        <v>0</v>
      </c>
      <c r="AI13">
        <v>0</v>
      </c>
      <c r="AJ13">
        <v>0</v>
      </c>
      <c r="AK13">
        <v>51.394500000000001</v>
      </c>
      <c r="AL13">
        <v>34.86</v>
      </c>
      <c r="AM13">
        <v>5.2786799999999996</v>
      </c>
      <c r="AN13">
        <v>0.66954999999999998</v>
      </c>
      <c r="AO13">
        <v>0</v>
      </c>
      <c r="AP13">
        <v>2.3058000000000001</v>
      </c>
      <c r="AQ13">
        <v>0</v>
      </c>
      <c r="AR13">
        <v>49.68</v>
      </c>
      <c r="AS13">
        <v>31.897382</v>
      </c>
      <c r="AT13">
        <v>13.524986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2687.6586219999995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686.44209999999998</v>
      </c>
      <c r="L14">
        <v>653.15</v>
      </c>
      <c r="M14">
        <v>92</v>
      </c>
      <c r="N14">
        <v>118.125</v>
      </c>
      <c r="O14">
        <v>60.678600000000003</v>
      </c>
      <c r="P14">
        <v>111.8599</v>
      </c>
      <c r="Q14">
        <v>16.899999999999999</v>
      </c>
      <c r="R14">
        <v>42.390099999999997</v>
      </c>
      <c r="S14">
        <v>26.3901</v>
      </c>
      <c r="T14">
        <v>0</v>
      </c>
      <c r="U14">
        <v>418.77</v>
      </c>
      <c r="V14">
        <v>14.25</v>
      </c>
      <c r="W14">
        <v>46.164499999999997</v>
      </c>
      <c r="X14">
        <v>147.515624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28.225999999999999</v>
      </c>
      <c r="AF14">
        <v>8.8740000000000006</v>
      </c>
      <c r="AG14">
        <v>19.757999999999999</v>
      </c>
      <c r="AH14">
        <v>0</v>
      </c>
      <c r="AI14">
        <v>0</v>
      </c>
      <c r="AJ14">
        <v>0</v>
      </c>
      <c r="AK14">
        <v>51.394500000000001</v>
      </c>
      <c r="AL14">
        <v>34.86</v>
      </c>
      <c r="AM14">
        <v>5.2786799999999996</v>
      </c>
      <c r="AN14">
        <v>0.66954999999999998</v>
      </c>
      <c r="AO14">
        <v>0</v>
      </c>
      <c r="AP14">
        <v>2.3058000000000001</v>
      </c>
      <c r="AQ14">
        <v>0</v>
      </c>
      <c r="AR14">
        <v>49.68</v>
      </c>
      <c r="AS14">
        <v>31.897382</v>
      </c>
      <c r="AT14">
        <v>12.627482000000001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2686.7611179999994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686.44209999999998</v>
      </c>
      <c r="L15">
        <v>653.15</v>
      </c>
      <c r="M15">
        <v>92</v>
      </c>
      <c r="N15">
        <v>118.125</v>
      </c>
      <c r="O15">
        <v>60.678600000000003</v>
      </c>
      <c r="P15">
        <v>111.8599</v>
      </c>
      <c r="Q15">
        <v>16.899999999999999</v>
      </c>
      <c r="R15">
        <v>42.390099999999997</v>
      </c>
      <c r="S15">
        <v>26.3901</v>
      </c>
      <c r="T15">
        <v>0</v>
      </c>
      <c r="U15">
        <v>418.77</v>
      </c>
      <c r="V15">
        <v>14.25</v>
      </c>
      <c r="W15">
        <v>46.164499999999997</v>
      </c>
      <c r="X15">
        <v>147.515624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49.436556000000003</v>
      </c>
      <c r="AF15">
        <v>8.8740000000000006</v>
      </c>
      <c r="AG15">
        <v>19.757999999999999</v>
      </c>
      <c r="AH15">
        <v>0</v>
      </c>
      <c r="AI15">
        <v>0</v>
      </c>
      <c r="AJ15">
        <v>0</v>
      </c>
      <c r="AK15">
        <v>51.394500000000001</v>
      </c>
      <c r="AL15">
        <v>80.177999999999997</v>
      </c>
      <c r="AM15">
        <v>5.2786799999999996</v>
      </c>
      <c r="AN15">
        <v>0.66954999999999998</v>
      </c>
      <c r="AO15">
        <v>0</v>
      </c>
      <c r="AP15">
        <v>2.3058000000000001</v>
      </c>
      <c r="AQ15">
        <v>0</v>
      </c>
      <c r="AR15">
        <v>53.543999999999997</v>
      </c>
      <c r="AS15">
        <v>31.897382</v>
      </c>
      <c r="AT15">
        <v>9.2657819999999997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2753.7919739999993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686.44209999999998</v>
      </c>
      <c r="L16">
        <v>653.15</v>
      </c>
      <c r="M16">
        <v>92</v>
      </c>
      <c r="N16">
        <v>118.125</v>
      </c>
      <c r="O16">
        <v>60.678600000000003</v>
      </c>
      <c r="P16">
        <v>111.8599</v>
      </c>
      <c r="Q16">
        <v>16.899999999999999</v>
      </c>
      <c r="R16">
        <v>42.390099999999997</v>
      </c>
      <c r="S16">
        <v>26.3901</v>
      </c>
      <c r="T16">
        <v>0</v>
      </c>
      <c r="U16">
        <v>418.77</v>
      </c>
      <c r="V16">
        <v>14.25</v>
      </c>
      <c r="W16">
        <v>46.164499999999997</v>
      </c>
      <c r="X16">
        <v>147.515624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49.436556000000003</v>
      </c>
      <c r="AF16">
        <v>8.8740000000000006</v>
      </c>
      <c r="AG16">
        <v>19.757999999999999</v>
      </c>
      <c r="AH16">
        <v>0</v>
      </c>
      <c r="AI16">
        <v>0</v>
      </c>
      <c r="AJ16">
        <v>0</v>
      </c>
      <c r="AK16">
        <v>51.394500000000001</v>
      </c>
      <c r="AL16">
        <v>80.177999999999997</v>
      </c>
      <c r="AM16">
        <v>5.2786799999999996</v>
      </c>
      <c r="AN16">
        <v>0.66954999999999998</v>
      </c>
      <c r="AO16">
        <v>0</v>
      </c>
      <c r="AP16">
        <v>2.3058000000000001</v>
      </c>
      <c r="AQ16">
        <v>0</v>
      </c>
      <c r="AR16">
        <v>53.543999999999997</v>
      </c>
      <c r="AS16">
        <v>31.897382</v>
      </c>
      <c r="AT16">
        <v>14.684875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2759.2110669999993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686.44209999999998</v>
      </c>
      <c r="L17">
        <v>653.15</v>
      </c>
      <c r="M17">
        <v>92</v>
      </c>
      <c r="N17">
        <v>118.125</v>
      </c>
      <c r="O17">
        <v>60.678600000000003</v>
      </c>
      <c r="P17">
        <v>111.8599</v>
      </c>
      <c r="Q17">
        <v>16.899999999999999</v>
      </c>
      <c r="R17">
        <v>42.390099999999997</v>
      </c>
      <c r="S17">
        <v>26.3901</v>
      </c>
      <c r="T17">
        <v>0</v>
      </c>
      <c r="U17">
        <v>418.77</v>
      </c>
      <c r="V17">
        <v>14.25</v>
      </c>
      <c r="W17">
        <v>46.164499999999997</v>
      </c>
      <c r="X17">
        <v>147.515624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49.436556000000003</v>
      </c>
      <c r="AF17">
        <v>8.8740000000000006</v>
      </c>
      <c r="AG17">
        <v>19.757999999999999</v>
      </c>
      <c r="AH17">
        <v>0</v>
      </c>
      <c r="AI17">
        <v>0</v>
      </c>
      <c r="AJ17">
        <v>0</v>
      </c>
      <c r="AK17">
        <v>51.394500000000001</v>
      </c>
      <c r="AL17">
        <v>80.177999999999997</v>
      </c>
      <c r="AM17">
        <v>5.2786799999999996</v>
      </c>
      <c r="AN17">
        <v>0.66954999999999998</v>
      </c>
      <c r="AO17">
        <v>0</v>
      </c>
      <c r="AP17">
        <v>2.3058000000000001</v>
      </c>
      <c r="AQ17">
        <v>0</v>
      </c>
      <c r="AR17">
        <v>53.543999999999997</v>
      </c>
      <c r="AS17">
        <v>31.897382</v>
      </c>
      <c r="AT17">
        <v>14.996775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2759.5229669999994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686.44209999999998</v>
      </c>
      <c r="L18">
        <v>653.15</v>
      </c>
      <c r="M18">
        <v>92</v>
      </c>
      <c r="N18">
        <v>118.125</v>
      </c>
      <c r="O18">
        <v>60.678600000000003</v>
      </c>
      <c r="P18">
        <v>111.8599</v>
      </c>
      <c r="Q18">
        <v>16.899999999999999</v>
      </c>
      <c r="R18">
        <v>42.390099999999997</v>
      </c>
      <c r="S18">
        <v>26.3901</v>
      </c>
      <c r="T18">
        <v>0</v>
      </c>
      <c r="U18">
        <v>418.77</v>
      </c>
      <c r="V18">
        <v>14.25</v>
      </c>
      <c r="W18">
        <v>46.164499999999997</v>
      </c>
      <c r="X18">
        <v>147.515624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49.436556000000003</v>
      </c>
      <c r="AF18">
        <v>8.8740000000000006</v>
      </c>
      <c r="AG18">
        <v>19.757999999999999</v>
      </c>
      <c r="AH18">
        <v>0</v>
      </c>
      <c r="AI18">
        <v>0</v>
      </c>
      <c r="AJ18">
        <v>0</v>
      </c>
      <c r="AK18">
        <v>51.394500000000001</v>
      </c>
      <c r="AL18">
        <v>80.177999999999997</v>
      </c>
      <c r="AM18">
        <v>5.2786799999999996</v>
      </c>
      <c r="AN18">
        <v>0.66954999999999998</v>
      </c>
      <c r="AO18">
        <v>0</v>
      </c>
      <c r="AP18">
        <v>2.3058000000000001</v>
      </c>
      <c r="AQ18">
        <v>0</v>
      </c>
      <c r="AR18">
        <v>53.543999999999997</v>
      </c>
      <c r="AS18">
        <v>31.897382</v>
      </c>
      <c r="AT18">
        <v>14.996775</v>
      </c>
      <c r="AU18">
        <v>0</v>
      </c>
      <c r="AV18">
        <v>0</v>
      </c>
      <c r="AW18">
        <v>0</v>
      </c>
      <c r="AX18">
        <v>1.39</v>
      </c>
      <c r="AY18">
        <v>0</v>
      </c>
      <c r="AZ18">
        <v>0</v>
      </c>
      <c r="BA18">
        <f t="shared" si="0"/>
        <v>2760.9129669999993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686.44209999999998</v>
      </c>
      <c r="L19">
        <v>653.15</v>
      </c>
      <c r="M19">
        <v>92</v>
      </c>
      <c r="N19">
        <v>118.125</v>
      </c>
      <c r="O19">
        <v>60.678600000000003</v>
      </c>
      <c r="P19">
        <v>111.8599</v>
      </c>
      <c r="Q19">
        <v>16.899999999999999</v>
      </c>
      <c r="R19">
        <v>42.390099999999997</v>
      </c>
      <c r="S19">
        <v>26.3901</v>
      </c>
      <c r="T19">
        <v>0</v>
      </c>
      <c r="U19">
        <v>418.77</v>
      </c>
      <c r="V19">
        <v>14.25</v>
      </c>
      <c r="W19">
        <v>46.164499999999997</v>
      </c>
      <c r="X19">
        <v>147.515624</v>
      </c>
      <c r="Y19">
        <v>0</v>
      </c>
      <c r="Z19">
        <v>6.5537999999999998</v>
      </c>
      <c r="AA19">
        <v>0</v>
      </c>
      <c r="AB19">
        <v>0</v>
      </c>
      <c r="AC19">
        <v>9.6778399999999998</v>
      </c>
      <c r="AD19">
        <v>0</v>
      </c>
      <c r="AE19">
        <v>49.436556000000003</v>
      </c>
      <c r="AF19">
        <v>8.8740000000000006</v>
      </c>
      <c r="AG19">
        <v>19.757999999999999</v>
      </c>
      <c r="AH19">
        <v>0</v>
      </c>
      <c r="AI19">
        <v>0</v>
      </c>
      <c r="AJ19">
        <v>0</v>
      </c>
      <c r="AK19">
        <v>51.394500000000001</v>
      </c>
      <c r="AL19">
        <v>80.177999999999997</v>
      </c>
      <c r="AM19">
        <v>5.2786799999999996</v>
      </c>
      <c r="AN19">
        <v>0.66954999999999998</v>
      </c>
      <c r="AO19">
        <v>0</v>
      </c>
      <c r="AP19">
        <v>2.3058000000000001</v>
      </c>
      <c r="AQ19">
        <v>10.143000000000001</v>
      </c>
      <c r="AR19">
        <v>49.68</v>
      </c>
      <c r="AS19">
        <v>31.897382</v>
      </c>
      <c r="AT19">
        <v>14.724656</v>
      </c>
      <c r="AU19">
        <v>0</v>
      </c>
      <c r="AV19">
        <v>0</v>
      </c>
      <c r="AW19">
        <v>0</v>
      </c>
      <c r="AX19">
        <v>1.39</v>
      </c>
      <c r="AY19">
        <v>0</v>
      </c>
      <c r="AZ19">
        <v>0</v>
      </c>
      <c r="BA19">
        <f t="shared" si="0"/>
        <v>2776.5976879999989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686.44209999999998</v>
      </c>
      <c r="L20">
        <v>653.15</v>
      </c>
      <c r="M20">
        <v>92</v>
      </c>
      <c r="N20">
        <v>118.125</v>
      </c>
      <c r="O20">
        <v>60.678600000000003</v>
      </c>
      <c r="P20">
        <v>111.8599</v>
      </c>
      <c r="Q20">
        <v>16.899999999999999</v>
      </c>
      <c r="R20">
        <v>42.390099999999997</v>
      </c>
      <c r="S20">
        <v>26.3901</v>
      </c>
      <c r="T20">
        <v>0</v>
      </c>
      <c r="U20">
        <v>418.77</v>
      </c>
      <c r="V20">
        <v>14.25</v>
      </c>
      <c r="W20">
        <v>46.164499999999997</v>
      </c>
      <c r="X20">
        <v>147.515624</v>
      </c>
      <c r="Y20">
        <v>0</v>
      </c>
      <c r="Z20">
        <v>6.5537999999999998</v>
      </c>
      <c r="AA20">
        <v>0</v>
      </c>
      <c r="AB20">
        <v>0</v>
      </c>
      <c r="AC20">
        <v>19.35568</v>
      </c>
      <c r="AD20">
        <v>0</v>
      </c>
      <c r="AE20">
        <v>49.436556000000003</v>
      </c>
      <c r="AF20">
        <v>8.8740000000000006</v>
      </c>
      <c r="AG20">
        <v>19.757999999999999</v>
      </c>
      <c r="AH20">
        <v>0</v>
      </c>
      <c r="AI20">
        <v>0</v>
      </c>
      <c r="AJ20">
        <v>0</v>
      </c>
      <c r="AK20">
        <v>51.394500000000001</v>
      </c>
      <c r="AL20">
        <v>80.177999999999997</v>
      </c>
      <c r="AM20">
        <v>5.2786799999999996</v>
      </c>
      <c r="AN20">
        <v>0.66954999999999998</v>
      </c>
      <c r="AO20">
        <v>0</v>
      </c>
      <c r="AP20">
        <v>2.3058000000000001</v>
      </c>
      <c r="AQ20">
        <v>20.286000000000001</v>
      </c>
      <c r="AR20">
        <v>49.68</v>
      </c>
      <c r="AS20">
        <v>31.897382</v>
      </c>
      <c r="AT20">
        <v>14.899756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2795.2036279999993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686.44209999999998</v>
      </c>
      <c r="L21">
        <v>653.15</v>
      </c>
      <c r="M21">
        <v>92</v>
      </c>
      <c r="N21">
        <v>118.125</v>
      </c>
      <c r="O21">
        <v>60.678600000000003</v>
      </c>
      <c r="P21">
        <v>111.8599</v>
      </c>
      <c r="Q21">
        <v>16.899999999999999</v>
      </c>
      <c r="R21">
        <v>42.390099999999997</v>
      </c>
      <c r="S21">
        <v>26.3901</v>
      </c>
      <c r="T21">
        <v>0</v>
      </c>
      <c r="U21">
        <v>418.77</v>
      </c>
      <c r="V21">
        <v>14.25</v>
      </c>
      <c r="W21">
        <v>46.164499999999997</v>
      </c>
      <c r="X21">
        <v>147.515624</v>
      </c>
      <c r="Y21">
        <v>0</v>
      </c>
      <c r="Z21">
        <v>6.5537999999999998</v>
      </c>
      <c r="AA21">
        <v>0</v>
      </c>
      <c r="AB21">
        <v>0</v>
      </c>
      <c r="AC21">
        <v>19.35568</v>
      </c>
      <c r="AD21">
        <v>0</v>
      </c>
      <c r="AE21">
        <v>49.436556000000003</v>
      </c>
      <c r="AF21">
        <v>8.8740000000000006</v>
      </c>
      <c r="AG21">
        <v>19.757999999999999</v>
      </c>
      <c r="AH21">
        <v>0</v>
      </c>
      <c r="AI21">
        <v>0</v>
      </c>
      <c r="AJ21">
        <v>0</v>
      </c>
      <c r="AK21">
        <v>51.394500000000001</v>
      </c>
      <c r="AL21">
        <v>80.177999999999997</v>
      </c>
      <c r="AM21">
        <v>5.2786799999999996</v>
      </c>
      <c r="AN21">
        <v>0.66954999999999998</v>
      </c>
      <c r="AO21">
        <v>0</v>
      </c>
      <c r="AP21">
        <v>2.3058000000000001</v>
      </c>
      <c r="AQ21">
        <v>30.428999999999998</v>
      </c>
      <c r="AR21">
        <v>49.68</v>
      </c>
      <c r="AS21">
        <v>31.897382</v>
      </c>
      <c r="AT21">
        <v>14.996775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2805.4436469999996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686.44209999999998</v>
      </c>
      <c r="L22">
        <v>653.15</v>
      </c>
      <c r="M22">
        <v>92</v>
      </c>
      <c r="N22">
        <v>118.125</v>
      </c>
      <c r="O22">
        <v>60.678600000000003</v>
      </c>
      <c r="P22">
        <v>111.8599</v>
      </c>
      <c r="Q22">
        <v>16.899999999999999</v>
      </c>
      <c r="R22">
        <v>42.390099999999997</v>
      </c>
      <c r="S22">
        <v>26.3901</v>
      </c>
      <c r="T22">
        <v>0</v>
      </c>
      <c r="U22">
        <v>418.77</v>
      </c>
      <c r="V22">
        <v>14.25</v>
      </c>
      <c r="W22">
        <v>46.164499999999997</v>
      </c>
      <c r="X22">
        <v>147.515624</v>
      </c>
      <c r="Y22">
        <v>0</v>
      </c>
      <c r="Z22">
        <v>6.5537999999999998</v>
      </c>
      <c r="AA22">
        <v>0</v>
      </c>
      <c r="AB22">
        <v>13.0634</v>
      </c>
      <c r="AC22">
        <v>19.35568</v>
      </c>
      <c r="AD22">
        <v>9.1149000000000004</v>
      </c>
      <c r="AE22">
        <v>49.436556000000003</v>
      </c>
      <c r="AF22">
        <v>8.8740000000000006</v>
      </c>
      <c r="AG22">
        <v>19.757999999999999</v>
      </c>
      <c r="AH22">
        <v>23.390899999999998</v>
      </c>
      <c r="AI22">
        <v>2.5459999999999998</v>
      </c>
      <c r="AJ22">
        <v>0</v>
      </c>
      <c r="AK22">
        <v>51.394500000000001</v>
      </c>
      <c r="AL22">
        <v>80.177999999999997</v>
      </c>
      <c r="AM22">
        <v>10.557359999999999</v>
      </c>
      <c r="AN22">
        <v>0.66954999999999998</v>
      </c>
      <c r="AO22">
        <v>0</v>
      </c>
      <c r="AP22">
        <v>2.3058000000000001</v>
      </c>
      <c r="AQ22">
        <v>30.428999999999998</v>
      </c>
      <c r="AR22">
        <v>49.68</v>
      </c>
      <c r="AS22">
        <v>31.897382</v>
      </c>
      <c r="AT22">
        <v>13.580214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2857.4209659999992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686.44209999999998</v>
      </c>
      <c r="L23">
        <v>653.15</v>
      </c>
      <c r="M23">
        <v>92</v>
      </c>
      <c r="N23">
        <v>118.125</v>
      </c>
      <c r="O23">
        <v>60.678600000000003</v>
      </c>
      <c r="P23">
        <v>111.8599</v>
      </c>
      <c r="Q23">
        <v>16.899999999999999</v>
      </c>
      <c r="R23">
        <v>42.390099999999997</v>
      </c>
      <c r="S23">
        <v>26.3901</v>
      </c>
      <c r="T23">
        <v>0</v>
      </c>
      <c r="U23">
        <v>418.77</v>
      </c>
      <c r="V23">
        <v>14.25</v>
      </c>
      <c r="W23">
        <v>46.164499999999997</v>
      </c>
      <c r="X23">
        <v>147.515624</v>
      </c>
      <c r="Y23">
        <v>0</v>
      </c>
      <c r="Z23">
        <v>13.1076</v>
      </c>
      <c r="AA23">
        <v>7.0309999999999997</v>
      </c>
      <c r="AB23">
        <v>26.260100000000001</v>
      </c>
      <c r="AC23">
        <v>19.35568</v>
      </c>
      <c r="AD23">
        <v>18.229800000000001</v>
      </c>
      <c r="AE23">
        <v>49.436556000000003</v>
      </c>
      <c r="AF23">
        <v>8.8740000000000006</v>
      </c>
      <c r="AG23">
        <v>19.757999999999999</v>
      </c>
      <c r="AH23">
        <v>46.781799999999997</v>
      </c>
      <c r="AI23">
        <v>3.819</v>
      </c>
      <c r="AJ23">
        <v>0</v>
      </c>
      <c r="AK23">
        <v>51.394500000000001</v>
      </c>
      <c r="AL23">
        <v>34.86</v>
      </c>
      <c r="AM23">
        <v>15.836040000000001</v>
      </c>
      <c r="AN23">
        <v>0.66954999999999998</v>
      </c>
      <c r="AO23">
        <v>0</v>
      </c>
      <c r="AP23">
        <v>2.3058000000000001</v>
      </c>
      <c r="AQ23">
        <v>30.428999999999998</v>
      </c>
      <c r="AR23">
        <v>53.543999999999997</v>
      </c>
      <c r="AS23">
        <v>31.897382</v>
      </c>
      <c r="AT23">
        <v>14.996775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2883.222507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686.44209999999998</v>
      </c>
      <c r="L24">
        <v>653.15</v>
      </c>
      <c r="M24">
        <v>92</v>
      </c>
      <c r="N24">
        <v>118.125</v>
      </c>
      <c r="O24">
        <v>60.678600000000003</v>
      </c>
      <c r="P24">
        <v>111.8599</v>
      </c>
      <c r="Q24">
        <v>16.899999999999999</v>
      </c>
      <c r="R24">
        <v>42.390099999999997</v>
      </c>
      <c r="S24">
        <v>26.3901</v>
      </c>
      <c r="T24">
        <v>0</v>
      </c>
      <c r="U24">
        <v>418.77</v>
      </c>
      <c r="V24">
        <v>14.25</v>
      </c>
      <c r="W24">
        <v>46.164499999999997</v>
      </c>
      <c r="X24">
        <v>147.515624</v>
      </c>
      <c r="Y24">
        <v>0</v>
      </c>
      <c r="Z24">
        <v>13.1076</v>
      </c>
      <c r="AA24">
        <v>28.0687</v>
      </c>
      <c r="AB24">
        <v>26.260100000000001</v>
      </c>
      <c r="AC24">
        <v>29.033519999999999</v>
      </c>
      <c r="AD24">
        <v>27.3447</v>
      </c>
      <c r="AE24">
        <v>49.436556000000003</v>
      </c>
      <c r="AF24">
        <v>8.8740000000000006</v>
      </c>
      <c r="AG24">
        <v>19.757999999999999</v>
      </c>
      <c r="AH24">
        <v>70.172700000000006</v>
      </c>
      <c r="AI24">
        <v>11.457000000000001</v>
      </c>
      <c r="AJ24">
        <v>0</v>
      </c>
      <c r="AK24">
        <v>51.394500000000001</v>
      </c>
      <c r="AL24">
        <v>20.916</v>
      </c>
      <c r="AM24">
        <v>15.836040000000001</v>
      </c>
      <c r="AN24">
        <v>0.66954999999999998</v>
      </c>
      <c r="AO24">
        <v>0</v>
      </c>
      <c r="AP24">
        <v>2.3058000000000001</v>
      </c>
      <c r="AQ24">
        <v>30.428999999999998</v>
      </c>
      <c r="AR24">
        <v>53.543999999999997</v>
      </c>
      <c r="AS24">
        <v>31.897382</v>
      </c>
      <c r="AT24">
        <v>14.996775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2940.1378469999995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686.44209999999998</v>
      </c>
      <c r="L25">
        <v>653.15</v>
      </c>
      <c r="M25">
        <v>92</v>
      </c>
      <c r="N25">
        <v>118.125</v>
      </c>
      <c r="O25">
        <v>60.678600000000003</v>
      </c>
      <c r="P25">
        <v>111.8599</v>
      </c>
      <c r="Q25">
        <v>16.899999999999999</v>
      </c>
      <c r="R25">
        <v>42.390099999999997</v>
      </c>
      <c r="S25">
        <v>26.3901</v>
      </c>
      <c r="T25">
        <v>0</v>
      </c>
      <c r="U25">
        <v>418.77</v>
      </c>
      <c r="V25">
        <v>14.25</v>
      </c>
      <c r="W25">
        <v>46.164499999999997</v>
      </c>
      <c r="X25">
        <v>147.515624</v>
      </c>
      <c r="Y25">
        <v>0</v>
      </c>
      <c r="Z25">
        <v>13.1076</v>
      </c>
      <c r="AA25">
        <v>28.09872</v>
      </c>
      <c r="AB25">
        <v>26.260100000000001</v>
      </c>
      <c r="AC25">
        <v>29.033519999999999</v>
      </c>
      <c r="AD25">
        <v>27.3447</v>
      </c>
      <c r="AE25">
        <v>49.436556000000003</v>
      </c>
      <c r="AF25">
        <v>8.8740000000000006</v>
      </c>
      <c r="AG25">
        <v>19.757999999999999</v>
      </c>
      <c r="AH25">
        <v>70.172700000000006</v>
      </c>
      <c r="AI25">
        <v>49.646999999999998</v>
      </c>
      <c r="AJ25">
        <v>0</v>
      </c>
      <c r="AK25">
        <v>51.394500000000001</v>
      </c>
      <c r="AL25">
        <v>20.916</v>
      </c>
      <c r="AM25">
        <v>15.836040000000001</v>
      </c>
      <c r="AN25">
        <v>0.66954999999999998</v>
      </c>
      <c r="AO25">
        <v>0</v>
      </c>
      <c r="AP25">
        <v>6.7892999999999999</v>
      </c>
      <c r="AQ25">
        <v>30.428999999999998</v>
      </c>
      <c r="AR25">
        <v>53.543999999999997</v>
      </c>
      <c r="AS25">
        <v>31.897382</v>
      </c>
      <c r="AT25">
        <v>14.996775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2982.8413669999995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686.44209999999998</v>
      </c>
      <c r="L26">
        <v>653.15</v>
      </c>
      <c r="M26">
        <v>92</v>
      </c>
      <c r="N26">
        <v>118.125</v>
      </c>
      <c r="O26">
        <v>60.678600000000003</v>
      </c>
      <c r="P26">
        <v>111.8599</v>
      </c>
      <c r="Q26">
        <v>16.899999999999999</v>
      </c>
      <c r="R26">
        <v>42.390099999999997</v>
      </c>
      <c r="S26">
        <v>26.3901</v>
      </c>
      <c r="T26">
        <v>0</v>
      </c>
      <c r="U26">
        <v>418.77</v>
      </c>
      <c r="V26">
        <v>14.25</v>
      </c>
      <c r="W26">
        <v>46.164499999999997</v>
      </c>
      <c r="X26">
        <v>147.515624</v>
      </c>
      <c r="Y26">
        <v>0</v>
      </c>
      <c r="Z26">
        <v>13.1076</v>
      </c>
      <c r="AA26">
        <v>28.09872</v>
      </c>
      <c r="AB26">
        <v>26.260100000000001</v>
      </c>
      <c r="AC26">
        <v>29.033519999999999</v>
      </c>
      <c r="AD26">
        <v>27.3447</v>
      </c>
      <c r="AE26">
        <v>49.436556000000003</v>
      </c>
      <c r="AF26">
        <v>8.8740000000000006</v>
      </c>
      <c r="AG26">
        <v>19.757999999999999</v>
      </c>
      <c r="AH26">
        <v>70.172700000000006</v>
      </c>
      <c r="AI26">
        <v>49.646999999999998</v>
      </c>
      <c r="AJ26">
        <v>0</v>
      </c>
      <c r="AK26">
        <v>51.394500000000001</v>
      </c>
      <c r="AL26">
        <v>20.916</v>
      </c>
      <c r="AM26">
        <v>15.836040000000001</v>
      </c>
      <c r="AN26">
        <v>0.66954999999999998</v>
      </c>
      <c r="AO26">
        <v>0</v>
      </c>
      <c r="AP26">
        <v>6.5331000000000001</v>
      </c>
      <c r="AQ26">
        <v>30.428999999999998</v>
      </c>
      <c r="AR26">
        <v>53.543999999999997</v>
      </c>
      <c r="AS26">
        <v>31.897382</v>
      </c>
      <c r="AT26">
        <v>14.996775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2982.5851669999997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686.44209999999998</v>
      </c>
      <c r="L27">
        <v>653.15</v>
      </c>
      <c r="M27">
        <v>92</v>
      </c>
      <c r="N27">
        <v>118.125</v>
      </c>
      <c r="O27">
        <v>60.678600000000003</v>
      </c>
      <c r="P27">
        <v>111.8599</v>
      </c>
      <c r="Q27">
        <v>16.899999999999999</v>
      </c>
      <c r="R27">
        <v>42.390099999999997</v>
      </c>
      <c r="S27">
        <v>26.3901</v>
      </c>
      <c r="T27">
        <v>0</v>
      </c>
      <c r="U27">
        <v>418.77</v>
      </c>
      <c r="V27">
        <v>14.25</v>
      </c>
      <c r="W27">
        <v>46.164499999999997</v>
      </c>
      <c r="X27">
        <v>147.515624</v>
      </c>
      <c r="Y27">
        <v>0</v>
      </c>
      <c r="Z27">
        <v>13.1076</v>
      </c>
      <c r="AA27">
        <v>28.09872</v>
      </c>
      <c r="AB27">
        <v>26.260100000000001</v>
      </c>
      <c r="AC27">
        <v>29.033519999999999</v>
      </c>
      <c r="AD27">
        <v>27.3447</v>
      </c>
      <c r="AE27">
        <v>28.225999999999999</v>
      </c>
      <c r="AF27">
        <v>8.8740000000000006</v>
      </c>
      <c r="AG27">
        <v>19.757999999999999</v>
      </c>
      <c r="AH27">
        <v>70.172700000000006</v>
      </c>
      <c r="AI27">
        <v>49.646999999999998</v>
      </c>
      <c r="AJ27">
        <v>0</v>
      </c>
      <c r="AK27">
        <v>51.394500000000001</v>
      </c>
      <c r="AL27">
        <v>20.916</v>
      </c>
      <c r="AM27">
        <v>15.836040000000001</v>
      </c>
      <c r="AN27">
        <v>0.66954999999999998</v>
      </c>
      <c r="AO27">
        <v>0</v>
      </c>
      <c r="AP27">
        <v>6.5331000000000001</v>
      </c>
      <c r="AQ27">
        <v>30.428999999999998</v>
      </c>
      <c r="AR27">
        <v>49.68</v>
      </c>
      <c r="AS27">
        <v>31.897382</v>
      </c>
      <c r="AT27">
        <v>14.996775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2957.5106109999997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686.44209999999998</v>
      </c>
      <c r="L28">
        <v>653.15</v>
      </c>
      <c r="M28">
        <v>92</v>
      </c>
      <c r="N28">
        <v>118.125</v>
      </c>
      <c r="O28">
        <v>60.678600000000003</v>
      </c>
      <c r="P28">
        <v>111.8599</v>
      </c>
      <c r="Q28">
        <v>16.899999999999999</v>
      </c>
      <c r="R28">
        <v>42.390099999999997</v>
      </c>
      <c r="S28">
        <v>26.3901</v>
      </c>
      <c r="T28">
        <v>0</v>
      </c>
      <c r="U28">
        <v>418.77</v>
      </c>
      <c r="V28">
        <v>14.25</v>
      </c>
      <c r="W28">
        <v>46.164499999999997</v>
      </c>
      <c r="X28">
        <v>147.515624</v>
      </c>
      <c r="Y28">
        <v>0</v>
      </c>
      <c r="Z28">
        <v>13.1076</v>
      </c>
      <c r="AA28">
        <v>28.09872</v>
      </c>
      <c r="AB28">
        <v>26.260100000000001</v>
      </c>
      <c r="AC28">
        <v>29.033519999999999</v>
      </c>
      <c r="AD28">
        <v>27.3447</v>
      </c>
      <c r="AE28">
        <v>28.225999999999999</v>
      </c>
      <c r="AF28">
        <v>8.8740000000000006</v>
      </c>
      <c r="AG28">
        <v>19.757999999999999</v>
      </c>
      <c r="AH28">
        <v>70.172700000000006</v>
      </c>
      <c r="AI28">
        <v>33.097999999999999</v>
      </c>
      <c r="AJ28">
        <v>0</v>
      </c>
      <c r="AK28">
        <v>51.394500000000001</v>
      </c>
      <c r="AL28">
        <v>20.916</v>
      </c>
      <c r="AM28">
        <v>10.557359999999999</v>
      </c>
      <c r="AN28">
        <v>0.66954999999999998</v>
      </c>
      <c r="AO28">
        <v>0</v>
      </c>
      <c r="AP28">
        <v>6.5331000000000001</v>
      </c>
      <c r="AQ28">
        <v>30.428999999999998</v>
      </c>
      <c r="AR28">
        <v>49.68</v>
      </c>
      <c r="AS28">
        <v>31.897382</v>
      </c>
      <c r="AT28">
        <v>14.996775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2935.6829309999994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686.44209999999998</v>
      </c>
      <c r="L29">
        <v>653.15</v>
      </c>
      <c r="M29">
        <v>92</v>
      </c>
      <c r="N29">
        <v>118.125</v>
      </c>
      <c r="O29">
        <v>60.678600000000003</v>
      </c>
      <c r="P29">
        <v>111.8599</v>
      </c>
      <c r="Q29">
        <v>16.899999999999999</v>
      </c>
      <c r="R29">
        <v>42.390099999999997</v>
      </c>
      <c r="S29">
        <v>26.3901</v>
      </c>
      <c r="T29">
        <v>0</v>
      </c>
      <c r="U29">
        <v>418.77</v>
      </c>
      <c r="V29">
        <v>14.25</v>
      </c>
      <c r="W29">
        <v>46.164499999999997</v>
      </c>
      <c r="X29">
        <v>147.515624</v>
      </c>
      <c r="Y29">
        <v>0</v>
      </c>
      <c r="Z29">
        <v>13.1076</v>
      </c>
      <c r="AA29">
        <v>7.0309999999999997</v>
      </c>
      <c r="AB29">
        <v>26.260100000000001</v>
      </c>
      <c r="AC29">
        <v>29.033519999999999</v>
      </c>
      <c r="AD29">
        <v>27.3447</v>
      </c>
      <c r="AE29">
        <v>28.225999999999999</v>
      </c>
      <c r="AF29">
        <v>8.8740000000000006</v>
      </c>
      <c r="AG29">
        <v>19.757999999999999</v>
      </c>
      <c r="AH29">
        <v>70.172700000000006</v>
      </c>
      <c r="AI29">
        <v>33.097999999999999</v>
      </c>
      <c r="AJ29">
        <v>0</v>
      </c>
      <c r="AK29">
        <v>51.394500000000001</v>
      </c>
      <c r="AL29">
        <v>20.916</v>
      </c>
      <c r="AM29">
        <v>5.2786799999999996</v>
      </c>
      <c r="AN29">
        <v>0.66954999999999998</v>
      </c>
      <c r="AO29">
        <v>0</v>
      </c>
      <c r="AP29">
        <v>2.0495999999999999</v>
      </c>
      <c r="AQ29">
        <v>30.428999999999998</v>
      </c>
      <c r="AR29">
        <v>49.68</v>
      </c>
      <c r="AS29">
        <v>32.9574</v>
      </c>
      <c r="AT29">
        <v>14.996775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2905.9130489999989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686.44209999999998</v>
      </c>
      <c r="L30">
        <v>653.15</v>
      </c>
      <c r="M30">
        <v>92</v>
      </c>
      <c r="N30">
        <v>118.125</v>
      </c>
      <c r="O30">
        <v>60.678600000000003</v>
      </c>
      <c r="P30">
        <v>111.8599</v>
      </c>
      <c r="Q30">
        <v>16.899999999999999</v>
      </c>
      <c r="R30">
        <v>42.390099999999997</v>
      </c>
      <c r="S30">
        <v>26.3901</v>
      </c>
      <c r="T30">
        <v>0</v>
      </c>
      <c r="U30">
        <v>418.77</v>
      </c>
      <c r="V30">
        <v>14.25</v>
      </c>
      <c r="W30">
        <v>46.164499999999997</v>
      </c>
      <c r="X30">
        <v>147.515624</v>
      </c>
      <c r="Y30">
        <v>0</v>
      </c>
      <c r="Z30">
        <v>13.1076</v>
      </c>
      <c r="AA30">
        <v>0</v>
      </c>
      <c r="AB30">
        <v>26.260100000000001</v>
      </c>
      <c r="AC30">
        <v>29.033519999999999</v>
      </c>
      <c r="AD30">
        <v>18.229800000000001</v>
      </c>
      <c r="AE30">
        <v>28.225999999999999</v>
      </c>
      <c r="AF30">
        <v>8.8740000000000006</v>
      </c>
      <c r="AG30">
        <v>19.757999999999999</v>
      </c>
      <c r="AH30">
        <v>70.172700000000006</v>
      </c>
      <c r="AI30">
        <v>33.097999999999999</v>
      </c>
      <c r="AJ30">
        <v>0</v>
      </c>
      <c r="AK30">
        <v>51.394500000000001</v>
      </c>
      <c r="AL30">
        <v>20.916</v>
      </c>
      <c r="AM30">
        <v>0</v>
      </c>
      <c r="AN30">
        <v>0.66954999999999998</v>
      </c>
      <c r="AO30">
        <v>0</v>
      </c>
      <c r="AP30">
        <v>2.0495999999999999</v>
      </c>
      <c r="AQ30">
        <v>30.428999999999998</v>
      </c>
      <c r="AR30">
        <v>49.68</v>
      </c>
      <c r="AS30">
        <v>32.9574</v>
      </c>
      <c r="AT30">
        <v>14.996775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2884.488468999999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686.44209999999998</v>
      </c>
      <c r="L31">
        <v>653.15</v>
      </c>
      <c r="M31">
        <v>92</v>
      </c>
      <c r="N31">
        <v>118.125</v>
      </c>
      <c r="O31">
        <v>60.678600000000003</v>
      </c>
      <c r="P31">
        <v>106.5</v>
      </c>
      <c r="Q31">
        <v>16.899999999999999</v>
      </c>
      <c r="R31">
        <v>42.390099999999997</v>
      </c>
      <c r="S31">
        <v>26.3901</v>
      </c>
      <c r="T31">
        <v>0</v>
      </c>
      <c r="U31">
        <v>418.77</v>
      </c>
      <c r="V31">
        <v>14.25</v>
      </c>
      <c r="W31">
        <v>46.164499999999997</v>
      </c>
      <c r="X31">
        <v>147.515624</v>
      </c>
      <c r="Y31">
        <v>0</v>
      </c>
      <c r="Z31">
        <v>13.1076</v>
      </c>
      <c r="AA31">
        <v>0</v>
      </c>
      <c r="AB31">
        <v>26.260100000000001</v>
      </c>
      <c r="AC31">
        <v>19.35568</v>
      </c>
      <c r="AD31">
        <v>18.229800000000001</v>
      </c>
      <c r="AE31">
        <v>28.225999999999999</v>
      </c>
      <c r="AF31">
        <v>8.8740000000000006</v>
      </c>
      <c r="AG31">
        <v>19.757999999999999</v>
      </c>
      <c r="AH31">
        <v>46.781799999999997</v>
      </c>
      <c r="AI31">
        <v>6.3650000000000002</v>
      </c>
      <c r="AJ31">
        <v>0</v>
      </c>
      <c r="AK31">
        <v>51.394500000000001</v>
      </c>
      <c r="AL31">
        <v>20.916</v>
      </c>
      <c r="AM31">
        <v>0</v>
      </c>
      <c r="AN31">
        <v>0.66954999999999998</v>
      </c>
      <c r="AO31">
        <v>0</v>
      </c>
      <c r="AP31">
        <v>2.0495999999999999</v>
      </c>
      <c r="AQ31">
        <v>30.428999999999998</v>
      </c>
      <c r="AR31">
        <v>49.68</v>
      </c>
      <c r="AS31">
        <v>32.9574</v>
      </c>
      <c r="AT31">
        <v>14.996775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2819.3268289999996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686.44209999999998</v>
      </c>
      <c r="L32">
        <v>653.15</v>
      </c>
      <c r="M32">
        <v>92</v>
      </c>
      <c r="N32">
        <v>118.125</v>
      </c>
      <c r="O32">
        <v>60.678600000000003</v>
      </c>
      <c r="P32">
        <v>106.5</v>
      </c>
      <c r="Q32">
        <v>16.899999999999999</v>
      </c>
      <c r="R32">
        <v>42.390099999999997</v>
      </c>
      <c r="S32">
        <v>26.3901</v>
      </c>
      <c r="T32">
        <v>0</v>
      </c>
      <c r="U32">
        <v>418.77</v>
      </c>
      <c r="V32">
        <v>14.25</v>
      </c>
      <c r="W32">
        <v>46.164499999999997</v>
      </c>
      <c r="X32">
        <v>147.515624</v>
      </c>
      <c r="Y32">
        <v>0</v>
      </c>
      <c r="Z32">
        <v>13.1076</v>
      </c>
      <c r="AA32">
        <v>0</v>
      </c>
      <c r="AB32">
        <v>26.260100000000001</v>
      </c>
      <c r="AC32">
        <v>9.6778399999999998</v>
      </c>
      <c r="AD32">
        <v>18.229800000000001</v>
      </c>
      <c r="AE32">
        <v>28.225999999999999</v>
      </c>
      <c r="AF32">
        <v>8.8740000000000006</v>
      </c>
      <c r="AG32">
        <v>19.757999999999999</v>
      </c>
      <c r="AH32">
        <v>23.390899999999998</v>
      </c>
      <c r="AI32">
        <v>2.5459999999999998</v>
      </c>
      <c r="AJ32">
        <v>0</v>
      </c>
      <c r="AK32">
        <v>51.394500000000001</v>
      </c>
      <c r="AL32">
        <v>20.916</v>
      </c>
      <c r="AM32">
        <v>0</v>
      </c>
      <c r="AN32">
        <v>0.66954999999999998</v>
      </c>
      <c r="AO32">
        <v>0</v>
      </c>
      <c r="AP32">
        <v>2.0495999999999999</v>
      </c>
      <c r="AQ32">
        <v>30.428999999999998</v>
      </c>
      <c r="AR32">
        <v>49.68</v>
      </c>
      <c r="AS32">
        <v>32.9574</v>
      </c>
      <c r="AT32">
        <v>14.996775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2782.4390889999991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686.44209999999998</v>
      </c>
      <c r="L33">
        <v>653.15</v>
      </c>
      <c r="M33">
        <v>92</v>
      </c>
      <c r="N33">
        <v>118.125</v>
      </c>
      <c r="O33">
        <v>60.678600000000003</v>
      </c>
      <c r="P33">
        <v>106.5</v>
      </c>
      <c r="Q33">
        <v>16.899999999999999</v>
      </c>
      <c r="R33">
        <v>42.390099999999997</v>
      </c>
      <c r="S33">
        <v>26.3901</v>
      </c>
      <c r="T33">
        <v>0</v>
      </c>
      <c r="U33">
        <v>418.77</v>
      </c>
      <c r="V33">
        <v>14.25</v>
      </c>
      <c r="W33">
        <v>46.164499999999997</v>
      </c>
      <c r="X33">
        <v>147.515624</v>
      </c>
      <c r="Y33">
        <v>0</v>
      </c>
      <c r="Z33">
        <v>13.1076</v>
      </c>
      <c r="AA33">
        <v>0</v>
      </c>
      <c r="AB33">
        <v>26.260100000000001</v>
      </c>
      <c r="AC33">
        <v>9.6778399999999998</v>
      </c>
      <c r="AD33">
        <v>18.229800000000001</v>
      </c>
      <c r="AE33">
        <v>28.225999999999999</v>
      </c>
      <c r="AF33">
        <v>8.8740000000000006</v>
      </c>
      <c r="AG33">
        <v>19.757999999999999</v>
      </c>
      <c r="AH33">
        <v>17.7089</v>
      </c>
      <c r="AI33">
        <v>0</v>
      </c>
      <c r="AJ33">
        <v>0</v>
      </c>
      <c r="AK33">
        <v>51.394500000000001</v>
      </c>
      <c r="AL33">
        <v>20.916</v>
      </c>
      <c r="AM33">
        <v>0</v>
      </c>
      <c r="AN33">
        <v>0.66954999999999998</v>
      </c>
      <c r="AO33">
        <v>0</v>
      </c>
      <c r="AP33">
        <v>2.0495999999999999</v>
      </c>
      <c r="AQ33">
        <v>30.428999999999998</v>
      </c>
      <c r="AR33">
        <v>49.68</v>
      </c>
      <c r="AS33">
        <v>32.9574</v>
      </c>
      <c r="AT33">
        <v>14.176292999999999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2773.3906069999994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686.44209999999998</v>
      </c>
      <c r="L34">
        <v>653.15</v>
      </c>
      <c r="M34">
        <v>92</v>
      </c>
      <c r="N34">
        <v>118.125</v>
      </c>
      <c r="O34">
        <v>60.678600000000003</v>
      </c>
      <c r="P34">
        <v>106.5</v>
      </c>
      <c r="Q34">
        <v>16.899999999999999</v>
      </c>
      <c r="R34">
        <v>42.390099999999997</v>
      </c>
      <c r="S34">
        <v>26.3901</v>
      </c>
      <c r="T34">
        <v>0</v>
      </c>
      <c r="U34">
        <v>418.77</v>
      </c>
      <c r="V34">
        <v>14.25</v>
      </c>
      <c r="W34">
        <v>46.164499999999997</v>
      </c>
      <c r="X34">
        <v>147.515624</v>
      </c>
      <c r="Y34">
        <v>0</v>
      </c>
      <c r="Z34">
        <v>13.1076</v>
      </c>
      <c r="AA34">
        <v>0</v>
      </c>
      <c r="AB34">
        <v>26.260100000000001</v>
      </c>
      <c r="AC34">
        <v>9.6778399999999998</v>
      </c>
      <c r="AD34">
        <v>9.1149000000000004</v>
      </c>
      <c r="AE34">
        <v>28.225999999999999</v>
      </c>
      <c r="AF34">
        <v>8.8740000000000006</v>
      </c>
      <c r="AG34">
        <v>19.757999999999999</v>
      </c>
      <c r="AH34">
        <v>0</v>
      </c>
      <c r="AI34">
        <v>0</v>
      </c>
      <c r="AJ34">
        <v>0</v>
      </c>
      <c r="AK34">
        <v>51.394500000000001</v>
      </c>
      <c r="AL34">
        <v>20.916</v>
      </c>
      <c r="AM34">
        <v>0</v>
      </c>
      <c r="AN34">
        <v>0.66954999999999998</v>
      </c>
      <c r="AO34">
        <v>0</v>
      </c>
      <c r="AP34">
        <v>2.0495999999999999</v>
      </c>
      <c r="AQ34">
        <v>30.428999999999998</v>
      </c>
      <c r="AR34">
        <v>49.68</v>
      </c>
      <c r="AS34">
        <v>32.9574</v>
      </c>
      <c r="AT34">
        <v>14.996775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2747.3872889999993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686.44209999999998</v>
      </c>
      <c r="L35">
        <v>653.15</v>
      </c>
      <c r="M35">
        <v>92</v>
      </c>
      <c r="N35">
        <v>118.125</v>
      </c>
      <c r="O35">
        <v>60.678600000000003</v>
      </c>
      <c r="P35">
        <v>106.5</v>
      </c>
      <c r="Q35">
        <v>16.899999999999999</v>
      </c>
      <c r="R35">
        <v>42.390099999999997</v>
      </c>
      <c r="S35">
        <v>26.3901</v>
      </c>
      <c r="T35">
        <v>0</v>
      </c>
      <c r="U35">
        <v>418.77</v>
      </c>
      <c r="V35">
        <v>14.25</v>
      </c>
      <c r="W35">
        <v>46.164499999999997</v>
      </c>
      <c r="X35">
        <v>147.515624</v>
      </c>
      <c r="Y35">
        <v>0</v>
      </c>
      <c r="Z35">
        <v>13.1076</v>
      </c>
      <c r="AA35">
        <v>0</v>
      </c>
      <c r="AB35">
        <v>26.260100000000001</v>
      </c>
      <c r="AC35">
        <v>9.6778399999999998</v>
      </c>
      <c r="AD35">
        <v>0</v>
      </c>
      <c r="AE35">
        <v>28.225999999999999</v>
      </c>
      <c r="AF35">
        <v>8.8740000000000006</v>
      </c>
      <c r="AG35">
        <v>19.757999999999999</v>
      </c>
      <c r="AH35">
        <v>0</v>
      </c>
      <c r="AI35">
        <v>0</v>
      </c>
      <c r="AJ35">
        <v>0</v>
      </c>
      <c r="AK35">
        <v>51.394500000000001</v>
      </c>
      <c r="AL35">
        <v>20.916</v>
      </c>
      <c r="AM35">
        <v>0</v>
      </c>
      <c r="AN35">
        <v>0.66954999999999998</v>
      </c>
      <c r="AO35">
        <v>0</v>
      </c>
      <c r="AP35">
        <v>2.0495999999999999</v>
      </c>
      <c r="AQ35">
        <v>30.428999999999998</v>
      </c>
      <c r="AR35">
        <v>49.68</v>
      </c>
      <c r="AS35">
        <v>31.897382</v>
      </c>
      <c r="AT35">
        <v>14.996775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2737.2123709999996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686.44209999999998</v>
      </c>
      <c r="L36">
        <v>653.15</v>
      </c>
      <c r="M36">
        <v>92</v>
      </c>
      <c r="N36">
        <v>118.125</v>
      </c>
      <c r="O36">
        <v>60.678600000000003</v>
      </c>
      <c r="P36">
        <v>106.5</v>
      </c>
      <c r="Q36">
        <v>16.899999999999999</v>
      </c>
      <c r="R36">
        <v>42.390099999999997</v>
      </c>
      <c r="S36">
        <v>26.3901</v>
      </c>
      <c r="T36">
        <v>0</v>
      </c>
      <c r="U36">
        <v>418.77</v>
      </c>
      <c r="V36">
        <v>14.25</v>
      </c>
      <c r="W36">
        <v>46.164499999999997</v>
      </c>
      <c r="X36">
        <v>147.515624</v>
      </c>
      <c r="Y36">
        <v>0</v>
      </c>
      <c r="Z36">
        <v>13.1076</v>
      </c>
      <c r="AA36">
        <v>0</v>
      </c>
      <c r="AB36">
        <v>26.260100000000001</v>
      </c>
      <c r="AC36">
        <v>9.6778399999999998</v>
      </c>
      <c r="AD36">
        <v>0</v>
      </c>
      <c r="AE36">
        <v>24.1204</v>
      </c>
      <c r="AF36">
        <v>8.8740000000000006</v>
      </c>
      <c r="AG36">
        <v>19.757999999999999</v>
      </c>
      <c r="AH36">
        <v>0</v>
      </c>
      <c r="AI36">
        <v>0</v>
      </c>
      <c r="AJ36">
        <v>0</v>
      </c>
      <c r="AK36">
        <v>51.394500000000001</v>
      </c>
      <c r="AL36">
        <v>20.916</v>
      </c>
      <c r="AM36">
        <v>0</v>
      </c>
      <c r="AN36">
        <v>0.66954999999999998</v>
      </c>
      <c r="AO36">
        <v>0</v>
      </c>
      <c r="AP36">
        <v>2.0495999999999999</v>
      </c>
      <c r="AQ36">
        <v>20.286000000000001</v>
      </c>
      <c r="AR36">
        <v>49.68</v>
      </c>
      <c r="AS36">
        <v>31.897382</v>
      </c>
      <c r="AT36">
        <v>14.554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2722.5209959999993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686.44209999999998</v>
      </c>
      <c r="L37">
        <v>653.15</v>
      </c>
      <c r="M37">
        <v>92</v>
      </c>
      <c r="N37">
        <v>118.125</v>
      </c>
      <c r="O37">
        <v>60.678600000000003</v>
      </c>
      <c r="P37">
        <v>106.5</v>
      </c>
      <c r="Q37">
        <v>16.899999999999999</v>
      </c>
      <c r="R37">
        <v>42.390099999999997</v>
      </c>
      <c r="S37">
        <v>26.3901</v>
      </c>
      <c r="T37">
        <v>0</v>
      </c>
      <c r="U37">
        <v>418.77</v>
      </c>
      <c r="V37">
        <v>14.25</v>
      </c>
      <c r="W37">
        <v>46.164499999999997</v>
      </c>
      <c r="X37">
        <v>147.515624</v>
      </c>
      <c r="Y37">
        <v>0</v>
      </c>
      <c r="Z37">
        <v>6.5537999999999998</v>
      </c>
      <c r="AA37">
        <v>0</v>
      </c>
      <c r="AB37">
        <v>26.260100000000001</v>
      </c>
      <c r="AC37">
        <v>9.6778399999999998</v>
      </c>
      <c r="AD37">
        <v>0</v>
      </c>
      <c r="AE37">
        <v>14.113</v>
      </c>
      <c r="AF37">
        <v>8.8740000000000006</v>
      </c>
      <c r="AG37">
        <v>19.757999999999999</v>
      </c>
      <c r="AH37">
        <v>0</v>
      </c>
      <c r="AI37">
        <v>0</v>
      </c>
      <c r="AJ37">
        <v>0</v>
      </c>
      <c r="AK37">
        <v>51.394500000000001</v>
      </c>
      <c r="AL37">
        <v>20.916</v>
      </c>
      <c r="AM37">
        <v>0</v>
      </c>
      <c r="AN37">
        <v>0.66954999999999998</v>
      </c>
      <c r="AO37">
        <v>0</v>
      </c>
      <c r="AP37">
        <v>2.0495999999999999</v>
      </c>
      <c r="AQ37">
        <v>10.143000000000001</v>
      </c>
      <c r="AR37">
        <v>49.68</v>
      </c>
      <c r="AS37">
        <v>31.897382</v>
      </c>
      <c r="AT37">
        <v>14.996775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2696.2595709999996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686.44209999999998</v>
      </c>
      <c r="L38">
        <v>653.15</v>
      </c>
      <c r="M38">
        <v>92</v>
      </c>
      <c r="N38">
        <v>118.125</v>
      </c>
      <c r="O38">
        <v>60.678600000000003</v>
      </c>
      <c r="P38">
        <v>106.5</v>
      </c>
      <c r="Q38">
        <v>16.899999999999999</v>
      </c>
      <c r="R38">
        <v>42.390099999999997</v>
      </c>
      <c r="S38">
        <v>26.3901</v>
      </c>
      <c r="T38">
        <v>0</v>
      </c>
      <c r="U38">
        <v>418.77</v>
      </c>
      <c r="V38">
        <v>14.25</v>
      </c>
      <c r="W38">
        <v>46.164499999999997</v>
      </c>
      <c r="X38">
        <v>147.515624</v>
      </c>
      <c r="Y38">
        <v>0</v>
      </c>
      <c r="Z38">
        <v>6.5537999999999998</v>
      </c>
      <c r="AA38">
        <v>0</v>
      </c>
      <c r="AB38">
        <v>13.0634</v>
      </c>
      <c r="AC38">
        <v>9.6778399999999998</v>
      </c>
      <c r="AD38">
        <v>0</v>
      </c>
      <c r="AE38">
        <v>14.113</v>
      </c>
      <c r="AF38">
        <v>8.8740000000000006</v>
      </c>
      <c r="AG38">
        <v>19.757999999999999</v>
      </c>
      <c r="AH38">
        <v>0</v>
      </c>
      <c r="AI38">
        <v>0</v>
      </c>
      <c r="AJ38">
        <v>0</v>
      </c>
      <c r="AK38">
        <v>51.394500000000001</v>
      </c>
      <c r="AL38">
        <v>20.916</v>
      </c>
      <c r="AM38">
        <v>0</v>
      </c>
      <c r="AN38">
        <v>0.66954999999999998</v>
      </c>
      <c r="AO38">
        <v>0</v>
      </c>
      <c r="AP38">
        <v>2.3058000000000001</v>
      </c>
      <c r="AQ38">
        <v>10.143000000000001</v>
      </c>
      <c r="AR38">
        <v>49.68</v>
      </c>
      <c r="AS38">
        <v>31.897382</v>
      </c>
      <c r="AT38">
        <v>14.996775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2683.3190709999999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686.44209999999998</v>
      </c>
      <c r="L39">
        <v>653.15</v>
      </c>
      <c r="M39">
        <v>92</v>
      </c>
      <c r="N39">
        <v>118.125</v>
      </c>
      <c r="O39">
        <v>60.678600000000003</v>
      </c>
      <c r="P39">
        <v>106.5</v>
      </c>
      <c r="Q39">
        <v>16.899999999999999</v>
      </c>
      <c r="R39">
        <v>42.390099999999997</v>
      </c>
      <c r="S39">
        <v>26.3901</v>
      </c>
      <c r="T39">
        <v>0</v>
      </c>
      <c r="U39">
        <v>418.77</v>
      </c>
      <c r="V39">
        <v>14.25</v>
      </c>
      <c r="W39">
        <v>46.164499999999997</v>
      </c>
      <c r="X39">
        <v>147.515624</v>
      </c>
      <c r="Y39">
        <v>0</v>
      </c>
      <c r="Z39">
        <v>6.5537999999999998</v>
      </c>
      <c r="AA39">
        <v>0</v>
      </c>
      <c r="AB39">
        <v>13.0634</v>
      </c>
      <c r="AC39">
        <v>9.6778399999999998</v>
      </c>
      <c r="AD39">
        <v>0</v>
      </c>
      <c r="AE39">
        <v>14.113</v>
      </c>
      <c r="AF39">
        <v>8.8740000000000006</v>
      </c>
      <c r="AG39">
        <v>19.757999999999999</v>
      </c>
      <c r="AH39">
        <v>0</v>
      </c>
      <c r="AI39">
        <v>0</v>
      </c>
      <c r="AJ39">
        <v>0</v>
      </c>
      <c r="AK39">
        <v>51.394500000000001</v>
      </c>
      <c r="AL39">
        <v>20.916</v>
      </c>
      <c r="AM39">
        <v>0</v>
      </c>
      <c r="AN39">
        <v>0.66954999999999998</v>
      </c>
      <c r="AO39">
        <v>0</v>
      </c>
      <c r="AP39">
        <v>2.3058000000000001</v>
      </c>
      <c r="AQ39">
        <v>0</v>
      </c>
      <c r="AR39">
        <v>53.543999999999997</v>
      </c>
      <c r="AS39">
        <v>31.897382</v>
      </c>
      <c r="AT39">
        <v>14.996775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2677.0400709999999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686.44209999999998</v>
      </c>
      <c r="L40">
        <v>653.15</v>
      </c>
      <c r="M40">
        <v>92</v>
      </c>
      <c r="N40">
        <v>118.125</v>
      </c>
      <c r="O40">
        <v>60.678600000000003</v>
      </c>
      <c r="P40">
        <v>106.5</v>
      </c>
      <c r="Q40">
        <v>16.899999999999999</v>
      </c>
      <c r="R40">
        <v>42.390099999999997</v>
      </c>
      <c r="S40">
        <v>26.3901</v>
      </c>
      <c r="T40">
        <v>0</v>
      </c>
      <c r="U40">
        <v>418.77</v>
      </c>
      <c r="V40">
        <v>14.25</v>
      </c>
      <c r="W40">
        <v>46.164499999999997</v>
      </c>
      <c r="X40">
        <v>147.515624</v>
      </c>
      <c r="Y40">
        <v>0</v>
      </c>
      <c r="Z40">
        <v>6.5537999999999998</v>
      </c>
      <c r="AA40">
        <v>0</v>
      </c>
      <c r="AB40">
        <v>13.0634</v>
      </c>
      <c r="AC40">
        <v>9.6778399999999998</v>
      </c>
      <c r="AD40">
        <v>0</v>
      </c>
      <c r="AE40">
        <v>14.113</v>
      </c>
      <c r="AF40">
        <v>8.8740000000000006</v>
      </c>
      <c r="AG40">
        <v>19.757999999999999</v>
      </c>
      <c r="AH40">
        <v>0</v>
      </c>
      <c r="AI40">
        <v>0</v>
      </c>
      <c r="AJ40">
        <v>0</v>
      </c>
      <c r="AK40">
        <v>51.394500000000001</v>
      </c>
      <c r="AL40">
        <v>20.916</v>
      </c>
      <c r="AM40">
        <v>0</v>
      </c>
      <c r="AN40">
        <v>0.66954999999999998</v>
      </c>
      <c r="AO40">
        <v>0</v>
      </c>
      <c r="AP40">
        <v>2.3058000000000001</v>
      </c>
      <c r="AQ40">
        <v>0</v>
      </c>
      <c r="AR40">
        <v>53.543999999999997</v>
      </c>
      <c r="AS40">
        <v>31.897382</v>
      </c>
      <c r="AT40">
        <v>14.996775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2677.0400709999999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686.44209999999998</v>
      </c>
      <c r="L41">
        <v>653.15</v>
      </c>
      <c r="M41">
        <v>92</v>
      </c>
      <c r="N41">
        <v>118.125</v>
      </c>
      <c r="O41">
        <v>60.678600000000003</v>
      </c>
      <c r="P41">
        <v>106.5</v>
      </c>
      <c r="Q41">
        <v>16.899999999999999</v>
      </c>
      <c r="R41">
        <v>42.390099999999997</v>
      </c>
      <c r="S41">
        <v>26.3901</v>
      </c>
      <c r="T41">
        <v>0</v>
      </c>
      <c r="U41">
        <v>418.77</v>
      </c>
      <c r="V41">
        <v>14.25</v>
      </c>
      <c r="W41">
        <v>46.164499999999997</v>
      </c>
      <c r="X41">
        <v>147.515624</v>
      </c>
      <c r="Y41">
        <v>0</v>
      </c>
      <c r="Z41">
        <v>0</v>
      </c>
      <c r="AA41">
        <v>0</v>
      </c>
      <c r="AB41">
        <v>13.0634</v>
      </c>
      <c r="AC41">
        <v>9.6778399999999998</v>
      </c>
      <c r="AD41">
        <v>0</v>
      </c>
      <c r="AE41">
        <v>14.113</v>
      </c>
      <c r="AF41">
        <v>8.8740000000000006</v>
      </c>
      <c r="AG41">
        <v>19.757999999999999</v>
      </c>
      <c r="AH41">
        <v>0</v>
      </c>
      <c r="AI41">
        <v>0</v>
      </c>
      <c r="AJ41">
        <v>0</v>
      </c>
      <c r="AK41">
        <v>51.394500000000001</v>
      </c>
      <c r="AL41">
        <v>20.916</v>
      </c>
      <c r="AM41">
        <v>0</v>
      </c>
      <c r="AN41">
        <v>0.66954999999999998</v>
      </c>
      <c r="AO41">
        <v>0</v>
      </c>
      <c r="AP41">
        <v>2.3058000000000001</v>
      </c>
      <c r="AQ41">
        <v>0</v>
      </c>
      <c r="AR41">
        <v>53.543999999999997</v>
      </c>
      <c r="AS41">
        <v>31.897382</v>
      </c>
      <c r="AT41">
        <v>14.996775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2670.4862709999998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686.44209999999998</v>
      </c>
      <c r="L42">
        <v>653.15</v>
      </c>
      <c r="M42">
        <v>92</v>
      </c>
      <c r="N42">
        <v>118.125</v>
      </c>
      <c r="O42">
        <v>60.678600000000003</v>
      </c>
      <c r="P42">
        <v>106.5</v>
      </c>
      <c r="Q42">
        <v>16.899999999999999</v>
      </c>
      <c r="R42">
        <v>42.390099999999997</v>
      </c>
      <c r="S42">
        <v>26.3901</v>
      </c>
      <c r="T42">
        <v>0</v>
      </c>
      <c r="U42">
        <v>418.77</v>
      </c>
      <c r="V42">
        <v>14.25</v>
      </c>
      <c r="W42">
        <v>46.164499999999997</v>
      </c>
      <c r="X42">
        <v>147.515624</v>
      </c>
      <c r="Y42">
        <v>0</v>
      </c>
      <c r="Z42">
        <v>0</v>
      </c>
      <c r="AA42">
        <v>0</v>
      </c>
      <c r="AB42">
        <v>13.0634</v>
      </c>
      <c r="AC42">
        <v>9.6778399999999998</v>
      </c>
      <c r="AD42">
        <v>0</v>
      </c>
      <c r="AE42">
        <v>14.113</v>
      </c>
      <c r="AF42">
        <v>8.8740000000000006</v>
      </c>
      <c r="AG42">
        <v>19.757999999999999</v>
      </c>
      <c r="AH42">
        <v>0</v>
      </c>
      <c r="AI42">
        <v>0</v>
      </c>
      <c r="AJ42">
        <v>0</v>
      </c>
      <c r="AK42">
        <v>51.394500000000001</v>
      </c>
      <c r="AL42">
        <v>20.916</v>
      </c>
      <c r="AM42">
        <v>0</v>
      </c>
      <c r="AN42">
        <v>0.66954999999999998</v>
      </c>
      <c r="AO42">
        <v>0</v>
      </c>
      <c r="AP42">
        <v>2.3058000000000001</v>
      </c>
      <c r="AQ42">
        <v>0</v>
      </c>
      <c r="AR42">
        <v>53.543999999999997</v>
      </c>
      <c r="AS42">
        <v>31.897382</v>
      </c>
      <c r="AT42">
        <v>14.996775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2670.4862709999998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686.44209999999998</v>
      </c>
      <c r="L43">
        <v>653.15</v>
      </c>
      <c r="M43">
        <v>92</v>
      </c>
      <c r="N43">
        <v>118.125</v>
      </c>
      <c r="O43">
        <v>60.678600000000003</v>
      </c>
      <c r="P43">
        <v>106.5</v>
      </c>
      <c r="Q43">
        <v>16.899999999999999</v>
      </c>
      <c r="R43">
        <v>42.390099999999997</v>
      </c>
      <c r="S43">
        <v>26.3901</v>
      </c>
      <c r="T43">
        <v>0</v>
      </c>
      <c r="U43">
        <v>418.77</v>
      </c>
      <c r="V43">
        <v>14.25</v>
      </c>
      <c r="W43">
        <v>46.164499999999997</v>
      </c>
      <c r="X43">
        <v>147.515624</v>
      </c>
      <c r="Y43">
        <v>0</v>
      </c>
      <c r="Z43">
        <v>0</v>
      </c>
      <c r="AA43">
        <v>0</v>
      </c>
      <c r="AB43">
        <v>13.0634</v>
      </c>
      <c r="AC43">
        <v>9.6778399999999998</v>
      </c>
      <c r="AD43">
        <v>0</v>
      </c>
      <c r="AE43">
        <v>14.113</v>
      </c>
      <c r="AF43">
        <v>8.8740000000000006</v>
      </c>
      <c r="AG43">
        <v>19.757999999999999</v>
      </c>
      <c r="AH43">
        <v>0</v>
      </c>
      <c r="AI43">
        <v>0</v>
      </c>
      <c r="AJ43">
        <v>0</v>
      </c>
      <c r="AK43">
        <v>51.394500000000001</v>
      </c>
      <c r="AL43">
        <v>20.916</v>
      </c>
      <c r="AM43">
        <v>0</v>
      </c>
      <c r="AN43">
        <v>0.66954999999999998</v>
      </c>
      <c r="AO43">
        <v>0</v>
      </c>
      <c r="AP43">
        <v>2.3058000000000001</v>
      </c>
      <c r="AQ43">
        <v>0</v>
      </c>
      <c r="AR43">
        <v>49.68</v>
      </c>
      <c r="AS43">
        <v>32.9574</v>
      </c>
      <c r="AT43">
        <v>13.646762000000001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2666.3322759999992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686.44209999999998</v>
      </c>
      <c r="L44">
        <v>653.15</v>
      </c>
      <c r="M44">
        <v>92</v>
      </c>
      <c r="N44">
        <v>118.125</v>
      </c>
      <c r="O44">
        <v>60.678600000000003</v>
      </c>
      <c r="P44">
        <v>106.5</v>
      </c>
      <c r="Q44">
        <v>16.899999999999999</v>
      </c>
      <c r="R44">
        <v>42.390099999999997</v>
      </c>
      <c r="S44">
        <v>26.3901</v>
      </c>
      <c r="T44">
        <v>0</v>
      </c>
      <c r="U44">
        <v>418.77</v>
      </c>
      <c r="V44">
        <v>14.25</v>
      </c>
      <c r="W44">
        <v>46.164499999999997</v>
      </c>
      <c r="X44">
        <v>147.515624</v>
      </c>
      <c r="Y44">
        <v>0</v>
      </c>
      <c r="Z44">
        <v>0</v>
      </c>
      <c r="AA44">
        <v>0</v>
      </c>
      <c r="AB44">
        <v>13.0634</v>
      </c>
      <c r="AC44">
        <v>9.5504999999999995</v>
      </c>
      <c r="AD44">
        <v>0</v>
      </c>
      <c r="AE44">
        <v>14.113</v>
      </c>
      <c r="AF44">
        <v>8.8740000000000006</v>
      </c>
      <c r="AG44">
        <v>19.757999999999999</v>
      </c>
      <c r="AH44">
        <v>0</v>
      </c>
      <c r="AI44">
        <v>0</v>
      </c>
      <c r="AJ44">
        <v>0</v>
      </c>
      <c r="AK44">
        <v>51.394500000000001</v>
      </c>
      <c r="AL44">
        <v>20.916</v>
      </c>
      <c r="AM44">
        <v>0</v>
      </c>
      <c r="AN44">
        <v>0.66954999999999998</v>
      </c>
      <c r="AO44">
        <v>0</v>
      </c>
      <c r="AP44">
        <v>2.3058000000000001</v>
      </c>
      <c r="AQ44">
        <v>0</v>
      </c>
      <c r="AR44">
        <v>49.68</v>
      </c>
      <c r="AS44">
        <v>32.9574</v>
      </c>
      <c r="AT44">
        <v>14.996775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2667.5549489999994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686.44209999999998</v>
      </c>
      <c r="L45">
        <v>653.15</v>
      </c>
      <c r="M45">
        <v>92</v>
      </c>
      <c r="N45">
        <v>118.125</v>
      </c>
      <c r="O45">
        <v>60.678600000000003</v>
      </c>
      <c r="P45">
        <v>106.5</v>
      </c>
      <c r="Q45">
        <v>16.899999999999999</v>
      </c>
      <c r="R45">
        <v>42.390099999999997</v>
      </c>
      <c r="S45">
        <v>26.3901</v>
      </c>
      <c r="T45">
        <v>0</v>
      </c>
      <c r="U45">
        <v>418.77</v>
      </c>
      <c r="V45">
        <v>14.25</v>
      </c>
      <c r="W45">
        <v>46.164499999999997</v>
      </c>
      <c r="X45">
        <v>147.515624</v>
      </c>
      <c r="Y45">
        <v>0</v>
      </c>
      <c r="Z45">
        <v>0</v>
      </c>
      <c r="AA45">
        <v>0</v>
      </c>
      <c r="AB45">
        <v>12.930099999999999</v>
      </c>
      <c r="AC45">
        <v>9.4231599999999993</v>
      </c>
      <c r="AD45">
        <v>0</v>
      </c>
      <c r="AE45">
        <v>14.113</v>
      </c>
      <c r="AF45">
        <v>8.8740000000000006</v>
      </c>
      <c r="AG45">
        <v>19.757999999999999</v>
      </c>
      <c r="AH45">
        <v>0</v>
      </c>
      <c r="AI45">
        <v>0</v>
      </c>
      <c r="AJ45">
        <v>0</v>
      </c>
      <c r="AK45">
        <v>51.394500000000001</v>
      </c>
      <c r="AL45">
        <v>20.916</v>
      </c>
      <c r="AM45">
        <v>0</v>
      </c>
      <c r="AN45">
        <v>0.66954999999999998</v>
      </c>
      <c r="AO45">
        <v>0</v>
      </c>
      <c r="AP45">
        <v>2.3058000000000001</v>
      </c>
      <c r="AQ45">
        <v>0</v>
      </c>
      <c r="AR45">
        <v>49.68</v>
      </c>
      <c r="AS45">
        <v>32.9574</v>
      </c>
      <c r="AT45">
        <v>14.301983999999999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2666.5995179999995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686.44209999999998</v>
      </c>
      <c r="L46">
        <v>653.15</v>
      </c>
      <c r="M46">
        <v>92</v>
      </c>
      <c r="N46">
        <v>118.125</v>
      </c>
      <c r="O46">
        <v>60.678600000000003</v>
      </c>
      <c r="P46">
        <v>106.5</v>
      </c>
      <c r="Q46">
        <v>16.899999999999999</v>
      </c>
      <c r="R46">
        <v>42.390099999999997</v>
      </c>
      <c r="S46">
        <v>26.3901</v>
      </c>
      <c r="T46">
        <v>0</v>
      </c>
      <c r="U46">
        <v>418.77</v>
      </c>
      <c r="V46">
        <v>14.25</v>
      </c>
      <c r="W46">
        <v>46.164499999999997</v>
      </c>
      <c r="X46">
        <v>147.515624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14.113</v>
      </c>
      <c r="AF46">
        <v>8.8740000000000006</v>
      </c>
      <c r="AG46">
        <v>19.757999999999999</v>
      </c>
      <c r="AH46">
        <v>0</v>
      </c>
      <c r="AI46">
        <v>0</v>
      </c>
      <c r="AJ46">
        <v>0</v>
      </c>
      <c r="AK46">
        <v>51.394500000000001</v>
      </c>
      <c r="AL46">
        <v>20.916</v>
      </c>
      <c r="AM46">
        <v>0</v>
      </c>
      <c r="AN46">
        <v>0.66954999999999998</v>
      </c>
      <c r="AO46">
        <v>0</v>
      </c>
      <c r="AP46">
        <v>2.3058000000000001</v>
      </c>
      <c r="AQ46">
        <v>0</v>
      </c>
      <c r="AR46">
        <v>49.68</v>
      </c>
      <c r="AS46">
        <v>32.9574</v>
      </c>
      <c r="AT46">
        <v>14.996775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2644.9410489999996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686.44209999999998</v>
      </c>
      <c r="L47">
        <v>653.15</v>
      </c>
      <c r="M47">
        <v>92</v>
      </c>
      <c r="N47">
        <v>118.125</v>
      </c>
      <c r="O47">
        <v>60.678600000000003</v>
      </c>
      <c r="P47">
        <v>106.5</v>
      </c>
      <c r="Q47">
        <v>16.899999999999999</v>
      </c>
      <c r="R47">
        <v>42.390099999999997</v>
      </c>
      <c r="S47">
        <v>26.3901</v>
      </c>
      <c r="T47">
        <v>0</v>
      </c>
      <c r="U47">
        <v>418.77</v>
      </c>
      <c r="V47">
        <v>14.25</v>
      </c>
      <c r="W47">
        <v>46.164499999999997</v>
      </c>
      <c r="X47">
        <v>147.515624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28.225999999999999</v>
      </c>
      <c r="AF47">
        <v>8.8740000000000006</v>
      </c>
      <c r="AG47">
        <v>19.757999999999999</v>
      </c>
      <c r="AH47">
        <v>0</v>
      </c>
      <c r="AI47">
        <v>0</v>
      </c>
      <c r="AJ47">
        <v>0</v>
      </c>
      <c r="AK47">
        <v>51.394500000000001</v>
      </c>
      <c r="AL47">
        <v>20.916</v>
      </c>
      <c r="AM47">
        <v>0</v>
      </c>
      <c r="AN47">
        <v>0.66954999999999998</v>
      </c>
      <c r="AO47">
        <v>0</v>
      </c>
      <c r="AP47">
        <v>2.5619999999999998</v>
      </c>
      <c r="AQ47">
        <v>0</v>
      </c>
      <c r="AR47">
        <v>49.68</v>
      </c>
      <c r="AS47">
        <v>32.9574</v>
      </c>
      <c r="AT47">
        <v>14.201155999999999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2658.5146299999997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686.44209999999998</v>
      </c>
      <c r="L48">
        <v>653.15</v>
      </c>
      <c r="M48">
        <v>92</v>
      </c>
      <c r="N48">
        <v>118.125</v>
      </c>
      <c r="O48">
        <v>60.678600000000003</v>
      </c>
      <c r="P48">
        <v>106.5</v>
      </c>
      <c r="Q48">
        <v>16.899999999999999</v>
      </c>
      <c r="R48">
        <v>42.390099999999997</v>
      </c>
      <c r="S48">
        <v>26.3901</v>
      </c>
      <c r="T48">
        <v>0</v>
      </c>
      <c r="U48">
        <v>418.77</v>
      </c>
      <c r="V48">
        <v>14.25</v>
      </c>
      <c r="W48">
        <v>46.164499999999997</v>
      </c>
      <c r="X48">
        <v>147.515624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28.225999999999999</v>
      </c>
      <c r="AF48">
        <v>8.8740000000000006</v>
      </c>
      <c r="AG48">
        <v>19.757999999999999</v>
      </c>
      <c r="AH48">
        <v>0</v>
      </c>
      <c r="AI48">
        <v>0</v>
      </c>
      <c r="AJ48">
        <v>0</v>
      </c>
      <c r="AK48">
        <v>51.394500000000001</v>
      </c>
      <c r="AL48">
        <v>20.916</v>
      </c>
      <c r="AM48">
        <v>0</v>
      </c>
      <c r="AN48">
        <v>0.66954999999999998</v>
      </c>
      <c r="AO48">
        <v>0</v>
      </c>
      <c r="AP48">
        <v>2.5619999999999998</v>
      </c>
      <c r="AQ48">
        <v>0</v>
      </c>
      <c r="AR48">
        <v>49.68</v>
      </c>
      <c r="AS48">
        <v>32.9574</v>
      </c>
      <c r="AT48">
        <v>12.224383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2656.5378569999998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686.44209999999998</v>
      </c>
      <c r="L49">
        <v>653.15</v>
      </c>
      <c r="M49">
        <v>92</v>
      </c>
      <c r="N49">
        <v>118.125</v>
      </c>
      <c r="O49">
        <v>60.678600000000003</v>
      </c>
      <c r="P49">
        <v>106.5</v>
      </c>
      <c r="Q49">
        <v>16.899999999999999</v>
      </c>
      <c r="R49">
        <v>42.390099999999997</v>
      </c>
      <c r="S49">
        <v>26.3901</v>
      </c>
      <c r="T49">
        <v>0</v>
      </c>
      <c r="U49">
        <v>418.77</v>
      </c>
      <c r="V49">
        <v>14.25</v>
      </c>
      <c r="W49">
        <v>46.164499999999997</v>
      </c>
      <c r="X49">
        <v>147.515624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28.225999999999999</v>
      </c>
      <c r="AF49">
        <v>8.8740000000000006</v>
      </c>
      <c r="AG49">
        <v>19.757999999999999</v>
      </c>
      <c r="AH49">
        <v>0</v>
      </c>
      <c r="AI49">
        <v>0</v>
      </c>
      <c r="AJ49">
        <v>0</v>
      </c>
      <c r="AK49">
        <v>51.394500000000001</v>
      </c>
      <c r="AL49">
        <v>20.916</v>
      </c>
      <c r="AM49">
        <v>0</v>
      </c>
      <c r="AN49">
        <v>0.66954999999999998</v>
      </c>
      <c r="AO49">
        <v>0</v>
      </c>
      <c r="AP49">
        <v>2.5619999999999998</v>
      </c>
      <c r="AQ49">
        <v>0</v>
      </c>
      <c r="AR49">
        <v>49.68</v>
      </c>
      <c r="AS49">
        <v>31.897382</v>
      </c>
      <c r="AT49">
        <v>14.636736000000001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2657.8901919999998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686.44209999999998</v>
      </c>
      <c r="L50">
        <v>653.15</v>
      </c>
      <c r="M50">
        <v>92</v>
      </c>
      <c r="N50">
        <v>118.125</v>
      </c>
      <c r="O50">
        <v>60.678600000000003</v>
      </c>
      <c r="P50">
        <v>106.5</v>
      </c>
      <c r="Q50">
        <v>16.899999999999999</v>
      </c>
      <c r="R50">
        <v>42.390099999999997</v>
      </c>
      <c r="S50">
        <v>26.3901</v>
      </c>
      <c r="T50">
        <v>0</v>
      </c>
      <c r="U50">
        <v>418.77</v>
      </c>
      <c r="V50">
        <v>14.25</v>
      </c>
      <c r="W50">
        <v>46.164499999999997</v>
      </c>
      <c r="X50">
        <v>147.515624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28.225999999999999</v>
      </c>
      <c r="AF50">
        <v>8.8740000000000006</v>
      </c>
      <c r="AG50">
        <v>19.757999999999999</v>
      </c>
      <c r="AH50">
        <v>0</v>
      </c>
      <c r="AI50">
        <v>0</v>
      </c>
      <c r="AJ50">
        <v>0</v>
      </c>
      <c r="AK50">
        <v>51.394500000000001</v>
      </c>
      <c r="AL50">
        <v>20.916</v>
      </c>
      <c r="AM50">
        <v>0</v>
      </c>
      <c r="AN50">
        <v>0.66954999999999998</v>
      </c>
      <c r="AO50">
        <v>0</v>
      </c>
      <c r="AP50">
        <v>2.5619999999999998</v>
      </c>
      <c r="AQ50">
        <v>0</v>
      </c>
      <c r="AR50">
        <v>49.68</v>
      </c>
      <c r="AS50">
        <v>31.897382</v>
      </c>
      <c r="AT50">
        <v>12.704715999999999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2655.9581720000001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686.44209999999998</v>
      </c>
      <c r="L51">
        <v>653.15</v>
      </c>
      <c r="M51">
        <v>92</v>
      </c>
      <c r="N51">
        <v>118.125</v>
      </c>
      <c r="O51">
        <v>61.832813000000002</v>
      </c>
      <c r="P51">
        <v>106.5</v>
      </c>
      <c r="Q51">
        <v>16.899999999999999</v>
      </c>
      <c r="R51">
        <v>42.390099999999997</v>
      </c>
      <c r="S51">
        <v>26.3901</v>
      </c>
      <c r="T51">
        <v>0</v>
      </c>
      <c r="U51">
        <v>418.77</v>
      </c>
      <c r="V51">
        <v>14.25</v>
      </c>
      <c r="W51">
        <v>46.164499999999997</v>
      </c>
      <c r="X51">
        <v>147.515624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28.225999999999999</v>
      </c>
      <c r="AF51">
        <v>8.8740000000000006</v>
      </c>
      <c r="AG51">
        <v>19.757999999999999</v>
      </c>
      <c r="AH51">
        <v>0</v>
      </c>
      <c r="AI51">
        <v>0</v>
      </c>
      <c r="AJ51">
        <v>0</v>
      </c>
      <c r="AK51">
        <v>51.394500000000001</v>
      </c>
      <c r="AL51">
        <v>20.916</v>
      </c>
      <c r="AM51">
        <v>0</v>
      </c>
      <c r="AN51">
        <v>0.66954999999999998</v>
      </c>
      <c r="AO51">
        <v>0</v>
      </c>
      <c r="AP51">
        <v>2.5619999999999998</v>
      </c>
      <c r="AQ51">
        <v>0</v>
      </c>
      <c r="AR51">
        <v>49.68</v>
      </c>
      <c r="AS51">
        <v>31.897382</v>
      </c>
      <c r="AT51">
        <v>14.996775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2659.4044439999998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686.44209999999998</v>
      </c>
      <c r="L52">
        <v>653.15</v>
      </c>
      <c r="M52">
        <v>92</v>
      </c>
      <c r="N52">
        <v>118.125</v>
      </c>
      <c r="O52">
        <v>61.832813000000002</v>
      </c>
      <c r="P52">
        <v>106.5</v>
      </c>
      <c r="Q52">
        <v>16.899999999999999</v>
      </c>
      <c r="R52">
        <v>42.390099999999997</v>
      </c>
      <c r="S52">
        <v>26.3901</v>
      </c>
      <c r="T52">
        <v>0</v>
      </c>
      <c r="U52">
        <v>418.77</v>
      </c>
      <c r="V52">
        <v>14.25</v>
      </c>
      <c r="W52">
        <v>46.164499999999997</v>
      </c>
      <c r="X52">
        <v>147.515624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28.225999999999999</v>
      </c>
      <c r="AF52">
        <v>8.8740000000000006</v>
      </c>
      <c r="AG52">
        <v>19.757999999999999</v>
      </c>
      <c r="AH52">
        <v>23.390899999999998</v>
      </c>
      <c r="AI52">
        <v>0</v>
      </c>
      <c r="AJ52">
        <v>0</v>
      </c>
      <c r="AK52">
        <v>51.394500000000001</v>
      </c>
      <c r="AL52">
        <v>20.916</v>
      </c>
      <c r="AM52">
        <v>0</v>
      </c>
      <c r="AN52">
        <v>0.66954999999999998</v>
      </c>
      <c r="AO52">
        <v>0</v>
      </c>
      <c r="AP52">
        <v>2.5619999999999998</v>
      </c>
      <c r="AQ52">
        <v>0</v>
      </c>
      <c r="AR52">
        <v>49.68</v>
      </c>
      <c r="AS52">
        <v>31.897382</v>
      </c>
      <c r="AT52">
        <v>14.996775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2682.7953439999997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686.44209999999998</v>
      </c>
      <c r="L53">
        <v>653.15</v>
      </c>
      <c r="M53">
        <v>92</v>
      </c>
      <c r="N53">
        <v>118.125</v>
      </c>
      <c r="O53">
        <v>61.832813000000002</v>
      </c>
      <c r="P53">
        <v>106.5</v>
      </c>
      <c r="Q53">
        <v>16.899999999999999</v>
      </c>
      <c r="R53">
        <v>42.390099999999997</v>
      </c>
      <c r="S53">
        <v>26.3901</v>
      </c>
      <c r="T53">
        <v>0</v>
      </c>
      <c r="U53">
        <v>418.77</v>
      </c>
      <c r="V53">
        <v>14.25</v>
      </c>
      <c r="W53">
        <v>46.164499999999997</v>
      </c>
      <c r="X53">
        <v>147.515624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28.225999999999999</v>
      </c>
      <c r="AF53">
        <v>8.8740000000000006</v>
      </c>
      <c r="AG53">
        <v>19.757999999999999</v>
      </c>
      <c r="AH53">
        <v>23.390899999999998</v>
      </c>
      <c r="AI53">
        <v>0</v>
      </c>
      <c r="AJ53">
        <v>0</v>
      </c>
      <c r="AK53">
        <v>51.394500000000001</v>
      </c>
      <c r="AL53">
        <v>20.916</v>
      </c>
      <c r="AM53">
        <v>0</v>
      </c>
      <c r="AN53">
        <v>0.66954999999999998</v>
      </c>
      <c r="AO53">
        <v>0</v>
      </c>
      <c r="AP53">
        <v>2.5619999999999998</v>
      </c>
      <c r="AQ53">
        <v>0</v>
      </c>
      <c r="AR53">
        <v>49.68</v>
      </c>
      <c r="AS53">
        <v>31.897382</v>
      </c>
      <c r="AT53">
        <v>14.996775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2682.7953439999997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686.44209999999998</v>
      </c>
      <c r="L54">
        <v>653.15</v>
      </c>
      <c r="M54">
        <v>92</v>
      </c>
      <c r="N54">
        <v>118.125</v>
      </c>
      <c r="O54">
        <v>61.832813000000002</v>
      </c>
      <c r="P54">
        <v>106.5</v>
      </c>
      <c r="Q54">
        <v>16.899999999999999</v>
      </c>
      <c r="R54">
        <v>42.390099999999997</v>
      </c>
      <c r="S54">
        <v>26.3901</v>
      </c>
      <c r="T54">
        <v>0</v>
      </c>
      <c r="U54">
        <v>418.77</v>
      </c>
      <c r="V54">
        <v>14.25</v>
      </c>
      <c r="W54">
        <v>46.164499999999997</v>
      </c>
      <c r="X54">
        <v>147.515624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28.225999999999999</v>
      </c>
      <c r="AF54">
        <v>8.8740000000000006</v>
      </c>
      <c r="AG54">
        <v>19.757999999999999</v>
      </c>
      <c r="AH54">
        <v>23.390899999999998</v>
      </c>
      <c r="AI54">
        <v>0</v>
      </c>
      <c r="AJ54">
        <v>0</v>
      </c>
      <c r="AK54">
        <v>51.394500000000001</v>
      </c>
      <c r="AL54">
        <v>20.916</v>
      </c>
      <c r="AM54">
        <v>0</v>
      </c>
      <c r="AN54">
        <v>0.66954999999999998</v>
      </c>
      <c r="AO54">
        <v>0</v>
      </c>
      <c r="AP54">
        <v>2.5619999999999998</v>
      </c>
      <c r="AQ54">
        <v>0</v>
      </c>
      <c r="AR54">
        <v>49.68</v>
      </c>
      <c r="AS54">
        <v>31.897382</v>
      </c>
      <c r="AT54">
        <v>14.996775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2682.7953439999997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686.44209999999998</v>
      </c>
      <c r="L55">
        <v>653.15</v>
      </c>
      <c r="M55">
        <v>92</v>
      </c>
      <c r="N55">
        <v>118.125</v>
      </c>
      <c r="O55">
        <v>61.832813000000002</v>
      </c>
      <c r="P55">
        <v>106.5</v>
      </c>
      <c r="Q55">
        <v>16.899999999999999</v>
      </c>
      <c r="R55">
        <v>42.390099999999997</v>
      </c>
      <c r="S55">
        <v>26.3901</v>
      </c>
      <c r="T55">
        <v>0</v>
      </c>
      <c r="U55">
        <v>418.77</v>
      </c>
      <c r="V55">
        <v>14.25</v>
      </c>
      <c r="W55">
        <v>46.164499999999997</v>
      </c>
      <c r="X55">
        <v>147.515624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28.225999999999999</v>
      </c>
      <c r="AF55">
        <v>8.8740000000000006</v>
      </c>
      <c r="AG55">
        <v>19.757999999999999</v>
      </c>
      <c r="AH55">
        <v>23.390899999999998</v>
      </c>
      <c r="AI55">
        <v>0</v>
      </c>
      <c r="AJ55">
        <v>0</v>
      </c>
      <c r="AK55">
        <v>51.394500000000001</v>
      </c>
      <c r="AL55">
        <v>20.916</v>
      </c>
      <c r="AM55">
        <v>0</v>
      </c>
      <c r="AN55">
        <v>0.66954999999999998</v>
      </c>
      <c r="AO55">
        <v>0</v>
      </c>
      <c r="AP55">
        <v>2.0495999999999999</v>
      </c>
      <c r="AQ55">
        <v>0</v>
      </c>
      <c r="AR55">
        <v>49.68</v>
      </c>
      <c r="AS55">
        <v>31.897382</v>
      </c>
      <c r="AT55">
        <v>14.996775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2688.8367439999997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686.44209999999998</v>
      </c>
      <c r="L56">
        <v>653.15</v>
      </c>
      <c r="M56">
        <v>92</v>
      </c>
      <c r="N56">
        <v>118.125</v>
      </c>
      <c r="O56">
        <v>61.832813000000002</v>
      </c>
      <c r="P56">
        <v>106.5</v>
      </c>
      <c r="Q56">
        <v>16.899999999999999</v>
      </c>
      <c r="R56">
        <v>42.390099999999997</v>
      </c>
      <c r="S56">
        <v>26.3901</v>
      </c>
      <c r="T56">
        <v>0</v>
      </c>
      <c r="U56">
        <v>418.77</v>
      </c>
      <c r="V56">
        <v>14.25</v>
      </c>
      <c r="W56">
        <v>46.164499999999997</v>
      </c>
      <c r="X56">
        <v>147.515624</v>
      </c>
      <c r="Y56">
        <v>0</v>
      </c>
      <c r="Z56">
        <v>6.5537999999999998</v>
      </c>
      <c r="AA56">
        <v>14.061999999999999</v>
      </c>
      <c r="AB56">
        <v>0</v>
      </c>
      <c r="AC56">
        <v>0</v>
      </c>
      <c r="AD56">
        <v>0</v>
      </c>
      <c r="AE56">
        <v>28.225999999999999</v>
      </c>
      <c r="AF56">
        <v>8.8740000000000006</v>
      </c>
      <c r="AG56">
        <v>19.757999999999999</v>
      </c>
      <c r="AH56">
        <v>23.390899999999998</v>
      </c>
      <c r="AI56">
        <v>0</v>
      </c>
      <c r="AJ56">
        <v>0</v>
      </c>
      <c r="AK56">
        <v>51.394500000000001</v>
      </c>
      <c r="AL56">
        <v>20.916</v>
      </c>
      <c r="AM56">
        <v>0</v>
      </c>
      <c r="AN56">
        <v>0.66954999999999998</v>
      </c>
      <c r="AO56">
        <v>0</v>
      </c>
      <c r="AP56">
        <v>2.0495999999999999</v>
      </c>
      <c r="AQ56">
        <v>0</v>
      </c>
      <c r="AR56">
        <v>49.68</v>
      </c>
      <c r="AS56">
        <v>31.897382</v>
      </c>
      <c r="AT56">
        <v>14.996775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2702.8987439999996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686.44209999999998</v>
      </c>
      <c r="L57">
        <v>653.15</v>
      </c>
      <c r="M57">
        <v>92</v>
      </c>
      <c r="N57">
        <v>118.125</v>
      </c>
      <c r="O57">
        <v>61.832813000000002</v>
      </c>
      <c r="P57">
        <v>106.5</v>
      </c>
      <c r="Q57">
        <v>16.899999999999999</v>
      </c>
      <c r="R57">
        <v>42.390099999999997</v>
      </c>
      <c r="S57">
        <v>26.3901</v>
      </c>
      <c r="T57">
        <v>0</v>
      </c>
      <c r="U57">
        <v>418.77</v>
      </c>
      <c r="V57">
        <v>14.25</v>
      </c>
      <c r="W57">
        <v>46.164499999999997</v>
      </c>
      <c r="X57">
        <v>147.515624</v>
      </c>
      <c r="Y57">
        <v>0</v>
      </c>
      <c r="Z57">
        <v>13.2</v>
      </c>
      <c r="AA57">
        <v>25.28</v>
      </c>
      <c r="AB57">
        <v>0</v>
      </c>
      <c r="AC57">
        <v>9.6778399999999998</v>
      </c>
      <c r="AD57">
        <v>9.1149000000000004</v>
      </c>
      <c r="AE57">
        <v>28.225999999999999</v>
      </c>
      <c r="AF57">
        <v>8.8740000000000006</v>
      </c>
      <c r="AG57">
        <v>19.757999999999999</v>
      </c>
      <c r="AH57">
        <v>23.390899999999998</v>
      </c>
      <c r="AI57">
        <v>0</v>
      </c>
      <c r="AJ57">
        <v>0</v>
      </c>
      <c r="AK57">
        <v>51.394500000000001</v>
      </c>
      <c r="AL57">
        <v>20.916</v>
      </c>
      <c r="AM57">
        <v>0</v>
      </c>
      <c r="AN57">
        <v>0.66954999999999998</v>
      </c>
      <c r="AO57">
        <v>0</v>
      </c>
      <c r="AP57">
        <v>2.0495999999999999</v>
      </c>
      <c r="AQ57">
        <v>0</v>
      </c>
      <c r="AR57">
        <v>49.68</v>
      </c>
      <c r="AS57">
        <v>31.897382</v>
      </c>
      <c r="AT57">
        <v>13.408923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2737.9678319999994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686.44209999999998</v>
      </c>
      <c r="L58">
        <v>653.15</v>
      </c>
      <c r="M58">
        <v>92</v>
      </c>
      <c r="N58">
        <v>118.125</v>
      </c>
      <c r="O58">
        <v>61.832813000000002</v>
      </c>
      <c r="P58">
        <v>106.5</v>
      </c>
      <c r="Q58">
        <v>16.899999999999999</v>
      </c>
      <c r="R58">
        <v>42.390099999999997</v>
      </c>
      <c r="S58">
        <v>26.3901</v>
      </c>
      <c r="T58">
        <v>0</v>
      </c>
      <c r="U58">
        <v>418.77</v>
      </c>
      <c r="V58">
        <v>14.25</v>
      </c>
      <c r="W58">
        <v>46.164499999999997</v>
      </c>
      <c r="X58">
        <v>147.515624</v>
      </c>
      <c r="Y58">
        <v>0</v>
      </c>
      <c r="Z58">
        <v>13.2</v>
      </c>
      <c r="AA58">
        <v>35.549999999999997</v>
      </c>
      <c r="AB58">
        <v>13.0634</v>
      </c>
      <c r="AC58">
        <v>19.35568</v>
      </c>
      <c r="AD58">
        <v>18.229800000000001</v>
      </c>
      <c r="AE58">
        <v>28.225999999999999</v>
      </c>
      <c r="AF58">
        <v>8.8740000000000006</v>
      </c>
      <c r="AG58">
        <v>19.757999999999999</v>
      </c>
      <c r="AH58">
        <v>23.390899999999998</v>
      </c>
      <c r="AI58">
        <v>0</v>
      </c>
      <c r="AJ58">
        <v>0</v>
      </c>
      <c r="AK58">
        <v>51.394500000000001</v>
      </c>
      <c r="AL58">
        <v>20.916</v>
      </c>
      <c r="AM58">
        <v>0</v>
      </c>
      <c r="AN58">
        <v>0.66954999999999998</v>
      </c>
      <c r="AO58">
        <v>0</v>
      </c>
      <c r="AP58">
        <v>2.0495999999999999</v>
      </c>
      <c r="AQ58">
        <v>10.143000000000001</v>
      </c>
      <c r="AR58">
        <v>49.68</v>
      </c>
      <c r="AS58">
        <v>31.897382</v>
      </c>
      <c r="AT58">
        <v>13.886929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2790.7149779999995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686.44209999999998</v>
      </c>
      <c r="L59">
        <v>653.15</v>
      </c>
      <c r="M59">
        <v>92</v>
      </c>
      <c r="N59">
        <v>118.125</v>
      </c>
      <c r="O59">
        <v>61.832813000000002</v>
      </c>
      <c r="P59">
        <v>106.5</v>
      </c>
      <c r="Q59">
        <v>16.899999999999999</v>
      </c>
      <c r="R59">
        <v>42.390099999999997</v>
      </c>
      <c r="S59">
        <v>26.3901</v>
      </c>
      <c r="T59">
        <v>0</v>
      </c>
      <c r="U59">
        <v>418.77</v>
      </c>
      <c r="V59">
        <v>14.25</v>
      </c>
      <c r="W59">
        <v>46.164499999999997</v>
      </c>
      <c r="X59">
        <v>147.515624</v>
      </c>
      <c r="Y59">
        <v>0</v>
      </c>
      <c r="Z59">
        <v>13.2</v>
      </c>
      <c r="AA59">
        <v>37.92</v>
      </c>
      <c r="AB59">
        <v>26.260100000000001</v>
      </c>
      <c r="AC59">
        <v>19.35568</v>
      </c>
      <c r="AD59">
        <v>18.229800000000001</v>
      </c>
      <c r="AE59">
        <v>37.207000000000001</v>
      </c>
      <c r="AF59">
        <v>8.8740000000000006</v>
      </c>
      <c r="AG59">
        <v>19.757999999999999</v>
      </c>
      <c r="AH59">
        <v>23.390899999999998</v>
      </c>
      <c r="AI59">
        <v>0</v>
      </c>
      <c r="AJ59">
        <v>0</v>
      </c>
      <c r="AK59">
        <v>51.394500000000001</v>
      </c>
      <c r="AL59">
        <v>20.916</v>
      </c>
      <c r="AM59">
        <v>0</v>
      </c>
      <c r="AN59">
        <v>0.66954999999999998</v>
      </c>
      <c r="AO59">
        <v>0</v>
      </c>
      <c r="AP59">
        <v>2.0495999999999999</v>
      </c>
      <c r="AQ59">
        <v>20.286000000000001</v>
      </c>
      <c r="AR59">
        <v>49.68</v>
      </c>
      <c r="AS59">
        <v>31.897382</v>
      </c>
      <c r="AT59">
        <v>13.199966999999999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2824.7187159999994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686.44209999999998</v>
      </c>
      <c r="L60">
        <v>653.15</v>
      </c>
      <c r="M60">
        <v>92</v>
      </c>
      <c r="N60">
        <v>118.125</v>
      </c>
      <c r="O60">
        <v>61.832813000000002</v>
      </c>
      <c r="P60">
        <v>106.5</v>
      </c>
      <c r="Q60">
        <v>16.899999999999999</v>
      </c>
      <c r="R60">
        <v>42.390099999999997</v>
      </c>
      <c r="S60">
        <v>26.3901</v>
      </c>
      <c r="T60">
        <v>0</v>
      </c>
      <c r="U60">
        <v>418.77</v>
      </c>
      <c r="V60">
        <v>14.25</v>
      </c>
      <c r="W60">
        <v>46.164499999999997</v>
      </c>
      <c r="X60">
        <v>147.515624</v>
      </c>
      <c r="Y60">
        <v>0</v>
      </c>
      <c r="Z60">
        <v>13.2</v>
      </c>
      <c r="AA60">
        <v>39.5</v>
      </c>
      <c r="AB60">
        <v>26.260100000000001</v>
      </c>
      <c r="AC60">
        <v>19.35568</v>
      </c>
      <c r="AD60">
        <v>18.229800000000001</v>
      </c>
      <c r="AE60">
        <v>42.338999999999999</v>
      </c>
      <c r="AF60">
        <v>8.8740000000000006</v>
      </c>
      <c r="AG60">
        <v>19.757999999999999</v>
      </c>
      <c r="AH60">
        <v>23.390899999999998</v>
      </c>
      <c r="AI60">
        <v>0</v>
      </c>
      <c r="AJ60">
        <v>0</v>
      </c>
      <c r="AK60">
        <v>51.394500000000001</v>
      </c>
      <c r="AL60">
        <v>20.916</v>
      </c>
      <c r="AM60">
        <v>0</v>
      </c>
      <c r="AN60">
        <v>0.66954999999999998</v>
      </c>
      <c r="AO60">
        <v>0</v>
      </c>
      <c r="AP60">
        <v>2.0495999999999999</v>
      </c>
      <c r="AQ60">
        <v>30.428999999999998</v>
      </c>
      <c r="AR60">
        <v>49.68</v>
      </c>
      <c r="AS60">
        <v>31.897382</v>
      </c>
      <c r="AT60">
        <v>14.996775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2843.3705239999995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686.44209999999998</v>
      </c>
      <c r="L61">
        <v>653.15</v>
      </c>
      <c r="M61">
        <v>92</v>
      </c>
      <c r="N61">
        <v>118.125</v>
      </c>
      <c r="O61">
        <v>61.832813000000002</v>
      </c>
      <c r="P61">
        <v>106.5</v>
      </c>
      <c r="Q61">
        <v>16.899999999999999</v>
      </c>
      <c r="R61">
        <v>42.390099999999997</v>
      </c>
      <c r="S61">
        <v>26.3901</v>
      </c>
      <c r="T61">
        <v>0</v>
      </c>
      <c r="U61">
        <v>418.77</v>
      </c>
      <c r="V61">
        <v>14.25</v>
      </c>
      <c r="W61">
        <v>46.164499999999997</v>
      </c>
      <c r="X61">
        <v>147.515624</v>
      </c>
      <c r="Y61">
        <v>0</v>
      </c>
      <c r="Z61">
        <v>13.2</v>
      </c>
      <c r="AA61">
        <v>39.5</v>
      </c>
      <c r="AB61">
        <v>26.260100000000001</v>
      </c>
      <c r="AC61">
        <v>19.35568</v>
      </c>
      <c r="AD61">
        <v>18.229800000000001</v>
      </c>
      <c r="AE61">
        <v>42.338999999999999</v>
      </c>
      <c r="AF61">
        <v>8.8740000000000006</v>
      </c>
      <c r="AG61">
        <v>19.757999999999999</v>
      </c>
      <c r="AH61">
        <v>23.390899999999998</v>
      </c>
      <c r="AI61">
        <v>0</v>
      </c>
      <c r="AJ61">
        <v>0</v>
      </c>
      <c r="AK61">
        <v>51.394500000000001</v>
      </c>
      <c r="AL61">
        <v>20.916</v>
      </c>
      <c r="AM61">
        <v>0</v>
      </c>
      <c r="AN61">
        <v>0.66954999999999998</v>
      </c>
      <c r="AO61">
        <v>0</v>
      </c>
      <c r="AP61">
        <v>2.0495999999999999</v>
      </c>
      <c r="AQ61">
        <v>30.428999999999998</v>
      </c>
      <c r="AR61">
        <v>49.68</v>
      </c>
      <c r="AS61">
        <v>31.897382</v>
      </c>
      <c r="AT61">
        <v>14.996775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2843.3705239999995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686.44209999999998</v>
      </c>
      <c r="L62">
        <v>653.15</v>
      </c>
      <c r="M62">
        <v>92</v>
      </c>
      <c r="N62">
        <v>118.125</v>
      </c>
      <c r="O62">
        <v>61.832813000000002</v>
      </c>
      <c r="P62">
        <v>106.5</v>
      </c>
      <c r="Q62">
        <v>16.899999999999999</v>
      </c>
      <c r="R62">
        <v>42.390099999999997</v>
      </c>
      <c r="S62">
        <v>26.3901</v>
      </c>
      <c r="T62">
        <v>0</v>
      </c>
      <c r="U62">
        <v>418.77</v>
      </c>
      <c r="V62">
        <v>14.25</v>
      </c>
      <c r="W62">
        <v>46.164499999999997</v>
      </c>
      <c r="X62">
        <v>147.515624</v>
      </c>
      <c r="Y62">
        <v>0</v>
      </c>
      <c r="Z62">
        <v>13.2</v>
      </c>
      <c r="AA62">
        <v>39.5</v>
      </c>
      <c r="AB62">
        <v>26.260100000000001</v>
      </c>
      <c r="AC62">
        <v>19.35568</v>
      </c>
      <c r="AD62">
        <v>18.229800000000001</v>
      </c>
      <c r="AE62">
        <v>42.338999999999999</v>
      </c>
      <c r="AF62">
        <v>8.8740000000000006</v>
      </c>
      <c r="AG62">
        <v>19.757999999999999</v>
      </c>
      <c r="AH62">
        <v>23.390899999999998</v>
      </c>
      <c r="AI62">
        <v>0</v>
      </c>
      <c r="AJ62">
        <v>0</v>
      </c>
      <c r="AK62">
        <v>51.394500000000001</v>
      </c>
      <c r="AL62">
        <v>20.916</v>
      </c>
      <c r="AM62">
        <v>0</v>
      </c>
      <c r="AN62">
        <v>0.66954999999999998</v>
      </c>
      <c r="AO62">
        <v>0</v>
      </c>
      <c r="AP62">
        <v>2.0495999999999999</v>
      </c>
      <c r="AQ62">
        <v>30.428999999999998</v>
      </c>
      <c r="AR62">
        <v>49.68</v>
      </c>
      <c r="AS62">
        <v>31.897382</v>
      </c>
      <c r="AT62">
        <v>14.996775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2843.3705239999995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686.44209999999998</v>
      </c>
      <c r="L63">
        <v>653.15</v>
      </c>
      <c r="M63">
        <v>92</v>
      </c>
      <c r="N63">
        <v>118.125</v>
      </c>
      <c r="O63">
        <v>61.832813000000002</v>
      </c>
      <c r="P63">
        <v>106.5</v>
      </c>
      <c r="Q63">
        <v>16.899999999999999</v>
      </c>
      <c r="R63">
        <v>42.390099999999997</v>
      </c>
      <c r="S63">
        <v>26.3901</v>
      </c>
      <c r="T63">
        <v>0</v>
      </c>
      <c r="U63">
        <v>418.77</v>
      </c>
      <c r="V63">
        <v>14.25</v>
      </c>
      <c r="W63">
        <v>46.164499999999997</v>
      </c>
      <c r="X63">
        <v>147.515624</v>
      </c>
      <c r="Y63">
        <v>0</v>
      </c>
      <c r="Z63">
        <v>6.49</v>
      </c>
      <c r="AA63">
        <v>39.5</v>
      </c>
      <c r="AB63">
        <v>26.260100000000001</v>
      </c>
      <c r="AC63">
        <v>19.35568</v>
      </c>
      <c r="AD63">
        <v>18.229800000000001</v>
      </c>
      <c r="AE63">
        <v>42.338999999999999</v>
      </c>
      <c r="AF63">
        <v>8.8740000000000006</v>
      </c>
      <c r="AG63">
        <v>19.757999999999999</v>
      </c>
      <c r="AH63">
        <v>23.390899999999998</v>
      </c>
      <c r="AI63">
        <v>0</v>
      </c>
      <c r="AJ63">
        <v>0</v>
      </c>
      <c r="AK63">
        <v>51.394500000000001</v>
      </c>
      <c r="AL63">
        <v>10.458</v>
      </c>
      <c r="AM63">
        <v>0</v>
      </c>
      <c r="AN63">
        <v>0.66954999999999998</v>
      </c>
      <c r="AO63">
        <v>0</v>
      </c>
      <c r="AP63">
        <v>2.0495999999999999</v>
      </c>
      <c r="AQ63">
        <v>30.428999999999998</v>
      </c>
      <c r="AR63">
        <v>49.68</v>
      </c>
      <c r="AS63">
        <v>31.897382</v>
      </c>
      <c r="AT63">
        <v>14.883039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2826.0887879999991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686.44209999999998</v>
      </c>
      <c r="L64">
        <v>653.15</v>
      </c>
      <c r="M64">
        <v>92</v>
      </c>
      <c r="N64">
        <v>118.125</v>
      </c>
      <c r="O64">
        <v>61.832813000000002</v>
      </c>
      <c r="P64">
        <v>106.5</v>
      </c>
      <c r="Q64">
        <v>16.899999999999999</v>
      </c>
      <c r="R64">
        <v>42.390099999999997</v>
      </c>
      <c r="S64">
        <v>26.3901</v>
      </c>
      <c r="T64">
        <v>0</v>
      </c>
      <c r="U64">
        <v>418.77</v>
      </c>
      <c r="V64">
        <v>14.25</v>
      </c>
      <c r="W64">
        <v>46.164499999999997</v>
      </c>
      <c r="X64">
        <v>147.515624</v>
      </c>
      <c r="Y64">
        <v>0</v>
      </c>
      <c r="Z64">
        <v>6.49</v>
      </c>
      <c r="AA64">
        <v>28.045000000000002</v>
      </c>
      <c r="AB64">
        <v>26.260100000000001</v>
      </c>
      <c r="AC64">
        <v>19.35568</v>
      </c>
      <c r="AD64">
        <v>18.229800000000001</v>
      </c>
      <c r="AE64">
        <v>42.338999999999999</v>
      </c>
      <c r="AF64">
        <v>8.8740000000000006</v>
      </c>
      <c r="AG64">
        <v>19.757999999999999</v>
      </c>
      <c r="AH64">
        <v>23.390899999999998</v>
      </c>
      <c r="AI64">
        <v>0</v>
      </c>
      <c r="AJ64">
        <v>0</v>
      </c>
      <c r="AK64">
        <v>51.394500000000001</v>
      </c>
      <c r="AL64">
        <v>10.458</v>
      </c>
      <c r="AM64">
        <v>0</v>
      </c>
      <c r="AN64">
        <v>0.66954999999999998</v>
      </c>
      <c r="AO64">
        <v>0</v>
      </c>
      <c r="AP64">
        <v>2.0495999999999999</v>
      </c>
      <c r="AQ64">
        <v>30.428999999999998</v>
      </c>
      <c r="AR64">
        <v>49.68</v>
      </c>
      <c r="AS64">
        <v>31.897382</v>
      </c>
      <c r="AT64">
        <v>13.65311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2813.4038589999996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686.44209999999998</v>
      </c>
      <c r="L65">
        <v>653.15</v>
      </c>
      <c r="M65">
        <v>92</v>
      </c>
      <c r="N65">
        <v>118.125</v>
      </c>
      <c r="O65">
        <v>61.832813000000002</v>
      </c>
      <c r="P65">
        <v>106.5</v>
      </c>
      <c r="Q65">
        <v>16.899999999999999</v>
      </c>
      <c r="R65">
        <v>42.390099999999997</v>
      </c>
      <c r="S65">
        <v>26.3901</v>
      </c>
      <c r="T65">
        <v>0</v>
      </c>
      <c r="U65">
        <v>418.77</v>
      </c>
      <c r="V65">
        <v>14.25</v>
      </c>
      <c r="W65">
        <v>46.164499999999997</v>
      </c>
      <c r="X65">
        <v>147.515624</v>
      </c>
      <c r="Y65">
        <v>0</v>
      </c>
      <c r="Z65">
        <v>6.49</v>
      </c>
      <c r="AA65">
        <v>28.045000000000002</v>
      </c>
      <c r="AB65">
        <v>26.260100000000001</v>
      </c>
      <c r="AC65">
        <v>9.6778399999999998</v>
      </c>
      <c r="AD65">
        <v>18.229800000000001</v>
      </c>
      <c r="AE65">
        <v>28.225999999999999</v>
      </c>
      <c r="AF65">
        <v>8.8740000000000006</v>
      </c>
      <c r="AG65">
        <v>19.757999999999999</v>
      </c>
      <c r="AH65">
        <v>23.390899999999998</v>
      </c>
      <c r="AI65">
        <v>0</v>
      </c>
      <c r="AJ65">
        <v>0</v>
      </c>
      <c r="AK65">
        <v>51.394500000000001</v>
      </c>
      <c r="AL65">
        <v>10.458</v>
      </c>
      <c r="AM65">
        <v>0</v>
      </c>
      <c r="AN65">
        <v>0.66954999999999998</v>
      </c>
      <c r="AO65">
        <v>0</v>
      </c>
      <c r="AP65">
        <v>2.0495999999999999</v>
      </c>
      <c r="AQ65">
        <v>30.428999999999998</v>
      </c>
      <c r="AR65">
        <v>49.68</v>
      </c>
      <c r="AS65">
        <v>31.897382</v>
      </c>
      <c r="AT65">
        <v>14.996775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2790.9566839999993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686.44209999999998</v>
      </c>
      <c r="L66">
        <v>653.15</v>
      </c>
      <c r="M66">
        <v>92</v>
      </c>
      <c r="N66">
        <v>118.125</v>
      </c>
      <c r="O66">
        <v>61.832813000000002</v>
      </c>
      <c r="P66">
        <v>106.5</v>
      </c>
      <c r="Q66">
        <v>16.899999999999999</v>
      </c>
      <c r="R66">
        <v>42.390099999999997</v>
      </c>
      <c r="S66">
        <v>26.3901</v>
      </c>
      <c r="T66">
        <v>0</v>
      </c>
      <c r="U66">
        <v>418.77</v>
      </c>
      <c r="V66">
        <v>14.25</v>
      </c>
      <c r="W66">
        <v>46.164499999999997</v>
      </c>
      <c r="X66">
        <v>147.515624</v>
      </c>
      <c r="Y66">
        <v>0</v>
      </c>
      <c r="Z66">
        <v>6.49</v>
      </c>
      <c r="AA66">
        <v>28.045000000000002</v>
      </c>
      <c r="AB66">
        <v>13.0634</v>
      </c>
      <c r="AC66">
        <v>9.6778399999999998</v>
      </c>
      <c r="AD66">
        <v>18.229800000000001</v>
      </c>
      <c r="AE66">
        <v>28.225999999999999</v>
      </c>
      <c r="AF66">
        <v>8.8740000000000006</v>
      </c>
      <c r="AG66">
        <v>19.757999999999999</v>
      </c>
      <c r="AH66">
        <v>23.390899999999998</v>
      </c>
      <c r="AI66">
        <v>0</v>
      </c>
      <c r="AJ66">
        <v>0</v>
      </c>
      <c r="AK66">
        <v>51.394500000000001</v>
      </c>
      <c r="AL66">
        <v>10.458</v>
      </c>
      <c r="AM66">
        <v>0</v>
      </c>
      <c r="AN66">
        <v>0.66954999999999998</v>
      </c>
      <c r="AO66">
        <v>0</v>
      </c>
      <c r="AP66">
        <v>2.0495999999999999</v>
      </c>
      <c r="AQ66">
        <v>30.428999999999998</v>
      </c>
      <c r="AR66">
        <v>49.68</v>
      </c>
      <c r="AS66">
        <v>31.897382</v>
      </c>
      <c r="AT66">
        <v>14.955617999999999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2777.7188269999992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686.44209999999998</v>
      </c>
      <c r="L67">
        <v>653.15</v>
      </c>
      <c r="M67">
        <v>92</v>
      </c>
      <c r="N67">
        <v>118.125</v>
      </c>
      <c r="O67">
        <v>61.832813000000002</v>
      </c>
      <c r="P67">
        <v>105.75</v>
      </c>
      <c r="Q67">
        <v>16.899999999999999</v>
      </c>
      <c r="R67">
        <v>42.390099999999997</v>
      </c>
      <c r="S67">
        <v>26.3901</v>
      </c>
      <c r="T67">
        <v>0</v>
      </c>
      <c r="U67">
        <v>418.77</v>
      </c>
      <c r="V67">
        <v>14.25</v>
      </c>
      <c r="W67">
        <v>46.164499999999997</v>
      </c>
      <c r="X67">
        <v>147.515624</v>
      </c>
      <c r="Y67">
        <v>0</v>
      </c>
      <c r="Z67">
        <v>6.5537999999999998</v>
      </c>
      <c r="AA67">
        <v>24.885000000000002</v>
      </c>
      <c r="AB67">
        <v>13.0634</v>
      </c>
      <c r="AC67">
        <v>9.6778399999999998</v>
      </c>
      <c r="AD67">
        <v>18.229800000000001</v>
      </c>
      <c r="AE67">
        <v>28.225999999999999</v>
      </c>
      <c r="AF67">
        <v>17.748000000000001</v>
      </c>
      <c r="AG67">
        <v>19.757999999999999</v>
      </c>
      <c r="AH67">
        <v>23.390899999999998</v>
      </c>
      <c r="AI67">
        <v>0</v>
      </c>
      <c r="AJ67">
        <v>0</v>
      </c>
      <c r="AK67">
        <v>51.394500000000001</v>
      </c>
      <c r="AL67">
        <v>10.458</v>
      </c>
      <c r="AM67">
        <v>0</v>
      </c>
      <c r="AN67">
        <v>0.66954999999999998</v>
      </c>
      <c r="AO67">
        <v>0</v>
      </c>
      <c r="AP67">
        <v>2.0495999999999999</v>
      </c>
      <c r="AQ67">
        <v>30.428999999999998</v>
      </c>
      <c r="AR67">
        <v>49.68</v>
      </c>
      <c r="AS67">
        <v>31.897382</v>
      </c>
      <c r="AT67">
        <v>14.996775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2782.7877840000001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686.44209999999998</v>
      </c>
      <c r="L68">
        <v>653.15</v>
      </c>
      <c r="M68">
        <v>92</v>
      </c>
      <c r="N68">
        <v>118.125</v>
      </c>
      <c r="O68">
        <v>61.832813000000002</v>
      </c>
      <c r="P68">
        <v>105.75</v>
      </c>
      <c r="Q68">
        <v>16.899999999999999</v>
      </c>
      <c r="R68">
        <v>42.390099999999997</v>
      </c>
      <c r="S68">
        <v>26.3901</v>
      </c>
      <c r="T68">
        <v>0</v>
      </c>
      <c r="U68">
        <v>418.77</v>
      </c>
      <c r="V68">
        <v>14.25</v>
      </c>
      <c r="W68">
        <v>46.164499999999997</v>
      </c>
      <c r="X68">
        <v>147.515624</v>
      </c>
      <c r="Y68">
        <v>0</v>
      </c>
      <c r="Z68">
        <v>6.5537999999999998</v>
      </c>
      <c r="AA68">
        <v>25.28</v>
      </c>
      <c r="AB68">
        <v>13.0634</v>
      </c>
      <c r="AC68">
        <v>9.6778399999999998</v>
      </c>
      <c r="AD68">
        <v>18.229800000000001</v>
      </c>
      <c r="AE68">
        <v>28.225999999999999</v>
      </c>
      <c r="AF68">
        <v>17.748000000000001</v>
      </c>
      <c r="AG68">
        <v>19.757999999999999</v>
      </c>
      <c r="AH68">
        <v>45.456000000000003</v>
      </c>
      <c r="AI68">
        <v>0</v>
      </c>
      <c r="AJ68">
        <v>0</v>
      </c>
      <c r="AK68">
        <v>51.394500000000001</v>
      </c>
      <c r="AL68">
        <v>10.458</v>
      </c>
      <c r="AM68">
        <v>0</v>
      </c>
      <c r="AN68">
        <v>0.66954999999999998</v>
      </c>
      <c r="AO68">
        <v>0</v>
      </c>
      <c r="AP68">
        <v>2.0495999999999999</v>
      </c>
      <c r="AQ68">
        <v>30.428999999999998</v>
      </c>
      <c r="AR68">
        <v>49.68</v>
      </c>
      <c r="AS68">
        <v>31.897382</v>
      </c>
      <c r="AT68">
        <v>14.996775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2805.2478840000003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686.44209999999998</v>
      </c>
      <c r="L69">
        <v>653.15</v>
      </c>
      <c r="M69">
        <v>92</v>
      </c>
      <c r="N69">
        <v>118.125</v>
      </c>
      <c r="O69">
        <v>61.832813000000002</v>
      </c>
      <c r="P69">
        <v>105.75</v>
      </c>
      <c r="Q69">
        <v>16.899999999999999</v>
      </c>
      <c r="R69">
        <v>42.390099999999997</v>
      </c>
      <c r="S69">
        <v>26.3901</v>
      </c>
      <c r="T69">
        <v>0</v>
      </c>
      <c r="U69">
        <v>418.77</v>
      </c>
      <c r="V69">
        <v>14.25</v>
      </c>
      <c r="W69">
        <v>46.164499999999997</v>
      </c>
      <c r="X69">
        <v>147.515624</v>
      </c>
      <c r="Y69">
        <v>0</v>
      </c>
      <c r="Z69">
        <v>6.5537999999999998</v>
      </c>
      <c r="AA69">
        <v>25.28</v>
      </c>
      <c r="AB69">
        <v>13.0634</v>
      </c>
      <c r="AC69">
        <v>9.6778399999999998</v>
      </c>
      <c r="AD69">
        <v>18.229800000000001</v>
      </c>
      <c r="AE69">
        <v>28.225999999999999</v>
      </c>
      <c r="AF69">
        <v>17.748000000000001</v>
      </c>
      <c r="AG69">
        <v>19.757999999999999</v>
      </c>
      <c r="AH69">
        <v>46.497700000000002</v>
      </c>
      <c r="AI69">
        <v>0</v>
      </c>
      <c r="AJ69">
        <v>0</v>
      </c>
      <c r="AK69">
        <v>51.394500000000001</v>
      </c>
      <c r="AL69">
        <v>10.458</v>
      </c>
      <c r="AM69">
        <v>0</v>
      </c>
      <c r="AN69">
        <v>0.66954999999999998</v>
      </c>
      <c r="AO69">
        <v>0</v>
      </c>
      <c r="AP69">
        <v>2.0495999999999999</v>
      </c>
      <c r="AQ69">
        <v>30.428999999999998</v>
      </c>
      <c r="AR69">
        <v>49.68</v>
      </c>
      <c r="AS69">
        <v>31.897382</v>
      </c>
      <c r="AT69">
        <v>14.996775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2806.2895840000001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686.44209999999998</v>
      </c>
      <c r="L70">
        <v>653.15</v>
      </c>
      <c r="M70">
        <v>92</v>
      </c>
      <c r="N70">
        <v>118.125</v>
      </c>
      <c r="O70">
        <v>61.832813000000002</v>
      </c>
      <c r="P70">
        <v>105.75</v>
      </c>
      <c r="Q70">
        <v>16.899999999999999</v>
      </c>
      <c r="R70">
        <v>42.390099999999997</v>
      </c>
      <c r="S70">
        <v>26.3901</v>
      </c>
      <c r="T70">
        <v>0</v>
      </c>
      <c r="U70">
        <v>418.77</v>
      </c>
      <c r="V70">
        <v>14.25</v>
      </c>
      <c r="W70">
        <v>46.164499999999997</v>
      </c>
      <c r="X70">
        <v>147.515624</v>
      </c>
      <c r="Y70">
        <v>0</v>
      </c>
      <c r="Z70">
        <v>6.5537999999999998</v>
      </c>
      <c r="AA70">
        <v>12.64</v>
      </c>
      <c r="AB70">
        <v>13.0634</v>
      </c>
      <c r="AC70">
        <v>9.6778399999999998</v>
      </c>
      <c r="AD70">
        <v>18.229800000000001</v>
      </c>
      <c r="AE70">
        <v>28.225999999999999</v>
      </c>
      <c r="AF70">
        <v>17.748000000000001</v>
      </c>
      <c r="AG70">
        <v>19.757999999999999</v>
      </c>
      <c r="AH70">
        <v>46.497700000000002</v>
      </c>
      <c r="AI70">
        <v>0</v>
      </c>
      <c r="AJ70">
        <v>0</v>
      </c>
      <c r="AK70">
        <v>51.394500000000001</v>
      </c>
      <c r="AL70">
        <v>10.458</v>
      </c>
      <c r="AM70">
        <v>5.2786799999999996</v>
      </c>
      <c r="AN70">
        <v>0.66954999999999998</v>
      </c>
      <c r="AO70">
        <v>0</v>
      </c>
      <c r="AP70">
        <v>2.0495999999999999</v>
      </c>
      <c r="AQ70">
        <v>30.428999999999998</v>
      </c>
      <c r="AR70">
        <v>49.68</v>
      </c>
      <c r="AS70">
        <v>31.897382</v>
      </c>
      <c r="AT70">
        <v>14.996775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2798.9282639999997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686.44209999999998</v>
      </c>
      <c r="L71">
        <v>653.15</v>
      </c>
      <c r="M71">
        <v>87</v>
      </c>
      <c r="N71">
        <v>118.125</v>
      </c>
      <c r="O71">
        <v>61.832813000000002</v>
      </c>
      <c r="P71">
        <v>105.75</v>
      </c>
      <c r="Q71">
        <v>16.899999999999999</v>
      </c>
      <c r="R71">
        <v>42.390099999999997</v>
      </c>
      <c r="S71">
        <v>26.3901</v>
      </c>
      <c r="T71">
        <v>0</v>
      </c>
      <c r="U71">
        <v>418.77</v>
      </c>
      <c r="V71">
        <v>14.25</v>
      </c>
      <c r="W71">
        <v>46.164499999999997</v>
      </c>
      <c r="X71">
        <v>147.515624</v>
      </c>
      <c r="Y71">
        <v>0</v>
      </c>
      <c r="Z71">
        <v>0</v>
      </c>
      <c r="AA71">
        <v>12.64</v>
      </c>
      <c r="AB71">
        <v>13.0634</v>
      </c>
      <c r="AC71">
        <v>9.6778399999999998</v>
      </c>
      <c r="AD71">
        <v>18.229800000000001</v>
      </c>
      <c r="AE71">
        <v>28.225999999999999</v>
      </c>
      <c r="AF71">
        <v>17.748000000000001</v>
      </c>
      <c r="AG71">
        <v>19.757999999999999</v>
      </c>
      <c r="AH71">
        <v>46.497700000000002</v>
      </c>
      <c r="AI71">
        <v>0</v>
      </c>
      <c r="AJ71">
        <v>0</v>
      </c>
      <c r="AK71">
        <v>51.394500000000001</v>
      </c>
      <c r="AL71">
        <v>20.916</v>
      </c>
      <c r="AM71">
        <v>9.3309999999999995</v>
      </c>
      <c r="AN71">
        <v>0.66954999999999998</v>
      </c>
      <c r="AO71">
        <v>0</v>
      </c>
      <c r="AP71">
        <v>2.0495999999999999</v>
      </c>
      <c r="AQ71">
        <v>30.428999999999998</v>
      </c>
      <c r="AR71">
        <v>49.68</v>
      </c>
      <c r="AS71">
        <v>31.897382</v>
      </c>
      <c r="AT71">
        <v>13.532498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2800.4205069999998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686.44209999999998</v>
      </c>
      <c r="L72">
        <v>653.15</v>
      </c>
      <c r="M72">
        <v>87</v>
      </c>
      <c r="N72">
        <v>118.125</v>
      </c>
      <c r="O72">
        <v>61.832813000000002</v>
      </c>
      <c r="P72">
        <v>105.75</v>
      </c>
      <c r="Q72">
        <v>16.899999999999999</v>
      </c>
      <c r="R72">
        <v>42.390099999999997</v>
      </c>
      <c r="S72">
        <v>26.3901</v>
      </c>
      <c r="T72">
        <v>0</v>
      </c>
      <c r="U72">
        <v>418.77</v>
      </c>
      <c r="V72">
        <v>14.25</v>
      </c>
      <c r="W72">
        <v>46.164499999999997</v>
      </c>
      <c r="X72">
        <v>147.515624</v>
      </c>
      <c r="Y72">
        <v>0</v>
      </c>
      <c r="Z72">
        <v>0</v>
      </c>
      <c r="AA72">
        <v>12.64</v>
      </c>
      <c r="AB72">
        <v>13.0634</v>
      </c>
      <c r="AC72">
        <v>9.6778399999999998</v>
      </c>
      <c r="AD72">
        <v>18.229800000000001</v>
      </c>
      <c r="AE72">
        <v>28.225999999999999</v>
      </c>
      <c r="AF72">
        <v>17.748000000000001</v>
      </c>
      <c r="AG72">
        <v>19.757999999999999</v>
      </c>
      <c r="AH72">
        <v>46.497700000000002</v>
      </c>
      <c r="AI72">
        <v>0</v>
      </c>
      <c r="AJ72">
        <v>0</v>
      </c>
      <c r="AK72">
        <v>51.394500000000001</v>
      </c>
      <c r="AL72">
        <v>20.916</v>
      </c>
      <c r="AM72">
        <v>9.3309999999999995</v>
      </c>
      <c r="AN72">
        <v>0.66954999999999998</v>
      </c>
      <c r="AO72">
        <v>0</v>
      </c>
      <c r="AP72">
        <v>2.0495999999999999</v>
      </c>
      <c r="AQ72">
        <v>30.428999999999998</v>
      </c>
      <c r="AR72">
        <v>49.68</v>
      </c>
      <c r="AS72">
        <v>31.897382</v>
      </c>
      <c r="AT72">
        <v>14.996775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2801.8847839999999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686.44209999999998</v>
      </c>
      <c r="L73">
        <v>653.15</v>
      </c>
      <c r="M73">
        <v>87</v>
      </c>
      <c r="N73">
        <v>118.125</v>
      </c>
      <c r="O73">
        <v>61.832813000000002</v>
      </c>
      <c r="P73">
        <v>90.75</v>
      </c>
      <c r="Q73">
        <v>16.899999999999999</v>
      </c>
      <c r="R73">
        <v>42.390099999999997</v>
      </c>
      <c r="S73">
        <v>26.3901</v>
      </c>
      <c r="T73">
        <v>0</v>
      </c>
      <c r="U73">
        <v>418.77</v>
      </c>
      <c r="V73">
        <v>14.25</v>
      </c>
      <c r="W73">
        <v>46.164499999999997</v>
      </c>
      <c r="X73">
        <v>147.515624</v>
      </c>
      <c r="Y73">
        <v>0</v>
      </c>
      <c r="Z73">
        <v>0</v>
      </c>
      <c r="AA73">
        <v>12.64</v>
      </c>
      <c r="AB73">
        <v>13.0634</v>
      </c>
      <c r="AC73">
        <v>9.6778399999999998</v>
      </c>
      <c r="AD73">
        <v>18.229800000000001</v>
      </c>
      <c r="AE73">
        <v>28.225999999999999</v>
      </c>
      <c r="AF73">
        <v>17.748000000000001</v>
      </c>
      <c r="AG73">
        <v>19.757999999999999</v>
      </c>
      <c r="AH73">
        <v>46.497700000000002</v>
      </c>
      <c r="AI73">
        <v>0</v>
      </c>
      <c r="AJ73">
        <v>0</v>
      </c>
      <c r="AK73">
        <v>51.394500000000001</v>
      </c>
      <c r="AL73">
        <v>20.916</v>
      </c>
      <c r="AM73">
        <v>10.397399999999999</v>
      </c>
      <c r="AN73">
        <v>0.66954999999999998</v>
      </c>
      <c r="AO73">
        <v>0</v>
      </c>
      <c r="AP73">
        <v>2.0495999999999999</v>
      </c>
      <c r="AQ73">
        <v>30.428999999999998</v>
      </c>
      <c r="AR73">
        <v>49.68</v>
      </c>
      <c r="AS73">
        <v>31.897382</v>
      </c>
      <c r="AT73">
        <v>14.996775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2787.9511839999996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686.44209999999998</v>
      </c>
      <c r="L74">
        <v>653.15</v>
      </c>
      <c r="M74">
        <v>87</v>
      </c>
      <c r="N74">
        <v>118.125</v>
      </c>
      <c r="O74">
        <v>61.832813000000002</v>
      </c>
      <c r="P74">
        <v>86.25</v>
      </c>
      <c r="Q74">
        <v>16.899999999999999</v>
      </c>
      <c r="R74">
        <v>42.390099999999997</v>
      </c>
      <c r="S74">
        <v>26.3901</v>
      </c>
      <c r="T74">
        <v>0</v>
      </c>
      <c r="U74">
        <v>418.77</v>
      </c>
      <c r="V74">
        <v>14.25</v>
      </c>
      <c r="W74">
        <v>46.164499999999997</v>
      </c>
      <c r="X74">
        <v>147.515624</v>
      </c>
      <c r="Y74">
        <v>0</v>
      </c>
      <c r="Z74">
        <v>0</v>
      </c>
      <c r="AA74">
        <v>12.64</v>
      </c>
      <c r="AB74">
        <v>13.0634</v>
      </c>
      <c r="AC74">
        <v>9.6778399999999998</v>
      </c>
      <c r="AD74">
        <v>18.229800000000001</v>
      </c>
      <c r="AE74">
        <v>28.225999999999999</v>
      </c>
      <c r="AF74">
        <v>17.748000000000001</v>
      </c>
      <c r="AG74">
        <v>19.757999999999999</v>
      </c>
      <c r="AH74">
        <v>46.497700000000002</v>
      </c>
      <c r="AI74">
        <v>0</v>
      </c>
      <c r="AJ74">
        <v>0</v>
      </c>
      <c r="AK74">
        <v>51.394500000000001</v>
      </c>
      <c r="AL74">
        <v>34.86</v>
      </c>
      <c r="AM74">
        <v>10.557359999999999</v>
      </c>
      <c r="AN74">
        <v>0.66954999999999998</v>
      </c>
      <c r="AO74">
        <v>0</v>
      </c>
      <c r="AP74">
        <v>2.0495999999999999</v>
      </c>
      <c r="AQ74">
        <v>30.428999999999998</v>
      </c>
      <c r="AR74">
        <v>49.68</v>
      </c>
      <c r="AS74">
        <v>31.897382</v>
      </c>
      <c r="AT74">
        <v>14.996775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2797.5551439999995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686.44209999999998</v>
      </c>
      <c r="L75">
        <v>653.15</v>
      </c>
      <c r="M75">
        <v>87</v>
      </c>
      <c r="N75">
        <v>118.125</v>
      </c>
      <c r="O75">
        <v>61.832813000000002</v>
      </c>
      <c r="P75">
        <v>82.5</v>
      </c>
      <c r="Q75">
        <v>16.899999999999999</v>
      </c>
      <c r="R75">
        <v>42.390099999999997</v>
      </c>
      <c r="S75">
        <v>26.3901</v>
      </c>
      <c r="T75">
        <v>0</v>
      </c>
      <c r="U75">
        <v>418.77</v>
      </c>
      <c r="V75">
        <v>14.25</v>
      </c>
      <c r="W75">
        <v>46.164499999999997</v>
      </c>
      <c r="X75">
        <v>147.515624</v>
      </c>
      <c r="Y75">
        <v>0</v>
      </c>
      <c r="Z75">
        <v>0</v>
      </c>
      <c r="AA75">
        <v>13.983000000000001</v>
      </c>
      <c r="AB75">
        <v>13.0634</v>
      </c>
      <c r="AC75">
        <v>9.6778399999999998</v>
      </c>
      <c r="AD75">
        <v>18.229800000000001</v>
      </c>
      <c r="AE75">
        <v>28.225999999999999</v>
      </c>
      <c r="AF75">
        <v>17.748000000000001</v>
      </c>
      <c r="AG75">
        <v>19.757999999999999</v>
      </c>
      <c r="AH75">
        <v>66.290000000000006</v>
      </c>
      <c r="AI75">
        <v>0</v>
      </c>
      <c r="AJ75">
        <v>0</v>
      </c>
      <c r="AK75">
        <v>51.394500000000001</v>
      </c>
      <c r="AL75">
        <v>80.177999999999997</v>
      </c>
      <c r="AM75">
        <v>10.557359999999999</v>
      </c>
      <c r="AN75">
        <v>0.66954999999999998</v>
      </c>
      <c r="AO75">
        <v>0</v>
      </c>
      <c r="AP75">
        <v>8.0702999999999996</v>
      </c>
      <c r="AQ75">
        <v>30.428999999999998</v>
      </c>
      <c r="AR75">
        <v>49.68</v>
      </c>
      <c r="AS75">
        <v>31.897382</v>
      </c>
      <c r="AT75">
        <v>14.996775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2866.2791439999996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686.44209999999998</v>
      </c>
      <c r="L76">
        <v>653.15</v>
      </c>
      <c r="M76">
        <v>92</v>
      </c>
      <c r="N76">
        <v>118.125</v>
      </c>
      <c r="O76">
        <v>61.832813000000002</v>
      </c>
      <c r="P76">
        <v>82.5</v>
      </c>
      <c r="Q76">
        <v>16.899999999999999</v>
      </c>
      <c r="R76">
        <v>42.390099999999997</v>
      </c>
      <c r="S76">
        <v>26.3901</v>
      </c>
      <c r="T76">
        <v>0</v>
      </c>
      <c r="U76">
        <v>418.77</v>
      </c>
      <c r="V76">
        <v>14.25</v>
      </c>
      <c r="W76">
        <v>46.164499999999997</v>
      </c>
      <c r="X76">
        <v>147.515624</v>
      </c>
      <c r="Y76">
        <v>0</v>
      </c>
      <c r="Z76">
        <v>0</v>
      </c>
      <c r="AA76">
        <v>25.28</v>
      </c>
      <c r="AB76">
        <v>13.0634</v>
      </c>
      <c r="AC76">
        <v>9.6778399999999998</v>
      </c>
      <c r="AD76">
        <v>18.229800000000001</v>
      </c>
      <c r="AE76">
        <v>28.225999999999999</v>
      </c>
      <c r="AF76">
        <v>17.748000000000001</v>
      </c>
      <c r="AG76">
        <v>19.757999999999999</v>
      </c>
      <c r="AH76">
        <v>70.172700000000006</v>
      </c>
      <c r="AI76">
        <v>0</v>
      </c>
      <c r="AJ76">
        <v>0</v>
      </c>
      <c r="AK76">
        <v>51.394500000000001</v>
      </c>
      <c r="AL76">
        <v>80.177999999999997</v>
      </c>
      <c r="AM76">
        <v>10.557359999999999</v>
      </c>
      <c r="AN76">
        <v>0.66954999999999998</v>
      </c>
      <c r="AO76">
        <v>0</v>
      </c>
      <c r="AP76">
        <v>7.8140999999999998</v>
      </c>
      <c r="AQ76">
        <v>30.428999999999998</v>
      </c>
      <c r="AR76">
        <v>49.68</v>
      </c>
      <c r="AS76">
        <v>31.897382</v>
      </c>
      <c r="AT76">
        <v>14.996775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2886.202644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686.44209999999998</v>
      </c>
      <c r="L77">
        <v>653.15</v>
      </c>
      <c r="M77">
        <v>92</v>
      </c>
      <c r="N77">
        <v>118.125</v>
      </c>
      <c r="O77">
        <v>61.832813000000002</v>
      </c>
      <c r="P77">
        <v>82.5</v>
      </c>
      <c r="Q77">
        <v>16.899999999999999</v>
      </c>
      <c r="R77">
        <v>42.390099999999997</v>
      </c>
      <c r="S77">
        <v>26.3901</v>
      </c>
      <c r="T77">
        <v>0</v>
      </c>
      <c r="U77">
        <v>418.77</v>
      </c>
      <c r="V77">
        <v>14.25</v>
      </c>
      <c r="W77">
        <v>46.164499999999997</v>
      </c>
      <c r="X77">
        <v>147.515624</v>
      </c>
      <c r="Y77">
        <v>0</v>
      </c>
      <c r="Z77">
        <v>6.5537999999999998</v>
      </c>
      <c r="AA77">
        <v>28.045000000000002</v>
      </c>
      <c r="AB77">
        <v>13.0634</v>
      </c>
      <c r="AC77">
        <v>19.35568</v>
      </c>
      <c r="AD77">
        <v>18.229800000000001</v>
      </c>
      <c r="AE77">
        <v>49.436556000000003</v>
      </c>
      <c r="AF77">
        <v>17.748000000000001</v>
      </c>
      <c r="AG77">
        <v>19.757999999999999</v>
      </c>
      <c r="AH77">
        <v>93.563599999999994</v>
      </c>
      <c r="AI77">
        <v>2.5459999999999998</v>
      </c>
      <c r="AJ77">
        <v>0</v>
      </c>
      <c r="AK77">
        <v>51.394500000000001</v>
      </c>
      <c r="AL77">
        <v>80.177999999999997</v>
      </c>
      <c r="AM77">
        <v>10.557359999999999</v>
      </c>
      <c r="AN77">
        <v>0.66954999999999998</v>
      </c>
      <c r="AO77">
        <v>0</v>
      </c>
      <c r="AP77">
        <v>7.8140999999999998</v>
      </c>
      <c r="AQ77">
        <v>30.428999999999998</v>
      </c>
      <c r="AR77">
        <v>49.68</v>
      </c>
      <c r="AS77">
        <v>31.897382</v>
      </c>
      <c r="AT77">
        <v>14.996775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2952.34674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686.44209999999998</v>
      </c>
      <c r="L78">
        <v>653.15</v>
      </c>
      <c r="M78">
        <v>92</v>
      </c>
      <c r="N78">
        <v>118.125</v>
      </c>
      <c r="O78">
        <v>61.832813000000002</v>
      </c>
      <c r="P78">
        <v>82.5</v>
      </c>
      <c r="Q78">
        <v>16.899999999999999</v>
      </c>
      <c r="R78">
        <v>42.390099999999997</v>
      </c>
      <c r="S78">
        <v>26.3901</v>
      </c>
      <c r="T78">
        <v>0</v>
      </c>
      <c r="U78">
        <v>418.77</v>
      </c>
      <c r="V78">
        <v>14.25</v>
      </c>
      <c r="W78">
        <v>46.164499999999997</v>
      </c>
      <c r="X78">
        <v>147.515624</v>
      </c>
      <c r="Y78">
        <v>0</v>
      </c>
      <c r="Z78">
        <v>13.1076</v>
      </c>
      <c r="AA78">
        <v>37.92</v>
      </c>
      <c r="AB78">
        <v>26.260100000000001</v>
      </c>
      <c r="AC78">
        <v>19.35568</v>
      </c>
      <c r="AD78">
        <v>27.3447</v>
      </c>
      <c r="AE78">
        <v>49.436556000000003</v>
      </c>
      <c r="AF78">
        <v>17.748000000000001</v>
      </c>
      <c r="AG78">
        <v>19.757999999999999</v>
      </c>
      <c r="AH78">
        <v>116.9545</v>
      </c>
      <c r="AI78">
        <v>7.6379999999999999</v>
      </c>
      <c r="AJ78">
        <v>0</v>
      </c>
      <c r="AK78">
        <v>51.394500000000001</v>
      </c>
      <c r="AL78">
        <v>80.177999999999997</v>
      </c>
      <c r="AM78">
        <v>15.836040000000001</v>
      </c>
      <c r="AN78">
        <v>0.66954999999999998</v>
      </c>
      <c r="AO78">
        <v>0</v>
      </c>
      <c r="AP78">
        <v>7.8140999999999998</v>
      </c>
      <c r="AQ78">
        <v>30.428999999999998</v>
      </c>
      <c r="AR78">
        <v>49.68</v>
      </c>
      <c r="AS78">
        <v>31.897382</v>
      </c>
      <c r="AT78">
        <v>13.998866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3023.8508109999998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686.44209999999998</v>
      </c>
      <c r="L79">
        <v>653.15</v>
      </c>
      <c r="M79">
        <v>92</v>
      </c>
      <c r="N79">
        <v>118.125</v>
      </c>
      <c r="O79">
        <v>61.832813000000002</v>
      </c>
      <c r="P79">
        <v>82.5</v>
      </c>
      <c r="Q79">
        <v>16.899999999999999</v>
      </c>
      <c r="R79">
        <v>42.390099999999997</v>
      </c>
      <c r="S79">
        <v>26.3901</v>
      </c>
      <c r="T79">
        <v>0</v>
      </c>
      <c r="U79">
        <v>418.77</v>
      </c>
      <c r="V79">
        <v>14.25</v>
      </c>
      <c r="W79">
        <v>46.164499999999997</v>
      </c>
      <c r="X79">
        <v>147.515624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19.757999999999999</v>
      </c>
      <c r="AH79">
        <v>140.34540000000001</v>
      </c>
      <c r="AI79">
        <v>33.097999999999999</v>
      </c>
      <c r="AJ79">
        <v>0</v>
      </c>
      <c r="AK79">
        <v>51.394500000000001</v>
      </c>
      <c r="AL79">
        <v>34.86</v>
      </c>
      <c r="AM79">
        <v>15.836040000000001</v>
      </c>
      <c r="AN79">
        <v>0.66954999999999998</v>
      </c>
      <c r="AO79">
        <v>0</v>
      </c>
      <c r="AP79">
        <v>1.7934000000000001</v>
      </c>
      <c r="AQ79">
        <v>30.428999999999998</v>
      </c>
      <c r="AR79">
        <v>49.68</v>
      </c>
      <c r="AS79">
        <v>31.897382</v>
      </c>
      <c r="AT79">
        <v>14.996775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3077.0468480000004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686.44209999999998</v>
      </c>
      <c r="L80">
        <v>653.15</v>
      </c>
      <c r="M80">
        <v>92</v>
      </c>
      <c r="N80">
        <v>118.125</v>
      </c>
      <c r="O80">
        <v>61.832813000000002</v>
      </c>
      <c r="P80">
        <v>82.5</v>
      </c>
      <c r="Q80">
        <v>16.899999999999999</v>
      </c>
      <c r="R80">
        <v>42.390099999999997</v>
      </c>
      <c r="S80">
        <v>26.3901</v>
      </c>
      <c r="T80">
        <v>0</v>
      </c>
      <c r="U80">
        <v>418.77</v>
      </c>
      <c r="V80">
        <v>14.25</v>
      </c>
      <c r="W80">
        <v>46.164499999999997</v>
      </c>
      <c r="X80">
        <v>147.515624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19.757999999999999</v>
      </c>
      <c r="AH80">
        <v>140.34540000000001</v>
      </c>
      <c r="AI80">
        <v>33.097999999999999</v>
      </c>
      <c r="AJ80">
        <v>0</v>
      </c>
      <c r="AK80">
        <v>51.394500000000001</v>
      </c>
      <c r="AL80">
        <v>20.916</v>
      </c>
      <c r="AM80">
        <v>15.836040000000001</v>
      </c>
      <c r="AN80">
        <v>0.66954999999999998</v>
      </c>
      <c r="AO80">
        <v>0</v>
      </c>
      <c r="AP80">
        <v>1.7934000000000001</v>
      </c>
      <c r="AQ80">
        <v>30.428999999999998</v>
      </c>
      <c r="AR80">
        <v>49.68</v>
      </c>
      <c r="AS80">
        <v>31.897382</v>
      </c>
      <c r="AT80">
        <v>14.996775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3063.1028480000004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686.44209999999998</v>
      </c>
      <c r="L81">
        <v>653.15</v>
      </c>
      <c r="M81">
        <v>92</v>
      </c>
      <c r="N81">
        <v>118.125</v>
      </c>
      <c r="O81">
        <v>61.832813000000002</v>
      </c>
      <c r="P81">
        <v>82.5</v>
      </c>
      <c r="Q81">
        <v>16.899999999999999</v>
      </c>
      <c r="R81">
        <v>42.390099999999997</v>
      </c>
      <c r="S81">
        <v>26.3901</v>
      </c>
      <c r="T81">
        <v>0</v>
      </c>
      <c r="U81">
        <v>418.77</v>
      </c>
      <c r="V81">
        <v>14.25</v>
      </c>
      <c r="W81">
        <v>46.164499999999997</v>
      </c>
      <c r="X81">
        <v>147.515624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19.757999999999999</v>
      </c>
      <c r="AH81">
        <v>140.34540000000001</v>
      </c>
      <c r="AI81">
        <v>33.097999999999999</v>
      </c>
      <c r="AJ81">
        <v>0</v>
      </c>
      <c r="AK81">
        <v>51.394500000000001</v>
      </c>
      <c r="AL81">
        <v>20.916</v>
      </c>
      <c r="AM81">
        <v>15.836040000000001</v>
      </c>
      <c r="AN81">
        <v>0.66954999999999998</v>
      </c>
      <c r="AO81">
        <v>0</v>
      </c>
      <c r="AP81">
        <v>1.7934000000000001</v>
      </c>
      <c r="AQ81">
        <v>30.428999999999998</v>
      </c>
      <c r="AR81">
        <v>49.68</v>
      </c>
      <c r="AS81">
        <v>31.897382</v>
      </c>
      <c r="AT81">
        <v>14.996775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3063.1028480000004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686.44209999999998</v>
      </c>
      <c r="L82">
        <v>653.15</v>
      </c>
      <c r="M82">
        <v>92</v>
      </c>
      <c r="N82">
        <v>118.125</v>
      </c>
      <c r="O82">
        <v>61.832813000000002</v>
      </c>
      <c r="P82">
        <v>82.5</v>
      </c>
      <c r="Q82">
        <v>16.899999999999999</v>
      </c>
      <c r="R82">
        <v>42.390099999999997</v>
      </c>
      <c r="S82">
        <v>26.3901</v>
      </c>
      <c r="T82">
        <v>0</v>
      </c>
      <c r="U82">
        <v>418.77</v>
      </c>
      <c r="V82">
        <v>14.25</v>
      </c>
      <c r="W82">
        <v>46.164499999999997</v>
      </c>
      <c r="X82">
        <v>147.515624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29.58</v>
      </c>
      <c r="AG82">
        <v>19.757999999999999</v>
      </c>
      <c r="AH82">
        <v>140.34540000000001</v>
      </c>
      <c r="AI82">
        <v>33.097999999999999</v>
      </c>
      <c r="AJ82">
        <v>0</v>
      </c>
      <c r="AK82">
        <v>51.394500000000001</v>
      </c>
      <c r="AL82">
        <v>20.916</v>
      </c>
      <c r="AM82">
        <v>15.836040000000001</v>
      </c>
      <c r="AN82">
        <v>0.66954999999999998</v>
      </c>
      <c r="AO82">
        <v>0</v>
      </c>
      <c r="AP82">
        <v>1.7934000000000001</v>
      </c>
      <c r="AQ82">
        <v>30.428999999999998</v>
      </c>
      <c r="AR82">
        <v>49.68</v>
      </c>
      <c r="AS82">
        <v>31.897382</v>
      </c>
      <c r="AT82">
        <v>14.996775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3063.1028480000004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686.44209999999998</v>
      </c>
      <c r="L83">
        <v>653.15</v>
      </c>
      <c r="M83">
        <v>92</v>
      </c>
      <c r="N83">
        <v>118.125</v>
      </c>
      <c r="O83">
        <v>61.832813000000002</v>
      </c>
      <c r="P83">
        <v>82.5</v>
      </c>
      <c r="Q83">
        <v>16.899999999999999</v>
      </c>
      <c r="R83">
        <v>42.390099999999997</v>
      </c>
      <c r="S83">
        <v>26.3901</v>
      </c>
      <c r="T83">
        <v>0</v>
      </c>
      <c r="U83">
        <v>418.77</v>
      </c>
      <c r="V83">
        <v>14.25</v>
      </c>
      <c r="W83">
        <v>46.164499999999997</v>
      </c>
      <c r="X83">
        <v>147.515624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29.58</v>
      </c>
      <c r="AG83">
        <v>19.757999999999999</v>
      </c>
      <c r="AH83">
        <v>140.34540000000001</v>
      </c>
      <c r="AI83">
        <v>33.097999999999999</v>
      </c>
      <c r="AJ83">
        <v>0</v>
      </c>
      <c r="AK83">
        <v>51.394500000000001</v>
      </c>
      <c r="AL83">
        <v>20.916</v>
      </c>
      <c r="AM83">
        <v>15.836040000000001</v>
      </c>
      <c r="AN83">
        <v>0.66954999999999998</v>
      </c>
      <c r="AO83">
        <v>0</v>
      </c>
      <c r="AP83">
        <v>1.7934000000000001</v>
      </c>
      <c r="AQ83">
        <v>30.428999999999998</v>
      </c>
      <c r="AR83">
        <v>49.68</v>
      </c>
      <c r="AS83">
        <v>31.897382</v>
      </c>
      <c r="AT83">
        <v>14.996775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3063.1028480000004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686.44209999999998</v>
      </c>
      <c r="L84">
        <v>653.15</v>
      </c>
      <c r="M84">
        <v>92</v>
      </c>
      <c r="N84">
        <v>118.125</v>
      </c>
      <c r="O84">
        <v>61.832813000000002</v>
      </c>
      <c r="P84">
        <v>82.5</v>
      </c>
      <c r="Q84">
        <v>16.899999999999999</v>
      </c>
      <c r="R84">
        <v>42.390099999999997</v>
      </c>
      <c r="S84">
        <v>26.3901</v>
      </c>
      <c r="T84">
        <v>0</v>
      </c>
      <c r="U84">
        <v>418.77</v>
      </c>
      <c r="V84">
        <v>14.25</v>
      </c>
      <c r="W84">
        <v>46.164499999999997</v>
      </c>
      <c r="X84">
        <v>147.515624</v>
      </c>
      <c r="Y84">
        <v>0</v>
      </c>
      <c r="Z84">
        <v>19.6614</v>
      </c>
      <c r="AA84">
        <v>40.448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29.58</v>
      </c>
      <c r="AG84">
        <v>19.757999999999999</v>
      </c>
      <c r="AH84">
        <v>140.34540000000001</v>
      </c>
      <c r="AI84">
        <v>33.097999999999999</v>
      </c>
      <c r="AJ84">
        <v>0</v>
      </c>
      <c r="AK84">
        <v>51.394500000000001</v>
      </c>
      <c r="AL84">
        <v>20.916</v>
      </c>
      <c r="AM84">
        <v>15.836040000000001</v>
      </c>
      <c r="AN84">
        <v>0.66954999999999998</v>
      </c>
      <c r="AO84">
        <v>0</v>
      </c>
      <c r="AP84">
        <v>1.7934000000000001</v>
      </c>
      <c r="AQ84">
        <v>30.428999999999998</v>
      </c>
      <c r="AR84">
        <v>49.68</v>
      </c>
      <c r="AS84">
        <v>31.897382</v>
      </c>
      <c r="AT84">
        <v>14.996775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3061.4027680000004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686.44209999999998</v>
      </c>
      <c r="L85">
        <v>653.15</v>
      </c>
      <c r="M85">
        <v>92</v>
      </c>
      <c r="N85">
        <v>118.125</v>
      </c>
      <c r="O85">
        <v>61.832813000000002</v>
      </c>
      <c r="P85">
        <v>82.5</v>
      </c>
      <c r="Q85">
        <v>16.899999999999999</v>
      </c>
      <c r="R85">
        <v>42.390099999999997</v>
      </c>
      <c r="S85">
        <v>26.3901</v>
      </c>
      <c r="T85">
        <v>0</v>
      </c>
      <c r="U85">
        <v>418.77</v>
      </c>
      <c r="V85">
        <v>14.25</v>
      </c>
      <c r="W85">
        <v>46.164499999999997</v>
      </c>
      <c r="X85">
        <v>147.515624</v>
      </c>
      <c r="Y85">
        <v>0</v>
      </c>
      <c r="Z85">
        <v>19.6614</v>
      </c>
      <c r="AA85">
        <v>28.045000000000002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29.58</v>
      </c>
      <c r="AG85">
        <v>19.757999999999999</v>
      </c>
      <c r="AH85">
        <v>140.34540000000001</v>
      </c>
      <c r="AI85">
        <v>6.3650000000000002</v>
      </c>
      <c r="AJ85">
        <v>0</v>
      </c>
      <c r="AK85">
        <v>51.394500000000001</v>
      </c>
      <c r="AL85">
        <v>20.916</v>
      </c>
      <c r="AM85">
        <v>15.836040000000001</v>
      </c>
      <c r="AN85">
        <v>0.66954999999999998</v>
      </c>
      <c r="AO85">
        <v>0</v>
      </c>
      <c r="AP85">
        <v>1.7934000000000001</v>
      </c>
      <c r="AQ85">
        <v>30.428999999999998</v>
      </c>
      <c r="AR85">
        <v>49.68</v>
      </c>
      <c r="AS85">
        <v>31.897382</v>
      </c>
      <c r="AT85">
        <v>14.996775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3022.2667680000004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686.44209999999998</v>
      </c>
      <c r="L86">
        <v>653.15</v>
      </c>
      <c r="M86">
        <v>92</v>
      </c>
      <c r="N86">
        <v>118.125</v>
      </c>
      <c r="O86">
        <v>61.832813000000002</v>
      </c>
      <c r="P86">
        <v>82.5</v>
      </c>
      <c r="Q86">
        <v>16.899999999999999</v>
      </c>
      <c r="R86">
        <v>42.390099999999997</v>
      </c>
      <c r="S86">
        <v>26.3901</v>
      </c>
      <c r="T86">
        <v>0</v>
      </c>
      <c r="U86">
        <v>418.77</v>
      </c>
      <c r="V86">
        <v>14.25</v>
      </c>
      <c r="W86">
        <v>46.164499999999997</v>
      </c>
      <c r="X86">
        <v>147.515624</v>
      </c>
      <c r="Y86">
        <v>0</v>
      </c>
      <c r="Z86">
        <v>19.6614</v>
      </c>
      <c r="AA86">
        <v>24.49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19.757999999999999</v>
      </c>
      <c r="AH86">
        <v>116.9545</v>
      </c>
      <c r="AI86">
        <v>2.5459999999999998</v>
      </c>
      <c r="AJ86">
        <v>0</v>
      </c>
      <c r="AK86">
        <v>51.394500000000001</v>
      </c>
      <c r="AL86">
        <v>20.916</v>
      </c>
      <c r="AM86">
        <v>15.836040000000001</v>
      </c>
      <c r="AN86">
        <v>0.66954999999999998</v>
      </c>
      <c r="AO86">
        <v>0</v>
      </c>
      <c r="AP86">
        <v>1.7934000000000001</v>
      </c>
      <c r="AQ86">
        <v>30.428999999999998</v>
      </c>
      <c r="AR86">
        <v>49.68</v>
      </c>
      <c r="AS86">
        <v>31.897382</v>
      </c>
      <c r="AT86">
        <v>14.996775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2991.5018679999998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686.44209999999998</v>
      </c>
      <c r="L87">
        <v>653.15</v>
      </c>
      <c r="M87">
        <v>92</v>
      </c>
      <c r="N87">
        <v>118.125</v>
      </c>
      <c r="O87">
        <v>61.832813000000002</v>
      </c>
      <c r="P87">
        <v>82.5</v>
      </c>
      <c r="Q87">
        <v>16.899999999999999</v>
      </c>
      <c r="R87">
        <v>42.390099999999997</v>
      </c>
      <c r="S87">
        <v>26.3901</v>
      </c>
      <c r="T87">
        <v>0</v>
      </c>
      <c r="U87">
        <v>418.77</v>
      </c>
      <c r="V87">
        <v>14.25</v>
      </c>
      <c r="W87">
        <v>46.164499999999997</v>
      </c>
      <c r="X87">
        <v>147.515624</v>
      </c>
      <c r="Y87">
        <v>0</v>
      </c>
      <c r="Z87">
        <v>6.5537999999999998</v>
      </c>
      <c r="AA87">
        <v>28.045000000000002</v>
      </c>
      <c r="AB87">
        <v>26.260100000000001</v>
      </c>
      <c r="AC87">
        <v>19.35568</v>
      </c>
      <c r="AD87">
        <v>18.494</v>
      </c>
      <c r="AE87">
        <v>49.436556000000003</v>
      </c>
      <c r="AF87">
        <v>19.72</v>
      </c>
      <c r="AG87">
        <v>19.757999999999999</v>
      </c>
      <c r="AH87">
        <v>116.9545</v>
      </c>
      <c r="AI87">
        <v>0</v>
      </c>
      <c r="AJ87">
        <v>0</v>
      </c>
      <c r="AK87">
        <v>51.394500000000001</v>
      </c>
      <c r="AL87">
        <v>20.916</v>
      </c>
      <c r="AM87">
        <v>10.557359999999999</v>
      </c>
      <c r="AN87">
        <v>0.66954999999999998</v>
      </c>
      <c r="AO87">
        <v>0</v>
      </c>
      <c r="AP87">
        <v>1.7934000000000001</v>
      </c>
      <c r="AQ87">
        <v>30.428999999999998</v>
      </c>
      <c r="AR87">
        <v>49.68</v>
      </c>
      <c r="AS87">
        <v>31.897382</v>
      </c>
      <c r="AT87">
        <v>14.996775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2923.34184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686.44209999999998</v>
      </c>
      <c r="L88">
        <v>653.15</v>
      </c>
      <c r="M88">
        <v>92</v>
      </c>
      <c r="N88">
        <v>118.125</v>
      </c>
      <c r="O88">
        <v>61.832813000000002</v>
      </c>
      <c r="P88">
        <v>82.5</v>
      </c>
      <c r="Q88">
        <v>16.899999999999999</v>
      </c>
      <c r="R88">
        <v>42.390099999999997</v>
      </c>
      <c r="S88">
        <v>26.3901</v>
      </c>
      <c r="T88">
        <v>0</v>
      </c>
      <c r="U88">
        <v>418.77</v>
      </c>
      <c r="V88">
        <v>14.25</v>
      </c>
      <c r="W88">
        <v>46.164499999999997</v>
      </c>
      <c r="X88">
        <v>147.515624</v>
      </c>
      <c r="Y88">
        <v>0</v>
      </c>
      <c r="Z88">
        <v>6.5537999999999998</v>
      </c>
      <c r="AA88">
        <v>28.045000000000002</v>
      </c>
      <c r="AB88">
        <v>26.260100000000001</v>
      </c>
      <c r="AC88">
        <v>19.35568</v>
      </c>
      <c r="AD88">
        <v>18.494</v>
      </c>
      <c r="AE88">
        <v>49.436556000000003</v>
      </c>
      <c r="AF88">
        <v>19.72</v>
      </c>
      <c r="AG88">
        <v>19.757999999999999</v>
      </c>
      <c r="AH88">
        <v>116.9545</v>
      </c>
      <c r="AI88">
        <v>0</v>
      </c>
      <c r="AJ88">
        <v>0</v>
      </c>
      <c r="AK88">
        <v>51.394500000000001</v>
      </c>
      <c r="AL88">
        <v>20.916</v>
      </c>
      <c r="AM88">
        <v>10.557359999999999</v>
      </c>
      <c r="AN88">
        <v>0.66954999999999998</v>
      </c>
      <c r="AO88">
        <v>0</v>
      </c>
      <c r="AP88">
        <v>2.0495999999999999</v>
      </c>
      <c r="AQ88">
        <v>30.428999999999998</v>
      </c>
      <c r="AR88">
        <v>49.68</v>
      </c>
      <c r="AS88">
        <v>31.897382</v>
      </c>
      <c r="AT88">
        <v>14.996775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2923.5980399999999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686.44209999999998</v>
      </c>
      <c r="L89">
        <v>653.15</v>
      </c>
      <c r="M89">
        <v>92</v>
      </c>
      <c r="N89">
        <v>118.125</v>
      </c>
      <c r="O89">
        <v>61.832813000000002</v>
      </c>
      <c r="P89">
        <v>82.5</v>
      </c>
      <c r="Q89">
        <v>16.899999999999999</v>
      </c>
      <c r="R89">
        <v>42.390099999999997</v>
      </c>
      <c r="S89">
        <v>26.3901</v>
      </c>
      <c r="T89">
        <v>0</v>
      </c>
      <c r="U89">
        <v>418.77</v>
      </c>
      <c r="V89">
        <v>14.25</v>
      </c>
      <c r="W89">
        <v>46.164499999999997</v>
      </c>
      <c r="X89">
        <v>147.515624</v>
      </c>
      <c r="Y89">
        <v>0</v>
      </c>
      <c r="Z89">
        <v>6.5537999999999998</v>
      </c>
      <c r="AA89">
        <v>28.045000000000002</v>
      </c>
      <c r="AB89">
        <v>26.260100000000001</v>
      </c>
      <c r="AC89">
        <v>19.35568</v>
      </c>
      <c r="AD89">
        <v>18.494</v>
      </c>
      <c r="AE89">
        <v>49.436556000000003</v>
      </c>
      <c r="AF89">
        <v>19.72</v>
      </c>
      <c r="AG89">
        <v>19.757999999999999</v>
      </c>
      <c r="AH89">
        <v>116.9545</v>
      </c>
      <c r="AI89">
        <v>0</v>
      </c>
      <c r="AJ89">
        <v>0</v>
      </c>
      <c r="AK89">
        <v>51.394500000000001</v>
      </c>
      <c r="AL89">
        <v>20.916</v>
      </c>
      <c r="AM89">
        <v>10.557359999999999</v>
      </c>
      <c r="AN89">
        <v>0.66954999999999998</v>
      </c>
      <c r="AO89">
        <v>0</v>
      </c>
      <c r="AP89">
        <v>2.0495999999999999</v>
      </c>
      <c r="AQ89">
        <v>30.428999999999998</v>
      </c>
      <c r="AR89">
        <v>49.68</v>
      </c>
      <c r="AS89">
        <v>31.897382</v>
      </c>
      <c r="AT89">
        <v>14.996775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2923.5980399999999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686.44209999999998</v>
      </c>
      <c r="L90">
        <v>653.15</v>
      </c>
      <c r="M90">
        <v>92</v>
      </c>
      <c r="N90">
        <v>118.125</v>
      </c>
      <c r="O90">
        <v>61.832813000000002</v>
      </c>
      <c r="P90">
        <v>82.5</v>
      </c>
      <c r="Q90">
        <v>16.899999999999999</v>
      </c>
      <c r="R90">
        <v>42.390099999999997</v>
      </c>
      <c r="S90">
        <v>26.3901</v>
      </c>
      <c r="T90">
        <v>0</v>
      </c>
      <c r="U90">
        <v>418.77</v>
      </c>
      <c r="V90">
        <v>14.25</v>
      </c>
      <c r="W90">
        <v>46.164499999999997</v>
      </c>
      <c r="X90">
        <v>147.515624</v>
      </c>
      <c r="Y90">
        <v>0</v>
      </c>
      <c r="Z90">
        <v>6.5537999999999998</v>
      </c>
      <c r="AA90">
        <v>28.045000000000002</v>
      </c>
      <c r="AB90">
        <v>26.260100000000001</v>
      </c>
      <c r="AC90">
        <v>19.35568</v>
      </c>
      <c r="AD90">
        <v>18.494</v>
      </c>
      <c r="AE90">
        <v>49.436556000000003</v>
      </c>
      <c r="AF90">
        <v>19.72</v>
      </c>
      <c r="AG90">
        <v>19.757999999999999</v>
      </c>
      <c r="AH90">
        <v>116.9545</v>
      </c>
      <c r="AI90">
        <v>0</v>
      </c>
      <c r="AJ90">
        <v>0</v>
      </c>
      <c r="AK90">
        <v>51.394500000000001</v>
      </c>
      <c r="AL90">
        <v>20.916</v>
      </c>
      <c r="AM90">
        <v>10.557359999999999</v>
      </c>
      <c r="AN90">
        <v>0.66954999999999998</v>
      </c>
      <c r="AO90">
        <v>0</v>
      </c>
      <c r="AP90">
        <v>2.0495999999999999</v>
      </c>
      <c r="AQ90">
        <v>30.428999999999998</v>
      </c>
      <c r="AR90">
        <v>49.68</v>
      </c>
      <c r="AS90">
        <v>31.897382</v>
      </c>
      <c r="AT90">
        <v>14.511996999999999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2923.1132619999998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686.44209999999998</v>
      </c>
      <c r="L91">
        <v>653.15</v>
      </c>
      <c r="M91">
        <v>92</v>
      </c>
      <c r="N91">
        <v>118.125</v>
      </c>
      <c r="O91">
        <v>61.832813000000002</v>
      </c>
      <c r="P91">
        <v>82.5</v>
      </c>
      <c r="Q91">
        <v>16.899999999999999</v>
      </c>
      <c r="R91">
        <v>42.390099999999997</v>
      </c>
      <c r="S91">
        <v>26.3901</v>
      </c>
      <c r="T91">
        <v>0</v>
      </c>
      <c r="U91">
        <v>418.77</v>
      </c>
      <c r="V91">
        <v>14.25</v>
      </c>
      <c r="W91">
        <v>46.164499999999997</v>
      </c>
      <c r="X91">
        <v>147.515624</v>
      </c>
      <c r="Y91">
        <v>0</v>
      </c>
      <c r="Z91">
        <v>19.579999999999998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19.757999999999999</v>
      </c>
      <c r="AH91">
        <v>140.34540000000001</v>
      </c>
      <c r="AI91">
        <v>0</v>
      </c>
      <c r="AJ91">
        <v>0</v>
      </c>
      <c r="AK91">
        <v>51.394500000000001</v>
      </c>
      <c r="AL91">
        <v>20.916</v>
      </c>
      <c r="AM91">
        <v>15.836040000000001</v>
      </c>
      <c r="AN91">
        <v>0.66954999999999998</v>
      </c>
      <c r="AO91">
        <v>0</v>
      </c>
      <c r="AP91">
        <v>2.0495999999999999</v>
      </c>
      <c r="AQ91">
        <v>30.428999999999998</v>
      </c>
      <c r="AR91">
        <v>49.68</v>
      </c>
      <c r="AS91">
        <v>31.897382</v>
      </c>
      <c r="AT91">
        <v>14.996775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3030.1796480000003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686.44209999999998</v>
      </c>
      <c r="L92">
        <v>653.15</v>
      </c>
      <c r="M92">
        <v>92</v>
      </c>
      <c r="N92">
        <v>118.125</v>
      </c>
      <c r="O92">
        <v>61.832813000000002</v>
      </c>
      <c r="P92">
        <v>82.5</v>
      </c>
      <c r="Q92">
        <v>16.899999999999999</v>
      </c>
      <c r="R92">
        <v>42.390099999999997</v>
      </c>
      <c r="S92">
        <v>26.3901</v>
      </c>
      <c r="T92">
        <v>0</v>
      </c>
      <c r="U92">
        <v>418.77</v>
      </c>
      <c r="V92">
        <v>14.25</v>
      </c>
      <c r="W92">
        <v>46.164499999999997</v>
      </c>
      <c r="X92">
        <v>147.515624</v>
      </c>
      <c r="Y92">
        <v>0</v>
      </c>
      <c r="Z92">
        <v>19.579999999999998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19.757999999999999</v>
      </c>
      <c r="AH92">
        <v>140.34540000000001</v>
      </c>
      <c r="AI92">
        <v>0</v>
      </c>
      <c r="AJ92">
        <v>0</v>
      </c>
      <c r="AK92">
        <v>51.394500000000001</v>
      </c>
      <c r="AL92">
        <v>20.916</v>
      </c>
      <c r="AM92">
        <v>15.836040000000001</v>
      </c>
      <c r="AN92">
        <v>0.66954999999999998</v>
      </c>
      <c r="AO92">
        <v>0</v>
      </c>
      <c r="AP92">
        <v>2.0495999999999999</v>
      </c>
      <c r="AQ92">
        <v>30.428999999999998</v>
      </c>
      <c r="AR92">
        <v>49.68</v>
      </c>
      <c r="AS92">
        <v>31.897382</v>
      </c>
      <c r="AT92">
        <v>12.949009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3028.1318820000001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686.44209999999998</v>
      </c>
      <c r="L93">
        <v>653.15</v>
      </c>
      <c r="M93">
        <v>92</v>
      </c>
      <c r="N93">
        <v>118.125</v>
      </c>
      <c r="O93">
        <v>61.832813000000002</v>
      </c>
      <c r="P93">
        <v>82.5</v>
      </c>
      <c r="Q93">
        <v>16.899999999999999</v>
      </c>
      <c r="R93">
        <v>42.390099999999997</v>
      </c>
      <c r="S93">
        <v>26.3901</v>
      </c>
      <c r="T93">
        <v>0</v>
      </c>
      <c r="U93">
        <v>418.77</v>
      </c>
      <c r="V93">
        <v>14.25</v>
      </c>
      <c r="W93">
        <v>46.164499999999997</v>
      </c>
      <c r="X93">
        <v>147.515624</v>
      </c>
      <c r="Y93">
        <v>0</v>
      </c>
      <c r="Z93">
        <v>13.2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19.757999999999999</v>
      </c>
      <c r="AH93">
        <v>140.34540000000001</v>
      </c>
      <c r="AI93">
        <v>0</v>
      </c>
      <c r="AJ93">
        <v>0</v>
      </c>
      <c r="AK93">
        <v>51.394500000000001</v>
      </c>
      <c r="AL93">
        <v>20.916</v>
      </c>
      <c r="AM93">
        <v>15.836040000000001</v>
      </c>
      <c r="AN93">
        <v>0.66954999999999998</v>
      </c>
      <c r="AO93">
        <v>0</v>
      </c>
      <c r="AP93">
        <v>2.0495999999999999</v>
      </c>
      <c r="AQ93">
        <v>30.428999999999998</v>
      </c>
      <c r="AR93">
        <v>49.68</v>
      </c>
      <c r="AS93">
        <v>31.897382</v>
      </c>
      <c r="AT93">
        <v>14.996775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3023.7996480000002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686.44209999999998</v>
      </c>
      <c r="L94">
        <v>653.15</v>
      </c>
      <c r="M94">
        <v>92</v>
      </c>
      <c r="N94">
        <v>118.125</v>
      </c>
      <c r="O94">
        <v>61.832813000000002</v>
      </c>
      <c r="P94">
        <v>82.5</v>
      </c>
      <c r="Q94">
        <v>16.899999999999999</v>
      </c>
      <c r="R94">
        <v>42.390099999999997</v>
      </c>
      <c r="S94">
        <v>26.3901</v>
      </c>
      <c r="T94">
        <v>0</v>
      </c>
      <c r="U94">
        <v>418.77</v>
      </c>
      <c r="V94">
        <v>14.25</v>
      </c>
      <c r="W94">
        <v>46.164499999999997</v>
      </c>
      <c r="X94">
        <v>147.515624</v>
      </c>
      <c r="Y94">
        <v>0</v>
      </c>
      <c r="Z94">
        <v>13.2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19.757999999999999</v>
      </c>
      <c r="AH94">
        <v>140.34540000000001</v>
      </c>
      <c r="AI94">
        <v>0</v>
      </c>
      <c r="AJ94">
        <v>0</v>
      </c>
      <c r="AK94">
        <v>51.394500000000001</v>
      </c>
      <c r="AL94">
        <v>20.916</v>
      </c>
      <c r="AM94">
        <v>15.836040000000001</v>
      </c>
      <c r="AN94">
        <v>0.66954999999999998</v>
      </c>
      <c r="AO94">
        <v>0</v>
      </c>
      <c r="AP94">
        <v>2.0495999999999999</v>
      </c>
      <c r="AQ94">
        <v>30.428999999999998</v>
      </c>
      <c r="AR94">
        <v>49.68</v>
      </c>
      <c r="AS94">
        <v>31.897382</v>
      </c>
      <c r="AT94">
        <v>14.996775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3023.7996480000002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686.44209999999998</v>
      </c>
      <c r="L95">
        <v>653.15</v>
      </c>
      <c r="M95">
        <v>92</v>
      </c>
      <c r="N95">
        <v>118.125</v>
      </c>
      <c r="O95">
        <v>61.832813000000002</v>
      </c>
      <c r="P95">
        <v>82.5</v>
      </c>
      <c r="Q95">
        <v>16.899999999999999</v>
      </c>
      <c r="R95">
        <v>42.390099999999997</v>
      </c>
      <c r="S95">
        <v>26.3901</v>
      </c>
      <c r="T95">
        <v>0</v>
      </c>
      <c r="U95">
        <v>418.77</v>
      </c>
      <c r="V95">
        <v>14.25</v>
      </c>
      <c r="W95">
        <v>46.164499999999997</v>
      </c>
      <c r="X95">
        <v>147.515624</v>
      </c>
      <c r="Y95">
        <v>0</v>
      </c>
      <c r="Z95">
        <v>6.49</v>
      </c>
      <c r="AA95">
        <v>28.045000000000002</v>
      </c>
      <c r="AB95">
        <v>39.510120000000001</v>
      </c>
      <c r="AC95">
        <v>19.35568</v>
      </c>
      <c r="AD95">
        <v>18.229800000000001</v>
      </c>
      <c r="AE95">
        <v>28.225999999999999</v>
      </c>
      <c r="AF95">
        <v>17.748000000000001</v>
      </c>
      <c r="AG95">
        <v>19.757999999999999</v>
      </c>
      <c r="AH95">
        <v>116.9545</v>
      </c>
      <c r="AI95">
        <v>0</v>
      </c>
      <c r="AJ95">
        <v>0</v>
      </c>
      <c r="AK95">
        <v>51.394500000000001</v>
      </c>
      <c r="AL95">
        <v>20.916</v>
      </c>
      <c r="AM95">
        <v>15.836040000000001</v>
      </c>
      <c r="AN95">
        <v>0.66954999999999998</v>
      </c>
      <c r="AO95">
        <v>0</v>
      </c>
      <c r="AP95">
        <v>2.0495999999999999</v>
      </c>
      <c r="AQ95">
        <v>30.428999999999998</v>
      </c>
      <c r="AR95">
        <v>49.68</v>
      </c>
      <c r="AS95">
        <v>31.897382</v>
      </c>
      <c r="AT95">
        <v>14.996775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2918.616184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686.44209999999998</v>
      </c>
      <c r="L96">
        <v>653.15</v>
      </c>
      <c r="M96">
        <v>92</v>
      </c>
      <c r="N96">
        <v>118.125</v>
      </c>
      <c r="O96">
        <v>61.832813000000002</v>
      </c>
      <c r="P96">
        <v>82.5</v>
      </c>
      <c r="Q96">
        <v>16.899999999999999</v>
      </c>
      <c r="R96">
        <v>42.390099999999997</v>
      </c>
      <c r="S96">
        <v>26.3901</v>
      </c>
      <c r="T96">
        <v>0</v>
      </c>
      <c r="U96">
        <v>418.77</v>
      </c>
      <c r="V96">
        <v>14.25</v>
      </c>
      <c r="W96">
        <v>46.164499999999997</v>
      </c>
      <c r="X96">
        <v>147.515624</v>
      </c>
      <c r="Y96">
        <v>0</v>
      </c>
      <c r="Z96">
        <v>6.49</v>
      </c>
      <c r="AA96">
        <v>28.045000000000002</v>
      </c>
      <c r="AB96">
        <v>26.260100000000001</v>
      </c>
      <c r="AC96">
        <v>9.6778399999999998</v>
      </c>
      <c r="AD96">
        <v>9.1149000000000004</v>
      </c>
      <c r="AE96">
        <v>28.225999999999999</v>
      </c>
      <c r="AF96">
        <v>17.748000000000001</v>
      </c>
      <c r="AG96">
        <v>19.757999999999999</v>
      </c>
      <c r="AH96">
        <v>85.419399999999996</v>
      </c>
      <c r="AI96">
        <v>0</v>
      </c>
      <c r="AJ96">
        <v>0</v>
      </c>
      <c r="AK96">
        <v>51.394500000000001</v>
      </c>
      <c r="AL96">
        <v>20.916</v>
      </c>
      <c r="AM96">
        <v>15.836040000000001</v>
      </c>
      <c r="AN96">
        <v>0.66954999999999998</v>
      </c>
      <c r="AO96">
        <v>0</v>
      </c>
      <c r="AP96">
        <v>2.0495999999999999</v>
      </c>
      <c r="AQ96">
        <v>30.428999999999998</v>
      </c>
      <c r="AR96">
        <v>49.68</v>
      </c>
      <c r="AS96">
        <v>31.897382</v>
      </c>
      <c r="AT96">
        <v>13.969241999999999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2854.0107909999997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686.44209999999998</v>
      </c>
      <c r="L97">
        <v>653.15</v>
      </c>
      <c r="M97">
        <v>92</v>
      </c>
      <c r="N97">
        <v>118.125</v>
      </c>
      <c r="O97">
        <v>61.832813000000002</v>
      </c>
      <c r="P97">
        <v>82.5</v>
      </c>
      <c r="Q97">
        <v>16.899999999999999</v>
      </c>
      <c r="R97">
        <v>42.390099999999997</v>
      </c>
      <c r="S97">
        <v>26.3901</v>
      </c>
      <c r="T97">
        <v>0</v>
      </c>
      <c r="U97">
        <v>418.77</v>
      </c>
      <c r="V97">
        <v>14.25</v>
      </c>
      <c r="W97">
        <v>46.164499999999997</v>
      </c>
      <c r="X97">
        <v>147.515624</v>
      </c>
      <c r="Y97">
        <v>0</v>
      </c>
      <c r="Z97">
        <v>6.49</v>
      </c>
      <c r="AA97">
        <v>14.04462</v>
      </c>
      <c r="AB97">
        <v>26.260100000000001</v>
      </c>
      <c r="AC97">
        <v>0</v>
      </c>
      <c r="AD97">
        <v>9.1149000000000004</v>
      </c>
      <c r="AE97">
        <v>28.225999999999999</v>
      </c>
      <c r="AF97">
        <v>17.748000000000001</v>
      </c>
      <c r="AG97">
        <v>19.757999999999999</v>
      </c>
      <c r="AH97">
        <v>56.82</v>
      </c>
      <c r="AI97">
        <v>0</v>
      </c>
      <c r="AJ97">
        <v>0</v>
      </c>
      <c r="AK97">
        <v>51.394500000000001</v>
      </c>
      <c r="AL97">
        <v>20.916</v>
      </c>
      <c r="AM97">
        <v>13.729900000000001</v>
      </c>
      <c r="AN97">
        <v>0.66954999999999998</v>
      </c>
      <c r="AO97">
        <v>0</v>
      </c>
      <c r="AP97">
        <v>2.0495999999999999</v>
      </c>
      <c r="AQ97">
        <v>30.428999999999998</v>
      </c>
      <c r="AR97">
        <v>49.68</v>
      </c>
      <c r="AS97">
        <v>31.897382</v>
      </c>
      <c r="AT97">
        <v>12.708736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2798.3665249999999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686.44209999999998</v>
      </c>
      <c r="L98">
        <v>653.15</v>
      </c>
      <c r="M98">
        <v>92</v>
      </c>
      <c r="N98">
        <v>118.125</v>
      </c>
      <c r="O98">
        <v>61.832813000000002</v>
      </c>
      <c r="P98">
        <v>82.5</v>
      </c>
      <c r="Q98">
        <v>16.899999999999999</v>
      </c>
      <c r="R98">
        <v>42.390099999999997</v>
      </c>
      <c r="S98">
        <v>26.3901</v>
      </c>
      <c r="T98">
        <v>0</v>
      </c>
      <c r="U98">
        <v>418.77</v>
      </c>
      <c r="V98">
        <v>14.25</v>
      </c>
      <c r="W98">
        <v>46.164499999999997</v>
      </c>
      <c r="X98">
        <v>147.515624</v>
      </c>
      <c r="Y98">
        <v>0</v>
      </c>
      <c r="Z98">
        <v>6.49</v>
      </c>
      <c r="AA98">
        <v>14.022500000000001</v>
      </c>
      <c r="AB98">
        <v>26.260100000000001</v>
      </c>
      <c r="AC98">
        <v>0</v>
      </c>
      <c r="AD98">
        <v>9.1149000000000004</v>
      </c>
      <c r="AE98">
        <v>28.225999999999999</v>
      </c>
      <c r="AF98">
        <v>17.748000000000001</v>
      </c>
      <c r="AG98">
        <v>19.757999999999999</v>
      </c>
      <c r="AH98">
        <v>37.880000000000003</v>
      </c>
      <c r="AI98">
        <v>0</v>
      </c>
      <c r="AJ98">
        <v>0</v>
      </c>
      <c r="AK98">
        <v>51.394500000000001</v>
      </c>
      <c r="AL98">
        <v>20.916</v>
      </c>
      <c r="AM98">
        <v>10.557359999999999</v>
      </c>
      <c r="AN98">
        <v>0.66954999999999998</v>
      </c>
      <c r="AO98">
        <v>0</v>
      </c>
      <c r="AP98">
        <v>2.0495999999999999</v>
      </c>
      <c r="AQ98">
        <v>30.428999999999998</v>
      </c>
      <c r="AR98">
        <v>49.68</v>
      </c>
      <c r="AS98">
        <v>31.897382</v>
      </c>
      <c r="AT98">
        <v>13.280481999999999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2776.8036109999998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16.474779329000004</v>
      </c>
      <c r="L99">
        <f t="shared" si="2"/>
        <v>15.675600000000024</v>
      </c>
      <c r="M99">
        <f t="shared" si="2"/>
        <v>2.2017500000000001</v>
      </c>
      <c r="N99">
        <f t="shared" si="2"/>
        <v>2.835</v>
      </c>
      <c r="O99">
        <f t="shared" si="2"/>
        <v>1.4701369560000004</v>
      </c>
      <c r="P99">
        <f t="shared" si="2"/>
        <v>2.4393943</v>
      </c>
      <c r="Q99">
        <f t="shared" si="2"/>
        <v>0.40560000000000057</v>
      </c>
      <c r="R99">
        <f t="shared" si="2"/>
        <v>1.0173624000000012</v>
      </c>
      <c r="S99">
        <f t="shared" si="2"/>
        <v>0.63336240000000088</v>
      </c>
      <c r="T99">
        <f t="shared" si="2"/>
        <v>0</v>
      </c>
      <c r="U99">
        <f t="shared" si="2"/>
        <v>10.050479999999991</v>
      </c>
      <c r="V99">
        <f t="shared" si="2"/>
        <v>0.34200000000000003</v>
      </c>
      <c r="W99">
        <f t="shared" si="2"/>
        <v>1.1079479999999988</v>
      </c>
      <c r="X99">
        <f t="shared" si="2"/>
        <v>3.540374975999995</v>
      </c>
      <c r="Y99">
        <f t="shared" si="2"/>
        <v>0</v>
      </c>
      <c r="Z99">
        <f t="shared" si="2"/>
        <v>0.19499205</v>
      </c>
      <c r="AA99">
        <f t="shared" si="2"/>
        <v>0.35549960500000005</v>
      </c>
      <c r="AB99">
        <f t="shared" si="2"/>
        <v>0.40370571499999969</v>
      </c>
      <c r="AC99">
        <f t="shared" si="2"/>
        <v>0.30000539899999978</v>
      </c>
      <c r="AD99">
        <f t="shared" si="2"/>
        <v>0.3211681249999998</v>
      </c>
      <c r="AE99">
        <f t="shared" si="2"/>
        <v>0.82008077000000135</v>
      </c>
      <c r="AF99">
        <f t="shared" si="2"/>
        <v>0.33031000000000038</v>
      </c>
      <c r="AG99">
        <f t="shared" si="2"/>
        <v>0.47419200000000061</v>
      </c>
      <c r="AH99">
        <f t="shared" si="2"/>
        <v>1.0585566</v>
      </c>
      <c r="AI99">
        <f t="shared" si="2"/>
        <v>0.12316275000000002</v>
      </c>
      <c r="AJ99">
        <f t="shared" si="2"/>
        <v>0</v>
      </c>
      <c r="AK99">
        <f t="shared" si="2"/>
        <v>1.2334680000000007</v>
      </c>
      <c r="AL99">
        <f t="shared" si="2"/>
        <v>0.66234000000000037</v>
      </c>
      <c r="AM99">
        <f t="shared" si="2"/>
        <v>0.1466233350000001</v>
      </c>
      <c r="AN99">
        <f t="shared" si="2"/>
        <v>1.6069200000000013E-2</v>
      </c>
      <c r="AO99">
        <f t="shared" si="2"/>
        <v>0</v>
      </c>
      <c r="AP99">
        <f t="shared" si="2"/>
        <v>6.6483899999999985E-2</v>
      </c>
      <c r="AQ99">
        <f t="shared" si="2"/>
        <v>0.47396475000000055</v>
      </c>
      <c r="AR99">
        <f t="shared" si="2"/>
        <v>1.2039119999999996</v>
      </c>
      <c r="AS99">
        <f t="shared" si="2"/>
        <v>0.76871722200000148</v>
      </c>
      <c r="AT99">
        <f t="shared" si="2"/>
        <v>0.34493648025000007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6.9499999999999998E-4</v>
      </c>
      <c r="AY99">
        <f t="shared" si="2"/>
        <v>0</v>
      </c>
      <c r="AZ99">
        <f t="shared" si="2"/>
        <v>0</v>
      </c>
      <c r="BA99">
        <f t="shared" si="1"/>
        <v>67.492671262250028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6" t="s">
        <v>43</v>
      </c>
      <c r="AT2" s="196" t="s">
        <v>368</v>
      </c>
      <c r="AU2" s="169"/>
      <c r="AV2" s="196" t="s">
        <v>375</v>
      </c>
      <c r="AW2" s="196" t="s">
        <v>376</v>
      </c>
      <c r="AX2" s="196" t="s">
        <v>377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664.459609</v>
      </c>
      <c r="L3">
        <v>631.92262500000004</v>
      </c>
      <c r="M3">
        <v>89.01</v>
      </c>
      <c r="N3">
        <v>114.285938</v>
      </c>
      <c r="O3">
        <v>58.706546000000003</v>
      </c>
      <c r="P3">
        <v>108.224453</v>
      </c>
      <c r="Q3">
        <v>16.350750000000001</v>
      </c>
      <c r="R3">
        <v>41.012422000000001</v>
      </c>
      <c r="S3">
        <v>25.532422</v>
      </c>
      <c r="T3">
        <v>0</v>
      </c>
      <c r="U3">
        <v>405.15997499999997</v>
      </c>
      <c r="V3">
        <v>13.786875</v>
      </c>
      <c r="W3">
        <v>44.664154000000003</v>
      </c>
      <c r="X3">
        <v>142.72136599999999</v>
      </c>
      <c r="Y3">
        <v>0</v>
      </c>
      <c r="Z3">
        <v>6.340802</v>
      </c>
      <c r="AA3">
        <v>0</v>
      </c>
      <c r="AB3">
        <v>12.63884</v>
      </c>
      <c r="AC3">
        <v>0</v>
      </c>
      <c r="AD3">
        <v>8.8186660000000003</v>
      </c>
      <c r="AE3">
        <v>27.308655000000002</v>
      </c>
      <c r="AF3">
        <v>17.171189999999999</v>
      </c>
      <c r="AG3">
        <v>19.115864999999999</v>
      </c>
      <c r="AH3">
        <v>36.648899999999998</v>
      </c>
      <c r="AI3">
        <v>0</v>
      </c>
      <c r="AJ3">
        <v>0</v>
      </c>
      <c r="AK3">
        <v>49.724178999999999</v>
      </c>
      <c r="AL3">
        <v>10.118115</v>
      </c>
      <c r="AM3">
        <v>5.1071229999999996</v>
      </c>
      <c r="AN3">
        <v>0.64778999999999998</v>
      </c>
      <c r="AO3">
        <v>0</v>
      </c>
      <c r="AP3">
        <v>6.5686479999999996</v>
      </c>
      <c r="AQ3">
        <v>19.504799999999999</v>
      </c>
      <c r="AR3">
        <v>48.065399999999997</v>
      </c>
      <c r="AS3">
        <v>30.860717000000001</v>
      </c>
      <c r="AT3">
        <v>13.807176999999999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2668.2840020000003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664.459609</v>
      </c>
      <c r="L4">
        <v>631.92262500000004</v>
      </c>
      <c r="M4">
        <v>89.01</v>
      </c>
      <c r="N4">
        <v>114.285938</v>
      </c>
      <c r="O4">
        <v>58.706546000000003</v>
      </c>
      <c r="P4">
        <v>108.224453</v>
      </c>
      <c r="Q4">
        <v>16.350750000000001</v>
      </c>
      <c r="R4">
        <v>41.012422000000001</v>
      </c>
      <c r="S4">
        <v>25.532422</v>
      </c>
      <c r="T4">
        <v>0</v>
      </c>
      <c r="U4">
        <v>405.15997499999997</v>
      </c>
      <c r="V4">
        <v>13.786875</v>
      </c>
      <c r="W4">
        <v>44.664154000000003</v>
      </c>
      <c r="X4">
        <v>142.72136599999999</v>
      </c>
      <c r="Y4">
        <v>0</v>
      </c>
      <c r="Z4">
        <v>6.340802</v>
      </c>
      <c r="AA4">
        <v>0</v>
      </c>
      <c r="AB4">
        <v>12.63884</v>
      </c>
      <c r="AC4">
        <v>0</v>
      </c>
      <c r="AD4">
        <v>8.8186660000000003</v>
      </c>
      <c r="AE4">
        <v>27.308655000000002</v>
      </c>
      <c r="AF4">
        <v>17.171189999999999</v>
      </c>
      <c r="AG4">
        <v>19.115864999999999</v>
      </c>
      <c r="AH4">
        <v>36.648899999999998</v>
      </c>
      <c r="AI4">
        <v>0</v>
      </c>
      <c r="AJ4">
        <v>0</v>
      </c>
      <c r="AK4">
        <v>49.724178999999999</v>
      </c>
      <c r="AL4">
        <v>10.118115</v>
      </c>
      <c r="AM4">
        <v>5.1071229999999996</v>
      </c>
      <c r="AN4">
        <v>0.64778999999999998</v>
      </c>
      <c r="AO4">
        <v>0</v>
      </c>
      <c r="AP4">
        <v>6.5686479999999996</v>
      </c>
      <c r="AQ4">
        <v>19.504799999999999</v>
      </c>
      <c r="AR4">
        <v>48.065399999999997</v>
      </c>
      <c r="AS4">
        <v>30.860717000000001</v>
      </c>
      <c r="AT4">
        <v>14.11979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2668.5966150000004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664.13273200000003</v>
      </c>
      <c r="L5">
        <v>631.92262500000004</v>
      </c>
      <c r="M5">
        <v>89.01</v>
      </c>
      <c r="N5">
        <v>114.285938</v>
      </c>
      <c r="O5">
        <v>58.706546000000003</v>
      </c>
      <c r="P5">
        <v>108.224453</v>
      </c>
      <c r="Q5">
        <v>16.350750000000001</v>
      </c>
      <c r="R5">
        <v>41.012422000000001</v>
      </c>
      <c r="S5">
        <v>25.532422</v>
      </c>
      <c r="T5">
        <v>0</v>
      </c>
      <c r="U5">
        <v>405.15997499999997</v>
      </c>
      <c r="V5">
        <v>13.786875</v>
      </c>
      <c r="W5">
        <v>44.664154000000003</v>
      </c>
      <c r="X5">
        <v>142.72136599999999</v>
      </c>
      <c r="Y5">
        <v>0</v>
      </c>
      <c r="Z5">
        <v>6.340802</v>
      </c>
      <c r="AA5">
        <v>0</v>
      </c>
      <c r="AB5">
        <v>0</v>
      </c>
      <c r="AC5">
        <v>0</v>
      </c>
      <c r="AD5">
        <v>8.8186660000000003</v>
      </c>
      <c r="AE5">
        <v>27.308655000000002</v>
      </c>
      <c r="AF5">
        <v>17.171189999999999</v>
      </c>
      <c r="AG5">
        <v>19.115864999999999</v>
      </c>
      <c r="AH5">
        <v>18.324449999999999</v>
      </c>
      <c r="AI5">
        <v>0</v>
      </c>
      <c r="AJ5">
        <v>0</v>
      </c>
      <c r="AK5">
        <v>49.724178999999999</v>
      </c>
      <c r="AL5">
        <v>10.118115</v>
      </c>
      <c r="AM5">
        <v>5.1071229999999996</v>
      </c>
      <c r="AN5">
        <v>0.64778999999999998</v>
      </c>
      <c r="AO5">
        <v>0</v>
      </c>
      <c r="AP5">
        <v>6.5686479999999996</v>
      </c>
      <c r="AQ5">
        <v>19.504799999999999</v>
      </c>
      <c r="AR5">
        <v>48.065399999999997</v>
      </c>
      <c r="AS5">
        <v>30.860717000000001</v>
      </c>
      <c r="AT5">
        <v>13.251455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2636.4381130000006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664.13273200000003</v>
      </c>
      <c r="L6">
        <v>631.92262500000004</v>
      </c>
      <c r="M6">
        <v>89.01</v>
      </c>
      <c r="N6">
        <v>114.285938</v>
      </c>
      <c r="O6">
        <v>58.706546000000003</v>
      </c>
      <c r="P6">
        <v>108.224453</v>
      </c>
      <c r="Q6">
        <v>16.350750000000001</v>
      </c>
      <c r="R6">
        <v>41.012422000000001</v>
      </c>
      <c r="S6">
        <v>25.532422</v>
      </c>
      <c r="T6">
        <v>0</v>
      </c>
      <c r="U6">
        <v>405.15997499999997</v>
      </c>
      <c r="V6">
        <v>13.786875</v>
      </c>
      <c r="W6">
        <v>44.664154000000003</v>
      </c>
      <c r="X6">
        <v>142.72136599999999</v>
      </c>
      <c r="Y6">
        <v>0</v>
      </c>
      <c r="Z6">
        <v>6.340802</v>
      </c>
      <c r="AA6">
        <v>0</v>
      </c>
      <c r="AB6">
        <v>0</v>
      </c>
      <c r="AC6">
        <v>0</v>
      </c>
      <c r="AD6">
        <v>8.8186660000000003</v>
      </c>
      <c r="AE6">
        <v>27.308655000000002</v>
      </c>
      <c r="AF6">
        <v>17.171189999999999</v>
      </c>
      <c r="AG6">
        <v>19.115864999999999</v>
      </c>
      <c r="AH6">
        <v>18.324449999999999</v>
      </c>
      <c r="AI6">
        <v>0</v>
      </c>
      <c r="AJ6">
        <v>0</v>
      </c>
      <c r="AK6">
        <v>49.724178999999999</v>
      </c>
      <c r="AL6">
        <v>10.118115</v>
      </c>
      <c r="AM6">
        <v>5.1071229999999996</v>
      </c>
      <c r="AN6">
        <v>0.64778999999999998</v>
      </c>
      <c r="AO6">
        <v>0</v>
      </c>
      <c r="AP6">
        <v>6.5686479999999996</v>
      </c>
      <c r="AQ6">
        <v>19.504799999999999</v>
      </c>
      <c r="AR6">
        <v>48.065399999999997</v>
      </c>
      <c r="AS6">
        <v>30.860717000000001</v>
      </c>
      <c r="AT6">
        <v>13.132408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2636.3190660000005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664.13273200000003</v>
      </c>
      <c r="L7">
        <v>631.92262500000004</v>
      </c>
      <c r="M7">
        <v>89.01</v>
      </c>
      <c r="N7">
        <v>114.285938</v>
      </c>
      <c r="O7">
        <v>58.706546000000003</v>
      </c>
      <c r="P7">
        <v>108.224453</v>
      </c>
      <c r="Q7">
        <v>16.350750000000001</v>
      </c>
      <c r="R7">
        <v>41.012422000000001</v>
      </c>
      <c r="S7">
        <v>25.532422</v>
      </c>
      <c r="T7">
        <v>0</v>
      </c>
      <c r="U7">
        <v>405.15997499999997</v>
      </c>
      <c r="V7">
        <v>13.786875</v>
      </c>
      <c r="W7">
        <v>44.664154000000003</v>
      </c>
      <c r="X7">
        <v>142.72136599999999</v>
      </c>
      <c r="Y7">
        <v>0</v>
      </c>
      <c r="Z7">
        <v>6.340802</v>
      </c>
      <c r="AA7">
        <v>0</v>
      </c>
      <c r="AB7">
        <v>0</v>
      </c>
      <c r="AC7">
        <v>0</v>
      </c>
      <c r="AD7">
        <v>8.8186660000000003</v>
      </c>
      <c r="AE7">
        <v>27.308655000000002</v>
      </c>
      <c r="AF7">
        <v>8.5855949999999996</v>
      </c>
      <c r="AG7">
        <v>19.115864999999999</v>
      </c>
      <c r="AH7">
        <v>0</v>
      </c>
      <c r="AI7">
        <v>0</v>
      </c>
      <c r="AJ7">
        <v>0</v>
      </c>
      <c r="AK7">
        <v>49.724178999999999</v>
      </c>
      <c r="AL7">
        <v>10.118115</v>
      </c>
      <c r="AM7">
        <v>5.1071229999999996</v>
      </c>
      <c r="AN7">
        <v>0.64778999999999998</v>
      </c>
      <c r="AO7">
        <v>0</v>
      </c>
      <c r="AP7">
        <v>2.2308620000000001</v>
      </c>
      <c r="AQ7">
        <v>19.504799999999999</v>
      </c>
      <c r="AR7">
        <v>48.065399999999997</v>
      </c>
      <c r="AS7">
        <v>30.860717000000001</v>
      </c>
      <c r="AT7">
        <v>13.017353999999999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2604.9561810000005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664.13273200000003</v>
      </c>
      <c r="L8">
        <v>631.92262500000004</v>
      </c>
      <c r="M8">
        <v>89.01</v>
      </c>
      <c r="N8">
        <v>114.285938</v>
      </c>
      <c r="O8">
        <v>58.706546000000003</v>
      </c>
      <c r="P8">
        <v>108.224453</v>
      </c>
      <c r="Q8">
        <v>16.350750000000001</v>
      </c>
      <c r="R8">
        <v>41.012422000000001</v>
      </c>
      <c r="S8">
        <v>25.532422</v>
      </c>
      <c r="T8">
        <v>0</v>
      </c>
      <c r="U8">
        <v>405.15997499999997</v>
      </c>
      <c r="V8">
        <v>13.786875</v>
      </c>
      <c r="W8">
        <v>44.664154000000003</v>
      </c>
      <c r="X8">
        <v>142.72136599999999</v>
      </c>
      <c r="Y8">
        <v>0</v>
      </c>
      <c r="Z8">
        <v>6.340802</v>
      </c>
      <c r="AA8">
        <v>0</v>
      </c>
      <c r="AB8">
        <v>0</v>
      </c>
      <c r="AC8">
        <v>0</v>
      </c>
      <c r="AD8">
        <v>7.2849849999999998</v>
      </c>
      <c r="AE8">
        <v>27.308655000000002</v>
      </c>
      <c r="AF8">
        <v>8.5855949999999996</v>
      </c>
      <c r="AG8">
        <v>19.115864999999999</v>
      </c>
      <c r="AH8">
        <v>0</v>
      </c>
      <c r="AI8">
        <v>0</v>
      </c>
      <c r="AJ8">
        <v>0</v>
      </c>
      <c r="AK8">
        <v>49.724178999999999</v>
      </c>
      <c r="AL8">
        <v>10.118115</v>
      </c>
      <c r="AM8">
        <v>5.1071229999999996</v>
      </c>
      <c r="AN8">
        <v>0.64778999999999998</v>
      </c>
      <c r="AO8">
        <v>0</v>
      </c>
      <c r="AP8">
        <v>2.2308620000000001</v>
      </c>
      <c r="AQ8">
        <v>19.504799999999999</v>
      </c>
      <c r="AR8">
        <v>48.065399999999997</v>
      </c>
      <c r="AS8">
        <v>30.860717000000001</v>
      </c>
      <c r="AT8">
        <v>8.3368579999999994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2598.7420040000002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664.13273200000003</v>
      </c>
      <c r="L9">
        <v>631.92262500000004</v>
      </c>
      <c r="M9">
        <v>89.01</v>
      </c>
      <c r="N9">
        <v>114.285938</v>
      </c>
      <c r="O9">
        <v>58.706546000000003</v>
      </c>
      <c r="P9">
        <v>108.224453</v>
      </c>
      <c r="Q9">
        <v>16.350750000000001</v>
      </c>
      <c r="R9">
        <v>41.012422000000001</v>
      </c>
      <c r="S9">
        <v>25.532422</v>
      </c>
      <c r="T9">
        <v>0</v>
      </c>
      <c r="U9">
        <v>405.15997499999997</v>
      </c>
      <c r="V9">
        <v>13.786875</v>
      </c>
      <c r="W9">
        <v>44.664154000000003</v>
      </c>
      <c r="X9">
        <v>142.72136599999999</v>
      </c>
      <c r="Y9">
        <v>0</v>
      </c>
      <c r="Z9">
        <v>6.340802</v>
      </c>
      <c r="AA9">
        <v>0</v>
      </c>
      <c r="AB9">
        <v>0</v>
      </c>
      <c r="AC9">
        <v>0</v>
      </c>
      <c r="AD9">
        <v>0</v>
      </c>
      <c r="AE9">
        <v>27.308655000000002</v>
      </c>
      <c r="AF9">
        <v>8.5855949999999996</v>
      </c>
      <c r="AG9">
        <v>19.115864999999999</v>
      </c>
      <c r="AH9">
        <v>0</v>
      </c>
      <c r="AI9">
        <v>0</v>
      </c>
      <c r="AJ9">
        <v>0</v>
      </c>
      <c r="AK9">
        <v>49.724178999999999</v>
      </c>
      <c r="AL9">
        <v>10.118115</v>
      </c>
      <c r="AM9">
        <v>5.1071229999999996</v>
      </c>
      <c r="AN9">
        <v>0.64778999999999998</v>
      </c>
      <c r="AO9">
        <v>0</v>
      </c>
      <c r="AP9">
        <v>2.2308620000000001</v>
      </c>
      <c r="AQ9">
        <v>19.504799999999999</v>
      </c>
      <c r="AR9">
        <v>48.065399999999997</v>
      </c>
      <c r="AS9">
        <v>30.860717000000001</v>
      </c>
      <c r="AT9">
        <v>11.052619999999999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2594.1727810000002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664.13273200000003</v>
      </c>
      <c r="L10">
        <v>631.92262500000004</v>
      </c>
      <c r="M10">
        <v>89.01</v>
      </c>
      <c r="N10">
        <v>114.285938</v>
      </c>
      <c r="O10">
        <v>58.706546000000003</v>
      </c>
      <c r="P10">
        <v>108.224453</v>
      </c>
      <c r="Q10">
        <v>16.350750000000001</v>
      </c>
      <c r="R10">
        <v>41.012422000000001</v>
      </c>
      <c r="S10">
        <v>25.532422</v>
      </c>
      <c r="T10">
        <v>0</v>
      </c>
      <c r="U10">
        <v>405.15997499999997</v>
      </c>
      <c r="V10">
        <v>13.786875</v>
      </c>
      <c r="W10">
        <v>44.664154000000003</v>
      </c>
      <c r="X10">
        <v>142.72136599999999</v>
      </c>
      <c r="Y10">
        <v>0</v>
      </c>
      <c r="Z10">
        <v>6.340802</v>
      </c>
      <c r="AA10">
        <v>0</v>
      </c>
      <c r="AB10">
        <v>0</v>
      </c>
      <c r="AC10">
        <v>0</v>
      </c>
      <c r="AD10">
        <v>0</v>
      </c>
      <c r="AE10">
        <v>27.308655000000002</v>
      </c>
      <c r="AF10">
        <v>8.5855949999999996</v>
      </c>
      <c r="AG10">
        <v>19.115864999999999</v>
      </c>
      <c r="AH10">
        <v>0</v>
      </c>
      <c r="AI10">
        <v>0</v>
      </c>
      <c r="AJ10">
        <v>0</v>
      </c>
      <c r="AK10">
        <v>49.724178999999999</v>
      </c>
      <c r="AL10">
        <v>10.118115</v>
      </c>
      <c r="AM10">
        <v>5.1071229999999996</v>
      </c>
      <c r="AN10">
        <v>0.64778999999999998</v>
      </c>
      <c r="AO10">
        <v>0</v>
      </c>
      <c r="AP10">
        <v>2.2308620000000001</v>
      </c>
      <c r="AQ10">
        <v>9.8133520000000001</v>
      </c>
      <c r="AR10">
        <v>48.065399999999997</v>
      </c>
      <c r="AS10">
        <v>30.860717000000001</v>
      </c>
      <c r="AT10">
        <v>11.174329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2584.6030420000002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664.13273200000003</v>
      </c>
      <c r="L11">
        <v>631.92262500000004</v>
      </c>
      <c r="M11">
        <v>89.01</v>
      </c>
      <c r="N11">
        <v>114.285938</v>
      </c>
      <c r="O11">
        <v>58.706546000000003</v>
      </c>
      <c r="P11">
        <v>108.224453</v>
      </c>
      <c r="Q11">
        <v>16.350750000000001</v>
      </c>
      <c r="R11">
        <v>41.012422000000001</v>
      </c>
      <c r="S11">
        <v>25.532422</v>
      </c>
      <c r="T11">
        <v>0</v>
      </c>
      <c r="U11">
        <v>405.15997499999997</v>
      </c>
      <c r="V11">
        <v>13.786875</v>
      </c>
      <c r="W11">
        <v>44.664154000000003</v>
      </c>
      <c r="X11">
        <v>142.72136599999999</v>
      </c>
      <c r="Y11">
        <v>0</v>
      </c>
      <c r="Z11">
        <v>6.340802</v>
      </c>
      <c r="AA11">
        <v>0</v>
      </c>
      <c r="AB11">
        <v>0</v>
      </c>
      <c r="AC11">
        <v>0</v>
      </c>
      <c r="AD11">
        <v>0</v>
      </c>
      <c r="AE11">
        <v>27.308655000000002</v>
      </c>
      <c r="AF11">
        <v>8.5855949999999996</v>
      </c>
      <c r="AG11">
        <v>19.115864999999999</v>
      </c>
      <c r="AH11">
        <v>0</v>
      </c>
      <c r="AI11">
        <v>0</v>
      </c>
      <c r="AJ11">
        <v>0</v>
      </c>
      <c r="AK11">
        <v>49.724178999999999</v>
      </c>
      <c r="AL11">
        <v>33.727049999999998</v>
      </c>
      <c r="AM11">
        <v>5.1071229999999996</v>
      </c>
      <c r="AN11">
        <v>0.64778999999999998</v>
      </c>
      <c r="AO11">
        <v>0</v>
      </c>
      <c r="AP11">
        <v>2.2308620000000001</v>
      </c>
      <c r="AQ11">
        <v>0</v>
      </c>
      <c r="AR11">
        <v>48.065399999999997</v>
      </c>
      <c r="AS11">
        <v>30.860717000000001</v>
      </c>
      <c r="AT11">
        <v>13.269164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2600.4934599999997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664.13273200000003</v>
      </c>
      <c r="L12">
        <v>631.92262500000004</v>
      </c>
      <c r="M12">
        <v>89.01</v>
      </c>
      <c r="N12">
        <v>114.285938</v>
      </c>
      <c r="O12">
        <v>58.706546000000003</v>
      </c>
      <c r="P12">
        <v>108.224453</v>
      </c>
      <c r="Q12">
        <v>16.350750000000001</v>
      </c>
      <c r="R12">
        <v>41.012422000000001</v>
      </c>
      <c r="S12">
        <v>25.532422</v>
      </c>
      <c r="T12">
        <v>0</v>
      </c>
      <c r="U12">
        <v>405.15997499999997</v>
      </c>
      <c r="V12">
        <v>13.786875</v>
      </c>
      <c r="W12">
        <v>44.664154000000003</v>
      </c>
      <c r="X12">
        <v>142.72136599999999</v>
      </c>
      <c r="Y12">
        <v>0</v>
      </c>
      <c r="Z12">
        <v>6.340802</v>
      </c>
      <c r="AA12">
        <v>0</v>
      </c>
      <c r="AB12">
        <v>0</v>
      </c>
      <c r="AC12">
        <v>0</v>
      </c>
      <c r="AD12">
        <v>0</v>
      </c>
      <c r="AE12">
        <v>27.308655000000002</v>
      </c>
      <c r="AF12">
        <v>8.5855949999999996</v>
      </c>
      <c r="AG12">
        <v>19.115864999999999</v>
      </c>
      <c r="AH12">
        <v>0</v>
      </c>
      <c r="AI12">
        <v>0</v>
      </c>
      <c r="AJ12">
        <v>0</v>
      </c>
      <c r="AK12">
        <v>49.724178999999999</v>
      </c>
      <c r="AL12">
        <v>33.727049999999998</v>
      </c>
      <c r="AM12">
        <v>5.1071229999999996</v>
      </c>
      <c r="AN12">
        <v>0.64778999999999998</v>
      </c>
      <c r="AO12">
        <v>0</v>
      </c>
      <c r="AP12">
        <v>2.2308620000000001</v>
      </c>
      <c r="AQ12">
        <v>0</v>
      </c>
      <c r="AR12">
        <v>48.065399999999997</v>
      </c>
      <c r="AS12">
        <v>30.860717000000001</v>
      </c>
      <c r="AT12">
        <v>11.944293999999999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2599.1685899999998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664.13273200000003</v>
      </c>
      <c r="L13">
        <v>631.92262500000004</v>
      </c>
      <c r="M13">
        <v>89.01</v>
      </c>
      <c r="N13">
        <v>114.285938</v>
      </c>
      <c r="O13">
        <v>58.706546000000003</v>
      </c>
      <c r="P13">
        <v>108.224453</v>
      </c>
      <c r="Q13">
        <v>16.350750000000001</v>
      </c>
      <c r="R13">
        <v>41.012422000000001</v>
      </c>
      <c r="S13">
        <v>25.532422</v>
      </c>
      <c r="T13">
        <v>0</v>
      </c>
      <c r="U13">
        <v>405.15997499999997</v>
      </c>
      <c r="V13">
        <v>13.786875</v>
      </c>
      <c r="W13">
        <v>44.664154000000003</v>
      </c>
      <c r="X13">
        <v>142.72136599999999</v>
      </c>
      <c r="Y13">
        <v>0</v>
      </c>
      <c r="Z13">
        <v>6.340802</v>
      </c>
      <c r="AA13">
        <v>0</v>
      </c>
      <c r="AB13">
        <v>0</v>
      </c>
      <c r="AC13">
        <v>0</v>
      </c>
      <c r="AD13">
        <v>0</v>
      </c>
      <c r="AE13">
        <v>27.308655000000002</v>
      </c>
      <c r="AF13">
        <v>8.5855949999999996</v>
      </c>
      <c r="AG13">
        <v>19.115864999999999</v>
      </c>
      <c r="AH13">
        <v>0</v>
      </c>
      <c r="AI13">
        <v>0</v>
      </c>
      <c r="AJ13">
        <v>0</v>
      </c>
      <c r="AK13">
        <v>49.724178999999999</v>
      </c>
      <c r="AL13">
        <v>33.727049999999998</v>
      </c>
      <c r="AM13">
        <v>5.1071229999999996</v>
      </c>
      <c r="AN13">
        <v>0.64778999999999998</v>
      </c>
      <c r="AO13">
        <v>0</v>
      </c>
      <c r="AP13">
        <v>2.2308620000000001</v>
      </c>
      <c r="AQ13">
        <v>0</v>
      </c>
      <c r="AR13">
        <v>48.065399999999997</v>
      </c>
      <c r="AS13">
        <v>30.860717000000001</v>
      </c>
      <c r="AT13">
        <v>13.085424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2600.3097199999997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664.13273200000003</v>
      </c>
      <c r="L14">
        <v>631.92262500000004</v>
      </c>
      <c r="M14">
        <v>89.01</v>
      </c>
      <c r="N14">
        <v>114.285938</v>
      </c>
      <c r="O14">
        <v>58.706546000000003</v>
      </c>
      <c r="P14">
        <v>108.224453</v>
      </c>
      <c r="Q14">
        <v>16.350750000000001</v>
      </c>
      <c r="R14">
        <v>41.012422000000001</v>
      </c>
      <c r="S14">
        <v>25.532422</v>
      </c>
      <c r="T14">
        <v>0</v>
      </c>
      <c r="U14">
        <v>405.15997499999997</v>
      </c>
      <c r="V14">
        <v>13.786875</v>
      </c>
      <c r="W14">
        <v>44.664154000000003</v>
      </c>
      <c r="X14">
        <v>142.72136599999999</v>
      </c>
      <c r="Y14">
        <v>0</v>
      </c>
      <c r="Z14">
        <v>6.340802</v>
      </c>
      <c r="AA14">
        <v>0</v>
      </c>
      <c r="AB14">
        <v>0</v>
      </c>
      <c r="AC14">
        <v>0</v>
      </c>
      <c r="AD14">
        <v>0</v>
      </c>
      <c r="AE14">
        <v>27.308655000000002</v>
      </c>
      <c r="AF14">
        <v>8.5855949999999996</v>
      </c>
      <c r="AG14">
        <v>19.115864999999999</v>
      </c>
      <c r="AH14">
        <v>0</v>
      </c>
      <c r="AI14">
        <v>0</v>
      </c>
      <c r="AJ14">
        <v>0</v>
      </c>
      <c r="AK14">
        <v>49.724178999999999</v>
      </c>
      <c r="AL14">
        <v>33.727049999999998</v>
      </c>
      <c r="AM14">
        <v>5.1071229999999996</v>
      </c>
      <c r="AN14">
        <v>0.64778999999999998</v>
      </c>
      <c r="AO14">
        <v>0</v>
      </c>
      <c r="AP14">
        <v>2.2308620000000001</v>
      </c>
      <c r="AQ14">
        <v>0</v>
      </c>
      <c r="AR14">
        <v>48.065399999999997</v>
      </c>
      <c r="AS14">
        <v>30.860717000000001</v>
      </c>
      <c r="AT14">
        <v>12.217089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2599.4413850000001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664.13273200000003</v>
      </c>
      <c r="L15">
        <v>631.92262500000004</v>
      </c>
      <c r="M15">
        <v>89.01</v>
      </c>
      <c r="N15">
        <v>114.285938</v>
      </c>
      <c r="O15">
        <v>58.706546000000003</v>
      </c>
      <c r="P15">
        <v>108.224453</v>
      </c>
      <c r="Q15">
        <v>16.350750000000001</v>
      </c>
      <c r="R15">
        <v>41.012422000000001</v>
      </c>
      <c r="S15">
        <v>25.532422</v>
      </c>
      <c r="T15">
        <v>0</v>
      </c>
      <c r="U15">
        <v>405.15997499999997</v>
      </c>
      <c r="V15">
        <v>13.786875</v>
      </c>
      <c r="W15">
        <v>44.664154000000003</v>
      </c>
      <c r="X15">
        <v>142.72136599999999</v>
      </c>
      <c r="Y15">
        <v>0</v>
      </c>
      <c r="Z15">
        <v>6.340802</v>
      </c>
      <c r="AA15">
        <v>0</v>
      </c>
      <c r="AB15">
        <v>0</v>
      </c>
      <c r="AC15">
        <v>0</v>
      </c>
      <c r="AD15">
        <v>0</v>
      </c>
      <c r="AE15">
        <v>47.829867999999998</v>
      </c>
      <c r="AF15">
        <v>8.5855949999999996</v>
      </c>
      <c r="AG15">
        <v>19.115864999999999</v>
      </c>
      <c r="AH15">
        <v>0</v>
      </c>
      <c r="AI15">
        <v>0</v>
      </c>
      <c r="AJ15">
        <v>0</v>
      </c>
      <c r="AK15">
        <v>49.724178999999999</v>
      </c>
      <c r="AL15">
        <v>77.572215</v>
      </c>
      <c r="AM15">
        <v>5.1071229999999996</v>
      </c>
      <c r="AN15">
        <v>0.64778999999999998</v>
      </c>
      <c r="AO15">
        <v>0</v>
      </c>
      <c r="AP15">
        <v>2.2308620000000001</v>
      </c>
      <c r="AQ15">
        <v>0</v>
      </c>
      <c r="AR15">
        <v>51.803820000000002</v>
      </c>
      <c r="AS15">
        <v>30.860717000000001</v>
      </c>
      <c r="AT15">
        <v>8.9646439999999998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2664.2937380000003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664.13273200000003</v>
      </c>
      <c r="L16">
        <v>631.92262500000004</v>
      </c>
      <c r="M16">
        <v>89.01</v>
      </c>
      <c r="N16">
        <v>114.285938</v>
      </c>
      <c r="O16">
        <v>58.706546000000003</v>
      </c>
      <c r="P16">
        <v>108.224453</v>
      </c>
      <c r="Q16">
        <v>16.350750000000001</v>
      </c>
      <c r="R16">
        <v>41.012422000000001</v>
      </c>
      <c r="S16">
        <v>25.532422</v>
      </c>
      <c r="T16">
        <v>0</v>
      </c>
      <c r="U16">
        <v>405.15997499999997</v>
      </c>
      <c r="V16">
        <v>13.786875</v>
      </c>
      <c r="W16">
        <v>44.664154000000003</v>
      </c>
      <c r="X16">
        <v>142.72136599999999</v>
      </c>
      <c r="Y16">
        <v>0</v>
      </c>
      <c r="Z16">
        <v>6.340802</v>
      </c>
      <c r="AA16">
        <v>0</v>
      </c>
      <c r="AB16">
        <v>0</v>
      </c>
      <c r="AC16">
        <v>0</v>
      </c>
      <c r="AD16">
        <v>0</v>
      </c>
      <c r="AE16">
        <v>47.829867999999998</v>
      </c>
      <c r="AF16">
        <v>8.5855949999999996</v>
      </c>
      <c r="AG16">
        <v>19.115864999999999</v>
      </c>
      <c r="AH16">
        <v>0</v>
      </c>
      <c r="AI16">
        <v>0</v>
      </c>
      <c r="AJ16">
        <v>0</v>
      </c>
      <c r="AK16">
        <v>49.724178999999999</v>
      </c>
      <c r="AL16">
        <v>77.572215</v>
      </c>
      <c r="AM16">
        <v>5.1071229999999996</v>
      </c>
      <c r="AN16">
        <v>0.64778999999999998</v>
      </c>
      <c r="AO16">
        <v>0</v>
      </c>
      <c r="AP16">
        <v>2.2308620000000001</v>
      </c>
      <c r="AQ16">
        <v>0</v>
      </c>
      <c r="AR16">
        <v>51.803820000000002</v>
      </c>
      <c r="AS16">
        <v>30.860717000000001</v>
      </c>
      <c r="AT16">
        <v>14.207617000000001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2669.5367110000002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664.13273200000003</v>
      </c>
      <c r="L17">
        <v>631.92262500000004</v>
      </c>
      <c r="M17">
        <v>89.01</v>
      </c>
      <c r="N17">
        <v>114.285938</v>
      </c>
      <c r="O17">
        <v>58.706546000000003</v>
      </c>
      <c r="P17">
        <v>108.224453</v>
      </c>
      <c r="Q17">
        <v>16.350750000000001</v>
      </c>
      <c r="R17">
        <v>41.012422000000001</v>
      </c>
      <c r="S17">
        <v>25.532422</v>
      </c>
      <c r="T17">
        <v>0</v>
      </c>
      <c r="U17">
        <v>405.15997499999997</v>
      </c>
      <c r="V17">
        <v>13.786875</v>
      </c>
      <c r="W17">
        <v>44.664154000000003</v>
      </c>
      <c r="X17">
        <v>142.72136599999999</v>
      </c>
      <c r="Y17">
        <v>0</v>
      </c>
      <c r="Z17">
        <v>6.340802</v>
      </c>
      <c r="AA17">
        <v>0</v>
      </c>
      <c r="AB17">
        <v>0</v>
      </c>
      <c r="AC17">
        <v>0</v>
      </c>
      <c r="AD17">
        <v>0</v>
      </c>
      <c r="AE17">
        <v>47.829867999999998</v>
      </c>
      <c r="AF17">
        <v>8.5855949999999996</v>
      </c>
      <c r="AG17">
        <v>19.115864999999999</v>
      </c>
      <c r="AH17">
        <v>0</v>
      </c>
      <c r="AI17">
        <v>0</v>
      </c>
      <c r="AJ17">
        <v>0</v>
      </c>
      <c r="AK17">
        <v>49.724178999999999</v>
      </c>
      <c r="AL17">
        <v>77.572215</v>
      </c>
      <c r="AM17">
        <v>5.1071229999999996</v>
      </c>
      <c r="AN17">
        <v>0.64778999999999998</v>
      </c>
      <c r="AO17">
        <v>0</v>
      </c>
      <c r="AP17">
        <v>2.2308620000000001</v>
      </c>
      <c r="AQ17">
        <v>0</v>
      </c>
      <c r="AR17">
        <v>51.803820000000002</v>
      </c>
      <c r="AS17">
        <v>30.860717000000001</v>
      </c>
      <c r="AT17">
        <v>14.50938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2669.8384740000001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664.13273200000003</v>
      </c>
      <c r="L18">
        <v>631.92262500000004</v>
      </c>
      <c r="M18">
        <v>89.01</v>
      </c>
      <c r="N18">
        <v>114.285938</v>
      </c>
      <c r="O18">
        <v>58.706546000000003</v>
      </c>
      <c r="P18">
        <v>108.224453</v>
      </c>
      <c r="Q18">
        <v>16.350750000000001</v>
      </c>
      <c r="R18">
        <v>41.012422000000001</v>
      </c>
      <c r="S18">
        <v>25.532422</v>
      </c>
      <c r="T18">
        <v>0</v>
      </c>
      <c r="U18">
        <v>405.15997499999997</v>
      </c>
      <c r="V18">
        <v>13.786875</v>
      </c>
      <c r="W18">
        <v>44.664154000000003</v>
      </c>
      <c r="X18">
        <v>142.72136599999999</v>
      </c>
      <c r="Y18">
        <v>0</v>
      </c>
      <c r="Z18">
        <v>6.340802</v>
      </c>
      <c r="AA18">
        <v>0</v>
      </c>
      <c r="AB18">
        <v>0</v>
      </c>
      <c r="AC18">
        <v>0</v>
      </c>
      <c r="AD18">
        <v>0</v>
      </c>
      <c r="AE18">
        <v>47.829867999999998</v>
      </c>
      <c r="AF18">
        <v>8.5855949999999996</v>
      </c>
      <c r="AG18">
        <v>19.115864999999999</v>
      </c>
      <c r="AH18">
        <v>0</v>
      </c>
      <c r="AI18">
        <v>0</v>
      </c>
      <c r="AJ18">
        <v>0</v>
      </c>
      <c r="AK18">
        <v>49.724178999999999</v>
      </c>
      <c r="AL18">
        <v>77.572215</v>
      </c>
      <c r="AM18">
        <v>5.1071229999999996</v>
      </c>
      <c r="AN18">
        <v>0.64778999999999998</v>
      </c>
      <c r="AO18">
        <v>0</v>
      </c>
      <c r="AP18">
        <v>2.2308620000000001</v>
      </c>
      <c r="AQ18">
        <v>0</v>
      </c>
      <c r="AR18">
        <v>51.803820000000002</v>
      </c>
      <c r="AS18">
        <v>30.860717000000001</v>
      </c>
      <c r="AT18">
        <v>14.50938</v>
      </c>
      <c r="AU18">
        <v>0</v>
      </c>
      <c r="AV18">
        <v>0</v>
      </c>
      <c r="AW18">
        <v>0</v>
      </c>
      <c r="AX18">
        <v>1.3448249999999999</v>
      </c>
      <c r="AY18">
        <v>0</v>
      </c>
      <c r="AZ18">
        <v>0</v>
      </c>
      <c r="BA18">
        <f t="shared" si="0"/>
        <v>2671.1832990000003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664.13273200000003</v>
      </c>
      <c r="L19">
        <v>631.92262500000004</v>
      </c>
      <c r="M19">
        <v>89.01</v>
      </c>
      <c r="N19">
        <v>114.285938</v>
      </c>
      <c r="O19">
        <v>58.706546000000003</v>
      </c>
      <c r="P19">
        <v>108.224453</v>
      </c>
      <c r="Q19">
        <v>16.350750000000001</v>
      </c>
      <c r="R19">
        <v>41.012422000000001</v>
      </c>
      <c r="S19">
        <v>25.532422</v>
      </c>
      <c r="T19">
        <v>0</v>
      </c>
      <c r="U19">
        <v>405.15997499999997</v>
      </c>
      <c r="V19">
        <v>13.786875</v>
      </c>
      <c r="W19">
        <v>44.664154000000003</v>
      </c>
      <c r="X19">
        <v>142.72136599999999</v>
      </c>
      <c r="Y19">
        <v>0</v>
      </c>
      <c r="Z19">
        <v>6.340802</v>
      </c>
      <c r="AA19">
        <v>0</v>
      </c>
      <c r="AB19">
        <v>0</v>
      </c>
      <c r="AC19">
        <v>9.3633100000000002</v>
      </c>
      <c r="AD19">
        <v>0</v>
      </c>
      <c r="AE19">
        <v>47.829867999999998</v>
      </c>
      <c r="AF19">
        <v>8.5855949999999996</v>
      </c>
      <c r="AG19">
        <v>19.115864999999999</v>
      </c>
      <c r="AH19">
        <v>0</v>
      </c>
      <c r="AI19">
        <v>0</v>
      </c>
      <c r="AJ19">
        <v>0</v>
      </c>
      <c r="AK19">
        <v>49.724178999999999</v>
      </c>
      <c r="AL19">
        <v>77.572215</v>
      </c>
      <c r="AM19">
        <v>5.1071229999999996</v>
      </c>
      <c r="AN19">
        <v>0.64778999999999998</v>
      </c>
      <c r="AO19">
        <v>0</v>
      </c>
      <c r="AP19">
        <v>2.2308620000000001</v>
      </c>
      <c r="AQ19">
        <v>9.8133520000000001</v>
      </c>
      <c r="AR19">
        <v>48.065399999999997</v>
      </c>
      <c r="AS19">
        <v>30.860717000000001</v>
      </c>
      <c r="AT19">
        <v>14.246105</v>
      </c>
      <c r="AU19">
        <v>0</v>
      </c>
      <c r="AV19">
        <v>0</v>
      </c>
      <c r="AW19">
        <v>0</v>
      </c>
      <c r="AX19">
        <v>1.3448249999999999</v>
      </c>
      <c r="AY19">
        <v>0</v>
      </c>
      <c r="AZ19">
        <v>0</v>
      </c>
      <c r="BA19">
        <f t="shared" si="0"/>
        <v>2686.3582660000006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664.13273200000003</v>
      </c>
      <c r="L20">
        <v>631.92262500000004</v>
      </c>
      <c r="M20">
        <v>89.01</v>
      </c>
      <c r="N20">
        <v>114.285938</v>
      </c>
      <c r="O20">
        <v>58.706546000000003</v>
      </c>
      <c r="P20">
        <v>108.224453</v>
      </c>
      <c r="Q20">
        <v>16.350750000000001</v>
      </c>
      <c r="R20">
        <v>41.012422000000001</v>
      </c>
      <c r="S20">
        <v>25.532422</v>
      </c>
      <c r="T20">
        <v>0</v>
      </c>
      <c r="U20">
        <v>405.15997499999997</v>
      </c>
      <c r="V20">
        <v>13.786875</v>
      </c>
      <c r="W20">
        <v>44.664154000000003</v>
      </c>
      <c r="X20">
        <v>142.72136599999999</v>
      </c>
      <c r="Y20">
        <v>0</v>
      </c>
      <c r="Z20">
        <v>6.340802</v>
      </c>
      <c r="AA20">
        <v>0</v>
      </c>
      <c r="AB20">
        <v>0</v>
      </c>
      <c r="AC20">
        <v>18.72662</v>
      </c>
      <c r="AD20">
        <v>0</v>
      </c>
      <c r="AE20">
        <v>47.829867999999998</v>
      </c>
      <c r="AF20">
        <v>8.5855949999999996</v>
      </c>
      <c r="AG20">
        <v>19.115864999999999</v>
      </c>
      <c r="AH20">
        <v>0</v>
      </c>
      <c r="AI20">
        <v>0</v>
      </c>
      <c r="AJ20">
        <v>0</v>
      </c>
      <c r="AK20">
        <v>49.724178999999999</v>
      </c>
      <c r="AL20">
        <v>77.572215</v>
      </c>
      <c r="AM20">
        <v>5.1071229999999996</v>
      </c>
      <c r="AN20">
        <v>0.64778999999999998</v>
      </c>
      <c r="AO20">
        <v>0</v>
      </c>
      <c r="AP20">
        <v>2.2308620000000001</v>
      </c>
      <c r="AQ20">
        <v>19.626705000000001</v>
      </c>
      <c r="AR20">
        <v>48.065399999999997</v>
      </c>
      <c r="AS20">
        <v>30.860717000000001</v>
      </c>
      <c r="AT20">
        <v>14.415514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2704.3595129999999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664.13273200000003</v>
      </c>
      <c r="L21">
        <v>631.92262500000004</v>
      </c>
      <c r="M21">
        <v>89.01</v>
      </c>
      <c r="N21">
        <v>114.285938</v>
      </c>
      <c r="O21">
        <v>58.706546000000003</v>
      </c>
      <c r="P21">
        <v>108.224453</v>
      </c>
      <c r="Q21">
        <v>16.350750000000001</v>
      </c>
      <c r="R21">
        <v>41.012422000000001</v>
      </c>
      <c r="S21">
        <v>25.532422</v>
      </c>
      <c r="T21">
        <v>0</v>
      </c>
      <c r="U21">
        <v>405.15997499999997</v>
      </c>
      <c r="V21">
        <v>13.786875</v>
      </c>
      <c r="W21">
        <v>44.664154000000003</v>
      </c>
      <c r="X21">
        <v>142.72136599999999</v>
      </c>
      <c r="Y21">
        <v>0</v>
      </c>
      <c r="Z21">
        <v>6.340802</v>
      </c>
      <c r="AA21">
        <v>0</v>
      </c>
      <c r="AB21">
        <v>0</v>
      </c>
      <c r="AC21">
        <v>18.72662</v>
      </c>
      <c r="AD21">
        <v>0</v>
      </c>
      <c r="AE21">
        <v>47.829867999999998</v>
      </c>
      <c r="AF21">
        <v>8.5855949999999996</v>
      </c>
      <c r="AG21">
        <v>19.115864999999999</v>
      </c>
      <c r="AH21">
        <v>0</v>
      </c>
      <c r="AI21">
        <v>0</v>
      </c>
      <c r="AJ21">
        <v>0</v>
      </c>
      <c r="AK21">
        <v>49.724178999999999</v>
      </c>
      <c r="AL21">
        <v>77.572215</v>
      </c>
      <c r="AM21">
        <v>5.1071229999999996</v>
      </c>
      <c r="AN21">
        <v>0.64778999999999998</v>
      </c>
      <c r="AO21">
        <v>0</v>
      </c>
      <c r="AP21">
        <v>2.2308620000000001</v>
      </c>
      <c r="AQ21">
        <v>29.440058000000001</v>
      </c>
      <c r="AR21">
        <v>48.065399999999997</v>
      </c>
      <c r="AS21">
        <v>30.860717000000001</v>
      </c>
      <c r="AT21">
        <v>14.50938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2714.266732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664.13273200000003</v>
      </c>
      <c r="L22">
        <v>631.92262500000004</v>
      </c>
      <c r="M22">
        <v>89.01</v>
      </c>
      <c r="N22">
        <v>114.285938</v>
      </c>
      <c r="O22">
        <v>58.706546000000003</v>
      </c>
      <c r="P22">
        <v>108.224453</v>
      </c>
      <c r="Q22">
        <v>16.350750000000001</v>
      </c>
      <c r="R22">
        <v>41.012422000000001</v>
      </c>
      <c r="S22">
        <v>25.532422</v>
      </c>
      <c r="T22">
        <v>0</v>
      </c>
      <c r="U22">
        <v>405.15997499999997</v>
      </c>
      <c r="V22">
        <v>13.786875</v>
      </c>
      <c r="W22">
        <v>44.664154000000003</v>
      </c>
      <c r="X22">
        <v>142.72136599999999</v>
      </c>
      <c r="Y22">
        <v>0</v>
      </c>
      <c r="Z22">
        <v>6.340802</v>
      </c>
      <c r="AA22">
        <v>0</v>
      </c>
      <c r="AB22">
        <v>12.63884</v>
      </c>
      <c r="AC22">
        <v>18.72662</v>
      </c>
      <c r="AD22">
        <v>8.8186660000000003</v>
      </c>
      <c r="AE22">
        <v>47.829867999999998</v>
      </c>
      <c r="AF22">
        <v>8.5855949999999996</v>
      </c>
      <c r="AG22">
        <v>19.115864999999999</v>
      </c>
      <c r="AH22">
        <v>22.630696</v>
      </c>
      <c r="AI22">
        <v>2.4632550000000002</v>
      </c>
      <c r="AJ22">
        <v>0</v>
      </c>
      <c r="AK22">
        <v>49.724178999999999</v>
      </c>
      <c r="AL22">
        <v>77.572215</v>
      </c>
      <c r="AM22">
        <v>10.214245999999999</v>
      </c>
      <c r="AN22">
        <v>0.64778999999999998</v>
      </c>
      <c r="AO22">
        <v>0</v>
      </c>
      <c r="AP22">
        <v>2.2308620000000001</v>
      </c>
      <c r="AQ22">
        <v>29.440058000000001</v>
      </c>
      <c r="AR22">
        <v>48.065399999999997</v>
      </c>
      <c r="AS22">
        <v>30.860717000000001</v>
      </c>
      <c r="AT22">
        <v>13.138857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2764.5547890000007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664.13273200000003</v>
      </c>
      <c r="L23">
        <v>631.92262500000004</v>
      </c>
      <c r="M23">
        <v>89.01</v>
      </c>
      <c r="N23">
        <v>114.285938</v>
      </c>
      <c r="O23">
        <v>58.706546000000003</v>
      </c>
      <c r="P23">
        <v>108.224453</v>
      </c>
      <c r="Q23">
        <v>16.350750000000001</v>
      </c>
      <c r="R23">
        <v>41.012422000000001</v>
      </c>
      <c r="S23">
        <v>25.532422</v>
      </c>
      <c r="T23">
        <v>0</v>
      </c>
      <c r="U23">
        <v>405.15997499999997</v>
      </c>
      <c r="V23">
        <v>13.786875</v>
      </c>
      <c r="W23">
        <v>44.664154000000003</v>
      </c>
      <c r="X23">
        <v>142.72136599999999</v>
      </c>
      <c r="Y23">
        <v>0</v>
      </c>
      <c r="Z23">
        <v>12.681603000000001</v>
      </c>
      <c r="AA23">
        <v>6.802492</v>
      </c>
      <c r="AB23">
        <v>25.406647</v>
      </c>
      <c r="AC23">
        <v>18.72662</v>
      </c>
      <c r="AD23">
        <v>17.637332000000001</v>
      </c>
      <c r="AE23">
        <v>47.829867999999998</v>
      </c>
      <c r="AF23">
        <v>8.5855949999999996</v>
      </c>
      <c r="AG23">
        <v>19.115864999999999</v>
      </c>
      <c r="AH23">
        <v>45.261392000000001</v>
      </c>
      <c r="AI23">
        <v>3.6948820000000002</v>
      </c>
      <c r="AJ23">
        <v>0</v>
      </c>
      <c r="AK23">
        <v>49.724178999999999</v>
      </c>
      <c r="AL23">
        <v>33.727049999999998</v>
      </c>
      <c r="AM23">
        <v>15.321369000000001</v>
      </c>
      <c r="AN23">
        <v>0.64778999999999998</v>
      </c>
      <c r="AO23">
        <v>0</v>
      </c>
      <c r="AP23">
        <v>2.2308620000000001</v>
      </c>
      <c r="AQ23">
        <v>29.440058000000001</v>
      </c>
      <c r="AR23">
        <v>51.803820000000002</v>
      </c>
      <c r="AS23">
        <v>30.860717000000001</v>
      </c>
      <c r="AT23">
        <v>14.50938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2789.5177789999989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664.13273200000003</v>
      </c>
      <c r="L24">
        <v>631.92262500000004</v>
      </c>
      <c r="M24">
        <v>89.01</v>
      </c>
      <c r="N24">
        <v>114.285938</v>
      </c>
      <c r="O24">
        <v>58.706546000000003</v>
      </c>
      <c r="P24">
        <v>108.224453</v>
      </c>
      <c r="Q24">
        <v>16.350750000000001</v>
      </c>
      <c r="R24">
        <v>41.012422000000001</v>
      </c>
      <c r="S24">
        <v>25.532422</v>
      </c>
      <c r="T24">
        <v>0</v>
      </c>
      <c r="U24">
        <v>405.15997499999997</v>
      </c>
      <c r="V24">
        <v>13.786875</v>
      </c>
      <c r="W24">
        <v>44.664154000000003</v>
      </c>
      <c r="X24">
        <v>142.72136599999999</v>
      </c>
      <c r="Y24">
        <v>0</v>
      </c>
      <c r="Z24">
        <v>12.681603000000001</v>
      </c>
      <c r="AA24">
        <v>27.156466999999999</v>
      </c>
      <c r="AB24">
        <v>25.406647</v>
      </c>
      <c r="AC24">
        <v>28.089931</v>
      </c>
      <c r="AD24">
        <v>26.455997</v>
      </c>
      <c r="AE24">
        <v>47.829867999999998</v>
      </c>
      <c r="AF24">
        <v>8.5855949999999996</v>
      </c>
      <c r="AG24">
        <v>19.115864999999999</v>
      </c>
      <c r="AH24">
        <v>67.892087000000004</v>
      </c>
      <c r="AI24">
        <v>11.084648</v>
      </c>
      <c r="AJ24">
        <v>0</v>
      </c>
      <c r="AK24">
        <v>49.724178999999999</v>
      </c>
      <c r="AL24">
        <v>20.236229999999999</v>
      </c>
      <c r="AM24">
        <v>15.321369000000001</v>
      </c>
      <c r="AN24">
        <v>0.64778999999999998</v>
      </c>
      <c r="AO24">
        <v>0</v>
      </c>
      <c r="AP24">
        <v>2.2308620000000001</v>
      </c>
      <c r="AQ24">
        <v>29.440058000000001</v>
      </c>
      <c r="AR24">
        <v>51.803820000000002</v>
      </c>
      <c r="AS24">
        <v>30.860717000000001</v>
      </c>
      <c r="AT24">
        <v>14.50938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2844.5833709999997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664.13273200000003</v>
      </c>
      <c r="L25">
        <v>631.92262500000004</v>
      </c>
      <c r="M25">
        <v>89.01</v>
      </c>
      <c r="N25">
        <v>114.285938</v>
      </c>
      <c r="O25">
        <v>58.706546000000003</v>
      </c>
      <c r="P25">
        <v>108.224453</v>
      </c>
      <c r="Q25">
        <v>16.350750000000001</v>
      </c>
      <c r="R25">
        <v>41.012422000000001</v>
      </c>
      <c r="S25">
        <v>25.532422</v>
      </c>
      <c r="T25">
        <v>0</v>
      </c>
      <c r="U25">
        <v>405.15997499999997</v>
      </c>
      <c r="V25">
        <v>13.786875</v>
      </c>
      <c r="W25">
        <v>44.664154000000003</v>
      </c>
      <c r="X25">
        <v>142.72136599999999</v>
      </c>
      <c r="Y25">
        <v>0</v>
      </c>
      <c r="Z25">
        <v>12.681603000000001</v>
      </c>
      <c r="AA25">
        <v>27.185511999999999</v>
      </c>
      <c r="AB25">
        <v>25.406647</v>
      </c>
      <c r="AC25">
        <v>28.089931</v>
      </c>
      <c r="AD25">
        <v>26.455997</v>
      </c>
      <c r="AE25">
        <v>47.829867999999998</v>
      </c>
      <c r="AF25">
        <v>8.5855949999999996</v>
      </c>
      <c r="AG25">
        <v>19.115864999999999</v>
      </c>
      <c r="AH25">
        <v>67.892087000000004</v>
      </c>
      <c r="AI25">
        <v>48.033472000000003</v>
      </c>
      <c r="AJ25">
        <v>0</v>
      </c>
      <c r="AK25">
        <v>49.724178999999999</v>
      </c>
      <c r="AL25">
        <v>20.236229999999999</v>
      </c>
      <c r="AM25">
        <v>15.321369000000001</v>
      </c>
      <c r="AN25">
        <v>0.64778999999999998</v>
      </c>
      <c r="AO25">
        <v>0</v>
      </c>
      <c r="AP25">
        <v>6.5686479999999996</v>
      </c>
      <c r="AQ25">
        <v>29.440058000000001</v>
      </c>
      <c r="AR25">
        <v>51.803820000000002</v>
      </c>
      <c r="AS25">
        <v>30.860717000000001</v>
      </c>
      <c r="AT25">
        <v>14.50938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2885.899026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664.13273200000003</v>
      </c>
      <c r="L26">
        <v>631.92262500000004</v>
      </c>
      <c r="M26">
        <v>89.01</v>
      </c>
      <c r="N26">
        <v>114.285938</v>
      </c>
      <c r="O26">
        <v>58.706546000000003</v>
      </c>
      <c r="P26">
        <v>108.224453</v>
      </c>
      <c r="Q26">
        <v>16.350750000000001</v>
      </c>
      <c r="R26">
        <v>41.012422000000001</v>
      </c>
      <c r="S26">
        <v>25.532422</v>
      </c>
      <c r="T26">
        <v>0</v>
      </c>
      <c r="U26">
        <v>405.15997499999997</v>
      </c>
      <c r="V26">
        <v>13.786875</v>
      </c>
      <c r="W26">
        <v>44.664154000000003</v>
      </c>
      <c r="X26">
        <v>142.72136599999999</v>
      </c>
      <c r="Y26">
        <v>0</v>
      </c>
      <c r="Z26">
        <v>12.681603000000001</v>
      </c>
      <c r="AA26">
        <v>27.185511999999999</v>
      </c>
      <c r="AB26">
        <v>25.406647</v>
      </c>
      <c r="AC26">
        <v>28.089931</v>
      </c>
      <c r="AD26">
        <v>26.455997</v>
      </c>
      <c r="AE26">
        <v>47.829867999999998</v>
      </c>
      <c r="AF26">
        <v>8.5855949999999996</v>
      </c>
      <c r="AG26">
        <v>19.115864999999999</v>
      </c>
      <c r="AH26">
        <v>67.892087000000004</v>
      </c>
      <c r="AI26">
        <v>48.033472000000003</v>
      </c>
      <c r="AJ26">
        <v>0</v>
      </c>
      <c r="AK26">
        <v>49.724178999999999</v>
      </c>
      <c r="AL26">
        <v>20.236229999999999</v>
      </c>
      <c r="AM26">
        <v>15.321369000000001</v>
      </c>
      <c r="AN26">
        <v>0.64778999999999998</v>
      </c>
      <c r="AO26">
        <v>0</v>
      </c>
      <c r="AP26">
        <v>6.3207740000000001</v>
      </c>
      <c r="AQ26">
        <v>29.440058000000001</v>
      </c>
      <c r="AR26">
        <v>51.803820000000002</v>
      </c>
      <c r="AS26">
        <v>30.860717000000001</v>
      </c>
      <c r="AT26">
        <v>14.50938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2885.6511519999999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664.13273200000003</v>
      </c>
      <c r="L27">
        <v>631.92262500000004</v>
      </c>
      <c r="M27">
        <v>89.01</v>
      </c>
      <c r="N27">
        <v>114.285938</v>
      </c>
      <c r="O27">
        <v>58.706546000000003</v>
      </c>
      <c r="P27">
        <v>108.224453</v>
      </c>
      <c r="Q27">
        <v>16.350750000000001</v>
      </c>
      <c r="R27">
        <v>41.012422000000001</v>
      </c>
      <c r="S27">
        <v>25.532422</v>
      </c>
      <c r="T27">
        <v>0</v>
      </c>
      <c r="U27">
        <v>405.15997499999997</v>
      </c>
      <c r="V27">
        <v>13.786875</v>
      </c>
      <c r="W27">
        <v>44.664154000000003</v>
      </c>
      <c r="X27">
        <v>142.72136599999999</v>
      </c>
      <c r="Y27">
        <v>0</v>
      </c>
      <c r="Z27">
        <v>12.681603000000001</v>
      </c>
      <c r="AA27">
        <v>27.185511999999999</v>
      </c>
      <c r="AB27">
        <v>25.406647</v>
      </c>
      <c r="AC27">
        <v>28.089931</v>
      </c>
      <c r="AD27">
        <v>26.455997</v>
      </c>
      <c r="AE27">
        <v>27.308655000000002</v>
      </c>
      <c r="AF27">
        <v>8.5855949999999996</v>
      </c>
      <c r="AG27">
        <v>19.115864999999999</v>
      </c>
      <c r="AH27">
        <v>67.892087000000004</v>
      </c>
      <c r="AI27">
        <v>48.033472000000003</v>
      </c>
      <c r="AJ27">
        <v>0</v>
      </c>
      <c r="AK27">
        <v>49.724178999999999</v>
      </c>
      <c r="AL27">
        <v>20.236229999999999</v>
      </c>
      <c r="AM27">
        <v>15.321369000000001</v>
      </c>
      <c r="AN27">
        <v>0.64778999999999998</v>
      </c>
      <c r="AO27">
        <v>0</v>
      </c>
      <c r="AP27">
        <v>6.3207740000000001</v>
      </c>
      <c r="AQ27">
        <v>29.440058000000001</v>
      </c>
      <c r="AR27">
        <v>48.065399999999997</v>
      </c>
      <c r="AS27">
        <v>30.860717000000001</v>
      </c>
      <c r="AT27">
        <v>14.50938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2861.3915189999998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664.13273200000003</v>
      </c>
      <c r="L28">
        <v>631.92262500000004</v>
      </c>
      <c r="M28">
        <v>89.01</v>
      </c>
      <c r="N28">
        <v>114.285938</v>
      </c>
      <c r="O28">
        <v>58.706546000000003</v>
      </c>
      <c r="P28">
        <v>108.224453</v>
      </c>
      <c r="Q28">
        <v>16.350750000000001</v>
      </c>
      <c r="R28">
        <v>41.012422000000001</v>
      </c>
      <c r="S28">
        <v>25.532422</v>
      </c>
      <c r="T28">
        <v>0</v>
      </c>
      <c r="U28">
        <v>405.15997499999997</v>
      </c>
      <c r="V28">
        <v>13.786875</v>
      </c>
      <c r="W28">
        <v>44.664154000000003</v>
      </c>
      <c r="X28">
        <v>142.72136599999999</v>
      </c>
      <c r="Y28">
        <v>0</v>
      </c>
      <c r="Z28">
        <v>12.681603000000001</v>
      </c>
      <c r="AA28">
        <v>27.185511999999999</v>
      </c>
      <c r="AB28">
        <v>25.406647</v>
      </c>
      <c r="AC28">
        <v>28.089931</v>
      </c>
      <c r="AD28">
        <v>26.455997</v>
      </c>
      <c r="AE28">
        <v>27.308655000000002</v>
      </c>
      <c r="AF28">
        <v>8.5855949999999996</v>
      </c>
      <c r="AG28">
        <v>19.115864999999999</v>
      </c>
      <c r="AH28">
        <v>67.892087000000004</v>
      </c>
      <c r="AI28">
        <v>32.022314999999999</v>
      </c>
      <c r="AJ28">
        <v>0</v>
      </c>
      <c r="AK28">
        <v>49.724178999999999</v>
      </c>
      <c r="AL28">
        <v>20.236229999999999</v>
      </c>
      <c r="AM28">
        <v>10.214245999999999</v>
      </c>
      <c r="AN28">
        <v>0.64778999999999998</v>
      </c>
      <c r="AO28">
        <v>0</v>
      </c>
      <c r="AP28">
        <v>6.3207740000000001</v>
      </c>
      <c r="AQ28">
        <v>29.440058000000001</v>
      </c>
      <c r="AR28">
        <v>48.065399999999997</v>
      </c>
      <c r="AS28">
        <v>30.860717000000001</v>
      </c>
      <c r="AT28">
        <v>14.50938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2840.2732390000001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664.13273200000003</v>
      </c>
      <c r="L29">
        <v>631.92262500000004</v>
      </c>
      <c r="M29">
        <v>89.01</v>
      </c>
      <c r="N29">
        <v>114.285938</v>
      </c>
      <c r="O29">
        <v>58.706546000000003</v>
      </c>
      <c r="P29">
        <v>108.224453</v>
      </c>
      <c r="Q29">
        <v>16.350750000000001</v>
      </c>
      <c r="R29">
        <v>41.012422000000001</v>
      </c>
      <c r="S29">
        <v>25.532422</v>
      </c>
      <c r="T29">
        <v>0</v>
      </c>
      <c r="U29">
        <v>405.15997499999997</v>
      </c>
      <c r="V29">
        <v>13.786875</v>
      </c>
      <c r="W29">
        <v>44.664154000000003</v>
      </c>
      <c r="X29">
        <v>142.72136599999999</v>
      </c>
      <c r="Y29">
        <v>0</v>
      </c>
      <c r="Z29">
        <v>12.681603000000001</v>
      </c>
      <c r="AA29">
        <v>6.802492</v>
      </c>
      <c r="AB29">
        <v>25.406647</v>
      </c>
      <c r="AC29">
        <v>28.089931</v>
      </c>
      <c r="AD29">
        <v>26.455997</v>
      </c>
      <c r="AE29">
        <v>27.308655000000002</v>
      </c>
      <c r="AF29">
        <v>8.5855949999999996</v>
      </c>
      <c r="AG29">
        <v>19.115864999999999</v>
      </c>
      <c r="AH29">
        <v>67.892087000000004</v>
      </c>
      <c r="AI29">
        <v>32.022314999999999</v>
      </c>
      <c r="AJ29">
        <v>0</v>
      </c>
      <c r="AK29">
        <v>49.724178999999999</v>
      </c>
      <c r="AL29">
        <v>20.236229999999999</v>
      </c>
      <c r="AM29">
        <v>5.1071229999999996</v>
      </c>
      <c r="AN29">
        <v>0.64778999999999998</v>
      </c>
      <c r="AO29">
        <v>0</v>
      </c>
      <c r="AP29">
        <v>1.982988</v>
      </c>
      <c r="AQ29">
        <v>29.440058000000001</v>
      </c>
      <c r="AR29">
        <v>48.065399999999997</v>
      </c>
      <c r="AS29">
        <v>31.886284</v>
      </c>
      <c r="AT29">
        <v>14.50938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2811.4708770000002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664.13273200000003</v>
      </c>
      <c r="L30">
        <v>631.92262500000004</v>
      </c>
      <c r="M30">
        <v>89.01</v>
      </c>
      <c r="N30">
        <v>114.285938</v>
      </c>
      <c r="O30">
        <v>58.706546000000003</v>
      </c>
      <c r="P30">
        <v>108.224453</v>
      </c>
      <c r="Q30">
        <v>16.350750000000001</v>
      </c>
      <c r="R30">
        <v>41.012422000000001</v>
      </c>
      <c r="S30">
        <v>25.532422</v>
      </c>
      <c r="T30">
        <v>0</v>
      </c>
      <c r="U30">
        <v>405.15997499999997</v>
      </c>
      <c r="V30">
        <v>13.786875</v>
      </c>
      <c r="W30">
        <v>44.664154000000003</v>
      </c>
      <c r="X30">
        <v>142.72136599999999</v>
      </c>
      <c r="Y30">
        <v>0</v>
      </c>
      <c r="Z30">
        <v>12.681603000000001</v>
      </c>
      <c r="AA30">
        <v>0</v>
      </c>
      <c r="AB30">
        <v>25.406647</v>
      </c>
      <c r="AC30">
        <v>28.089931</v>
      </c>
      <c r="AD30">
        <v>17.637332000000001</v>
      </c>
      <c r="AE30">
        <v>27.308655000000002</v>
      </c>
      <c r="AF30">
        <v>8.5855949999999996</v>
      </c>
      <c r="AG30">
        <v>19.115864999999999</v>
      </c>
      <c r="AH30">
        <v>67.892087000000004</v>
      </c>
      <c r="AI30">
        <v>32.022314999999999</v>
      </c>
      <c r="AJ30">
        <v>0</v>
      </c>
      <c r="AK30">
        <v>49.724178999999999</v>
      </c>
      <c r="AL30">
        <v>20.236229999999999</v>
      </c>
      <c r="AM30">
        <v>0</v>
      </c>
      <c r="AN30">
        <v>0.64778999999999998</v>
      </c>
      <c r="AO30">
        <v>0</v>
      </c>
      <c r="AP30">
        <v>1.982988</v>
      </c>
      <c r="AQ30">
        <v>29.440058000000001</v>
      </c>
      <c r="AR30">
        <v>48.065399999999997</v>
      </c>
      <c r="AS30">
        <v>31.886284</v>
      </c>
      <c r="AT30">
        <v>14.50938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2790.7425970000004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664.13273200000003</v>
      </c>
      <c r="L31">
        <v>631.92262500000004</v>
      </c>
      <c r="M31">
        <v>89.01</v>
      </c>
      <c r="N31">
        <v>114.285938</v>
      </c>
      <c r="O31">
        <v>58.706546000000003</v>
      </c>
      <c r="P31">
        <v>103.03874999999999</v>
      </c>
      <c r="Q31">
        <v>16.350750000000001</v>
      </c>
      <c r="R31">
        <v>41.012422000000001</v>
      </c>
      <c r="S31">
        <v>25.532422</v>
      </c>
      <c r="T31">
        <v>0</v>
      </c>
      <c r="U31">
        <v>405.15997499999997</v>
      </c>
      <c r="V31">
        <v>13.786875</v>
      </c>
      <c r="W31">
        <v>44.664154000000003</v>
      </c>
      <c r="X31">
        <v>142.72136599999999</v>
      </c>
      <c r="Y31">
        <v>0</v>
      </c>
      <c r="Z31">
        <v>12.681603000000001</v>
      </c>
      <c r="AA31">
        <v>0</v>
      </c>
      <c r="AB31">
        <v>25.406647</v>
      </c>
      <c r="AC31">
        <v>18.72662</v>
      </c>
      <c r="AD31">
        <v>17.637332000000001</v>
      </c>
      <c r="AE31">
        <v>27.308655000000002</v>
      </c>
      <c r="AF31">
        <v>8.5855949999999996</v>
      </c>
      <c r="AG31">
        <v>19.115864999999999</v>
      </c>
      <c r="AH31">
        <v>45.261392000000001</v>
      </c>
      <c r="AI31">
        <v>6.1581380000000001</v>
      </c>
      <c r="AJ31">
        <v>0</v>
      </c>
      <c r="AK31">
        <v>49.724178999999999</v>
      </c>
      <c r="AL31">
        <v>20.236229999999999</v>
      </c>
      <c r="AM31">
        <v>0</v>
      </c>
      <c r="AN31">
        <v>0.64778999999999998</v>
      </c>
      <c r="AO31">
        <v>0</v>
      </c>
      <c r="AP31">
        <v>1.982988</v>
      </c>
      <c r="AQ31">
        <v>29.440058000000001</v>
      </c>
      <c r="AR31">
        <v>48.065399999999997</v>
      </c>
      <c r="AS31">
        <v>31.886284</v>
      </c>
      <c r="AT31">
        <v>14.50938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2727.6987109999995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664.13273200000003</v>
      </c>
      <c r="L32">
        <v>631.92262500000004</v>
      </c>
      <c r="M32">
        <v>89.01</v>
      </c>
      <c r="N32">
        <v>114.285938</v>
      </c>
      <c r="O32">
        <v>58.706546000000003</v>
      </c>
      <c r="P32">
        <v>103.03874999999999</v>
      </c>
      <c r="Q32">
        <v>16.350750000000001</v>
      </c>
      <c r="R32">
        <v>41.012422000000001</v>
      </c>
      <c r="S32">
        <v>25.532422</v>
      </c>
      <c r="T32">
        <v>0</v>
      </c>
      <c r="U32">
        <v>405.15997499999997</v>
      </c>
      <c r="V32">
        <v>13.786875</v>
      </c>
      <c r="W32">
        <v>44.664154000000003</v>
      </c>
      <c r="X32">
        <v>142.72136599999999</v>
      </c>
      <c r="Y32">
        <v>0</v>
      </c>
      <c r="Z32">
        <v>12.681603000000001</v>
      </c>
      <c r="AA32">
        <v>0</v>
      </c>
      <c r="AB32">
        <v>25.406647</v>
      </c>
      <c r="AC32">
        <v>9.3633100000000002</v>
      </c>
      <c r="AD32">
        <v>17.637332000000001</v>
      </c>
      <c r="AE32">
        <v>27.308655000000002</v>
      </c>
      <c r="AF32">
        <v>8.5855949999999996</v>
      </c>
      <c r="AG32">
        <v>19.115864999999999</v>
      </c>
      <c r="AH32">
        <v>22.630696</v>
      </c>
      <c r="AI32">
        <v>2.4632550000000002</v>
      </c>
      <c r="AJ32">
        <v>0</v>
      </c>
      <c r="AK32">
        <v>49.724178999999999</v>
      </c>
      <c r="AL32">
        <v>20.236229999999999</v>
      </c>
      <c r="AM32">
        <v>0</v>
      </c>
      <c r="AN32">
        <v>0.64778999999999998</v>
      </c>
      <c r="AO32">
        <v>0</v>
      </c>
      <c r="AP32">
        <v>1.982988</v>
      </c>
      <c r="AQ32">
        <v>29.440058000000001</v>
      </c>
      <c r="AR32">
        <v>48.065399999999997</v>
      </c>
      <c r="AS32">
        <v>31.886284</v>
      </c>
      <c r="AT32">
        <v>14.50938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2692.0098220000004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664.13273200000003</v>
      </c>
      <c r="L33">
        <v>631.92262500000004</v>
      </c>
      <c r="M33">
        <v>89.01</v>
      </c>
      <c r="N33">
        <v>114.285938</v>
      </c>
      <c r="O33">
        <v>58.706546000000003</v>
      </c>
      <c r="P33">
        <v>103.03874999999999</v>
      </c>
      <c r="Q33">
        <v>16.350750000000001</v>
      </c>
      <c r="R33">
        <v>41.012422000000001</v>
      </c>
      <c r="S33">
        <v>25.532422</v>
      </c>
      <c r="T33">
        <v>0</v>
      </c>
      <c r="U33">
        <v>405.15997499999997</v>
      </c>
      <c r="V33">
        <v>13.786875</v>
      </c>
      <c r="W33">
        <v>44.664154000000003</v>
      </c>
      <c r="X33">
        <v>142.72136599999999</v>
      </c>
      <c r="Y33">
        <v>0</v>
      </c>
      <c r="Z33">
        <v>12.681603000000001</v>
      </c>
      <c r="AA33">
        <v>0</v>
      </c>
      <c r="AB33">
        <v>25.406647</v>
      </c>
      <c r="AC33">
        <v>9.3633100000000002</v>
      </c>
      <c r="AD33">
        <v>17.637332000000001</v>
      </c>
      <c r="AE33">
        <v>27.308655000000002</v>
      </c>
      <c r="AF33">
        <v>8.5855949999999996</v>
      </c>
      <c r="AG33">
        <v>19.115864999999999</v>
      </c>
      <c r="AH33">
        <v>17.133361000000001</v>
      </c>
      <c r="AI33">
        <v>0</v>
      </c>
      <c r="AJ33">
        <v>0</v>
      </c>
      <c r="AK33">
        <v>49.724178999999999</v>
      </c>
      <c r="AL33">
        <v>20.236229999999999</v>
      </c>
      <c r="AM33">
        <v>0</v>
      </c>
      <c r="AN33">
        <v>0.64778999999999998</v>
      </c>
      <c r="AO33">
        <v>0</v>
      </c>
      <c r="AP33">
        <v>1.982988</v>
      </c>
      <c r="AQ33">
        <v>29.440058000000001</v>
      </c>
      <c r="AR33">
        <v>48.065399999999997</v>
      </c>
      <c r="AS33">
        <v>31.886284</v>
      </c>
      <c r="AT33">
        <v>13.715563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2683.2554150000005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664.13273200000003</v>
      </c>
      <c r="L34">
        <v>631.92262500000004</v>
      </c>
      <c r="M34">
        <v>89.01</v>
      </c>
      <c r="N34">
        <v>114.285938</v>
      </c>
      <c r="O34">
        <v>58.706546000000003</v>
      </c>
      <c r="P34">
        <v>103.03874999999999</v>
      </c>
      <c r="Q34">
        <v>16.350750000000001</v>
      </c>
      <c r="R34">
        <v>41.012422000000001</v>
      </c>
      <c r="S34">
        <v>25.532422</v>
      </c>
      <c r="T34">
        <v>0</v>
      </c>
      <c r="U34">
        <v>405.15997499999997</v>
      </c>
      <c r="V34">
        <v>13.786875</v>
      </c>
      <c r="W34">
        <v>44.664154000000003</v>
      </c>
      <c r="X34">
        <v>142.72136599999999</v>
      </c>
      <c r="Y34">
        <v>0</v>
      </c>
      <c r="Z34">
        <v>12.681603000000001</v>
      </c>
      <c r="AA34">
        <v>0</v>
      </c>
      <c r="AB34">
        <v>25.406647</v>
      </c>
      <c r="AC34">
        <v>9.3633100000000002</v>
      </c>
      <c r="AD34">
        <v>8.8186660000000003</v>
      </c>
      <c r="AE34">
        <v>27.308655000000002</v>
      </c>
      <c r="AF34">
        <v>8.5855949999999996</v>
      </c>
      <c r="AG34">
        <v>19.115864999999999</v>
      </c>
      <c r="AH34">
        <v>0</v>
      </c>
      <c r="AI34">
        <v>0</v>
      </c>
      <c r="AJ34">
        <v>0</v>
      </c>
      <c r="AK34">
        <v>49.724178999999999</v>
      </c>
      <c r="AL34">
        <v>20.236229999999999</v>
      </c>
      <c r="AM34">
        <v>0</v>
      </c>
      <c r="AN34">
        <v>0.64778999999999998</v>
      </c>
      <c r="AO34">
        <v>0</v>
      </c>
      <c r="AP34">
        <v>1.982988</v>
      </c>
      <c r="AQ34">
        <v>29.440058000000001</v>
      </c>
      <c r="AR34">
        <v>48.065399999999997</v>
      </c>
      <c r="AS34">
        <v>31.886284</v>
      </c>
      <c r="AT34">
        <v>14.50938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2658.0972050000005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664.13273200000003</v>
      </c>
      <c r="L35">
        <v>631.92262500000004</v>
      </c>
      <c r="M35">
        <v>89.01</v>
      </c>
      <c r="N35">
        <v>114.285938</v>
      </c>
      <c r="O35">
        <v>58.706546000000003</v>
      </c>
      <c r="P35">
        <v>103.03874999999999</v>
      </c>
      <c r="Q35">
        <v>16.350750000000001</v>
      </c>
      <c r="R35">
        <v>41.012422000000001</v>
      </c>
      <c r="S35">
        <v>25.532422</v>
      </c>
      <c r="T35">
        <v>0</v>
      </c>
      <c r="U35">
        <v>405.15997499999997</v>
      </c>
      <c r="V35">
        <v>13.786875</v>
      </c>
      <c r="W35">
        <v>44.664154000000003</v>
      </c>
      <c r="X35">
        <v>142.72136599999999</v>
      </c>
      <c r="Y35">
        <v>0</v>
      </c>
      <c r="Z35">
        <v>12.681603000000001</v>
      </c>
      <c r="AA35">
        <v>0</v>
      </c>
      <c r="AB35">
        <v>25.406647</v>
      </c>
      <c r="AC35">
        <v>9.3633100000000002</v>
      </c>
      <c r="AD35">
        <v>0</v>
      </c>
      <c r="AE35">
        <v>27.308655000000002</v>
      </c>
      <c r="AF35">
        <v>8.5855949999999996</v>
      </c>
      <c r="AG35">
        <v>19.115864999999999</v>
      </c>
      <c r="AH35">
        <v>0</v>
      </c>
      <c r="AI35">
        <v>0</v>
      </c>
      <c r="AJ35">
        <v>0</v>
      </c>
      <c r="AK35">
        <v>49.724178999999999</v>
      </c>
      <c r="AL35">
        <v>20.236229999999999</v>
      </c>
      <c r="AM35">
        <v>0</v>
      </c>
      <c r="AN35">
        <v>0.64778999999999998</v>
      </c>
      <c r="AO35">
        <v>0</v>
      </c>
      <c r="AP35">
        <v>1.982988</v>
      </c>
      <c r="AQ35">
        <v>29.440058000000001</v>
      </c>
      <c r="AR35">
        <v>48.065399999999997</v>
      </c>
      <c r="AS35">
        <v>30.860717000000001</v>
      </c>
      <c r="AT35">
        <v>14.50938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2648.2529720000002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664.13273200000003</v>
      </c>
      <c r="L36">
        <v>631.92262500000004</v>
      </c>
      <c r="M36">
        <v>89.01</v>
      </c>
      <c r="N36">
        <v>114.285938</v>
      </c>
      <c r="O36">
        <v>58.706546000000003</v>
      </c>
      <c r="P36">
        <v>103.03874999999999</v>
      </c>
      <c r="Q36">
        <v>16.350750000000001</v>
      </c>
      <c r="R36">
        <v>41.012422000000001</v>
      </c>
      <c r="S36">
        <v>25.532422</v>
      </c>
      <c r="T36">
        <v>0</v>
      </c>
      <c r="U36">
        <v>405.15997499999997</v>
      </c>
      <c r="V36">
        <v>13.786875</v>
      </c>
      <c r="W36">
        <v>44.664154000000003</v>
      </c>
      <c r="X36">
        <v>142.72136599999999</v>
      </c>
      <c r="Y36">
        <v>0</v>
      </c>
      <c r="Z36">
        <v>12.681603000000001</v>
      </c>
      <c r="AA36">
        <v>0</v>
      </c>
      <c r="AB36">
        <v>25.406647</v>
      </c>
      <c r="AC36">
        <v>9.3633100000000002</v>
      </c>
      <c r="AD36">
        <v>0</v>
      </c>
      <c r="AE36">
        <v>23.336487000000002</v>
      </c>
      <c r="AF36">
        <v>8.5855949999999996</v>
      </c>
      <c r="AG36">
        <v>19.115864999999999</v>
      </c>
      <c r="AH36">
        <v>0</v>
      </c>
      <c r="AI36">
        <v>0</v>
      </c>
      <c r="AJ36">
        <v>0</v>
      </c>
      <c r="AK36">
        <v>49.724178999999999</v>
      </c>
      <c r="AL36">
        <v>20.236229999999999</v>
      </c>
      <c r="AM36">
        <v>0</v>
      </c>
      <c r="AN36">
        <v>0.64778999999999998</v>
      </c>
      <c r="AO36">
        <v>0</v>
      </c>
      <c r="AP36">
        <v>1.982988</v>
      </c>
      <c r="AQ36">
        <v>19.626705000000001</v>
      </c>
      <c r="AR36">
        <v>48.065399999999997</v>
      </c>
      <c r="AS36">
        <v>30.860717000000001</v>
      </c>
      <c r="AT36">
        <v>14.080995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2634.0390660000003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664.13273200000003</v>
      </c>
      <c r="L37">
        <v>631.92262500000004</v>
      </c>
      <c r="M37">
        <v>89.01</v>
      </c>
      <c r="N37">
        <v>114.285938</v>
      </c>
      <c r="O37">
        <v>58.706546000000003</v>
      </c>
      <c r="P37">
        <v>103.03874999999999</v>
      </c>
      <c r="Q37">
        <v>16.350750000000001</v>
      </c>
      <c r="R37">
        <v>41.012422000000001</v>
      </c>
      <c r="S37">
        <v>25.532422</v>
      </c>
      <c r="T37">
        <v>0</v>
      </c>
      <c r="U37">
        <v>405.15997499999997</v>
      </c>
      <c r="V37">
        <v>13.786875</v>
      </c>
      <c r="W37">
        <v>44.664154000000003</v>
      </c>
      <c r="X37">
        <v>142.72136599999999</v>
      </c>
      <c r="Y37">
        <v>0</v>
      </c>
      <c r="Z37">
        <v>6.340802</v>
      </c>
      <c r="AA37">
        <v>0</v>
      </c>
      <c r="AB37">
        <v>25.406647</v>
      </c>
      <c r="AC37">
        <v>9.3633100000000002</v>
      </c>
      <c r="AD37">
        <v>0</v>
      </c>
      <c r="AE37">
        <v>13.654328</v>
      </c>
      <c r="AF37">
        <v>8.5855949999999996</v>
      </c>
      <c r="AG37">
        <v>19.115864999999999</v>
      </c>
      <c r="AH37">
        <v>0</v>
      </c>
      <c r="AI37">
        <v>0</v>
      </c>
      <c r="AJ37">
        <v>0</v>
      </c>
      <c r="AK37">
        <v>49.724178999999999</v>
      </c>
      <c r="AL37">
        <v>20.236229999999999</v>
      </c>
      <c r="AM37">
        <v>0</v>
      </c>
      <c r="AN37">
        <v>0.64778999999999998</v>
      </c>
      <c r="AO37">
        <v>0</v>
      </c>
      <c r="AP37">
        <v>1.982988</v>
      </c>
      <c r="AQ37">
        <v>9.8133520000000001</v>
      </c>
      <c r="AR37">
        <v>48.065399999999997</v>
      </c>
      <c r="AS37">
        <v>30.860717000000001</v>
      </c>
      <c r="AT37">
        <v>14.50938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2608.6311380000006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664.13273200000003</v>
      </c>
      <c r="L38">
        <v>631.92262500000004</v>
      </c>
      <c r="M38">
        <v>89.01</v>
      </c>
      <c r="N38">
        <v>114.285938</v>
      </c>
      <c r="O38">
        <v>58.706546000000003</v>
      </c>
      <c r="P38">
        <v>103.03874999999999</v>
      </c>
      <c r="Q38">
        <v>16.350750000000001</v>
      </c>
      <c r="R38">
        <v>41.012422000000001</v>
      </c>
      <c r="S38">
        <v>25.532422</v>
      </c>
      <c r="T38">
        <v>0</v>
      </c>
      <c r="U38">
        <v>405.15997499999997</v>
      </c>
      <c r="V38">
        <v>13.786875</v>
      </c>
      <c r="W38">
        <v>44.664154000000003</v>
      </c>
      <c r="X38">
        <v>142.72136599999999</v>
      </c>
      <c r="Y38">
        <v>0</v>
      </c>
      <c r="Z38">
        <v>6.340802</v>
      </c>
      <c r="AA38">
        <v>0</v>
      </c>
      <c r="AB38">
        <v>12.63884</v>
      </c>
      <c r="AC38">
        <v>9.3633100000000002</v>
      </c>
      <c r="AD38">
        <v>0</v>
      </c>
      <c r="AE38">
        <v>13.654328</v>
      </c>
      <c r="AF38">
        <v>8.5855949999999996</v>
      </c>
      <c r="AG38">
        <v>19.115864999999999</v>
      </c>
      <c r="AH38">
        <v>0</v>
      </c>
      <c r="AI38">
        <v>0</v>
      </c>
      <c r="AJ38">
        <v>0</v>
      </c>
      <c r="AK38">
        <v>49.724178999999999</v>
      </c>
      <c r="AL38">
        <v>20.236229999999999</v>
      </c>
      <c r="AM38">
        <v>0</v>
      </c>
      <c r="AN38">
        <v>0.64778999999999998</v>
      </c>
      <c r="AO38">
        <v>0</v>
      </c>
      <c r="AP38">
        <v>2.2308620000000001</v>
      </c>
      <c r="AQ38">
        <v>9.8133520000000001</v>
      </c>
      <c r="AR38">
        <v>48.065399999999997</v>
      </c>
      <c r="AS38">
        <v>30.860717000000001</v>
      </c>
      <c r="AT38">
        <v>14.50938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2596.1112050000006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664.13273200000003</v>
      </c>
      <c r="L39">
        <v>631.92262500000004</v>
      </c>
      <c r="M39">
        <v>89.01</v>
      </c>
      <c r="N39">
        <v>114.285938</v>
      </c>
      <c r="O39">
        <v>58.706546000000003</v>
      </c>
      <c r="P39">
        <v>103.03874999999999</v>
      </c>
      <c r="Q39">
        <v>16.350750000000001</v>
      </c>
      <c r="R39">
        <v>41.012422000000001</v>
      </c>
      <c r="S39">
        <v>25.532422</v>
      </c>
      <c r="T39">
        <v>0</v>
      </c>
      <c r="U39">
        <v>405.15997499999997</v>
      </c>
      <c r="V39">
        <v>13.786875</v>
      </c>
      <c r="W39">
        <v>44.664154000000003</v>
      </c>
      <c r="X39">
        <v>142.72136599999999</v>
      </c>
      <c r="Y39">
        <v>0</v>
      </c>
      <c r="Z39">
        <v>6.340802</v>
      </c>
      <c r="AA39">
        <v>0</v>
      </c>
      <c r="AB39">
        <v>12.63884</v>
      </c>
      <c r="AC39">
        <v>9.3633100000000002</v>
      </c>
      <c r="AD39">
        <v>0</v>
      </c>
      <c r="AE39">
        <v>13.654328</v>
      </c>
      <c r="AF39">
        <v>8.5855949999999996</v>
      </c>
      <c r="AG39">
        <v>19.115864999999999</v>
      </c>
      <c r="AH39">
        <v>0</v>
      </c>
      <c r="AI39">
        <v>0</v>
      </c>
      <c r="AJ39">
        <v>0</v>
      </c>
      <c r="AK39">
        <v>49.724178999999999</v>
      </c>
      <c r="AL39">
        <v>20.236229999999999</v>
      </c>
      <c r="AM39">
        <v>0</v>
      </c>
      <c r="AN39">
        <v>0.64778999999999998</v>
      </c>
      <c r="AO39">
        <v>0</v>
      </c>
      <c r="AP39">
        <v>2.2308620000000001</v>
      </c>
      <c r="AQ39">
        <v>0</v>
      </c>
      <c r="AR39">
        <v>51.803820000000002</v>
      </c>
      <c r="AS39">
        <v>30.860717000000001</v>
      </c>
      <c r="AT39">
        <v>14.50938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2590.0362730000006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664.13273200000003</v>
      </c>
      <c r="L40">
        <v>631.92262500000004</v>
      </c>
      <c r="M40">
        <v>89.01</v>
      </c>
      <c r="N40">
        <v>114.285938</v>
      </c>
      <c r="O40">
        <v>58.706546000000003</v>
      </c>
      <c r="P40">
        <v>103.03874999999999</v>
      </c>
      <c r="Q40">
        <v>16.350750000000001</v>
      </c>
      <c r="R40">
        <v>41.012422000000001</v>
      </c>
      <c r="S40">
        <v>25.532422</v>
      </c>
      <c r="T40">
        <v>0</v>
      </c>
      <c r="U40">
        <v>405.15997499999997</v>
      </c>
      <c r="V40">
        <v>13.786875</v>
      </c>
      <c r="W40">
        <v>44.664154000000003</v>
      </c>
      <c r="X40">
        <v>142.72136599999999</v>
      </c>
      <c r="Y40">
        <v>0</v>
      </c>
      <c r="Z40">
        <v>6.340802</v>
      </c>
      <c r="AA40">
        <v>0</v>
      </c>
      <c r="AB40">
        <v>12.63884</v>
      </c>
      <c r="AC40">
        <v>9.3633100000000002</v>
      </c>
      <c r="AD40">
        <v>0</v>
      </c>
      <c r="AE40">
        <v>13.654328</v>
      </c>
      <c r="AF40">
        <v>8.5855949999999996</v>
      </c>
      <c r="AG40">
        <v>19.115864999999999</v>
      </c>
      <c r="AH40">
        <v>0</v>
      </c>
      <c r="AI40">
        <v>0</v>
      </c>
      <c r="AJ40">
        <v>0</v>
      </c>
      <c r="AK40">
        <v>49.724178999999999</v>
      </c>
      <c r="AL40">
        <v>20.236229999999999</v>
      </c>
      <c r="AM40">
        <v>0</v>
      </c>
      <c r="AN40">
        <v>0.64778999999999998</v>
      </c>
      <c r="AO40">
        <v>0</v>
      </c>
      <c r="AP40">
        <v>2.2308620000000001</v>
      </c>
      <c r="AQ40">
        <v>0</v>
      </c>
      <c r="AR40">
        <v>51.803820000000002</v>
      </c>
      <c r="AS40">
        <v>30.860717000000001</v>
      </c>
      <c r="AT40">
        <v>14.50938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2590.0362730000006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664.13273200000003</v>
      </c>
      <c r="L41">
        <v>631.92262500000004</v>
      </c>
      <c r="M41">
        <v>89.01</v>
      </c>
      <c r="N41">
        <v>114.285938</v>
      </c>
      <c r="O41">
        <v>58.706546000000003</v>
      </c>
      <c r="P41">
        <v>103.03874999999999</v>
      </c>
      <c r="Q41">
        <v>16.350750000000001</v>
      </c>
      <c r="R41">
        <v>41.012422000000001</v>
      </c>
      <c r="S41">
        <v>25.532422</v>
      </c>
      <c r="T41">
        <v>0</v>
      </c>
      <c r="U41">
        <v>405.15997499999997</v>
      </c>
      <c r="V41">
        <v>13.786875</v>
      </c>
      <c r="W41">
        <v>44.664154000000003</v>
      </c>
      <c r="X41">
        <v>142.72136599999999</v>
      </c>
      <c r="Y41">
        <v>0</v>
      </c>
      <c r="Z41">
        <v>0</v>
      </c>
      <c r="AA41">
        <v>0</v>
      </c>
      <c r="AB41">
        <v>12.63884</v>
      </c>
      <c r="AC41">
        <v>9.3633100000000002</v>
      </c>
      <c r="AD41">
        <v>0</v>
      </c>
      <c r="AE41">
        <v>13.654328</v>
      </c>
      <c r="AF41">
        <v>8.5855949999999996</v>
      </c>
      <c r="AG41">
        <v>19.115864999999999</v>
      </c>
      <c r="AH41">
        <v>0</v>
      </c>
      <c r="AI41">
        <v>0</v>
      </c>
      <c r="AJ41">
        <v>0</v>
      </c>
      <c r="AK41">
        <v>49.724178999999999</v>
      </c>
      <c r="AL41">
        <v>20.236229999999999</v>
      </c>
      <c r="AM41">
        <v>0</v>
      </c>
      <c r="AN41">
        <v>0.64778999999999998</v>
      </c>
      <c r="AO41">
        <v>0</v>
      </c>
      <c r="AP41">
        <v>2.2308620000000001</v>
      </c>
      <c r="AQ41">
        <v>0</v>
      </c>
      <c r="AR41">
        <v>51.803820000000002</v>
      </c>
      <c r="AS41">
        <v>30.860717000000001</v>
      </c>
      <c r="AT41">
        <v>14.50938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2583.6954710000005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664.13273200000003</v>
      </c>
      <c r="L42">
        <v>631.92262500000004</v>
      </c>
      <c r="M42">
        <v>89.01</v>
      </c>
      <c r="N42">
        <v>114.285938</v>
      </c>
      <c r="O42">
        <v>58.706546000000003</v>
      </c>
      <c r="P42">
        <v>103.03874999999999</v>
      </c>
      <c r="Q42">
        <v>16.350750000000001</v>
      </c>
      <c r="R42">
        <v>41.012422000000001</v>
      </c>
      <c r="S42">
        <v>25.532422</v>
      </c>
      <c r="T42">
        <v>0</v>
      </c>
      <c r="U42">
        <v>405.15997499999997</v>
      </c>
      <c r="V42">
        <v>13.786875</v>
      </c>
      <c r="W42">
        <v>44.664154000000003</v>
      </c>
      <c r="X42">
        <v>142.72136599999999</v>
      </c>
      <c r="Y42">
        <v>0</v>
      </c>
      <c r="Z42">
        <v>0</v>
      </c>
      <c r="AA42">
        <v>0</v>
      </c>
      <c r="AB42">
        <v>12.63884</v>
      </c>
      <c r="AC42">
        <v>9.3633100000000002</v>
      </c>
      <c r="AD42">
        <v>0</v>
      </c>
      <c r="AE42">
        <v>13.654328</v>
      </c>
      <c r="AF42">
        <v>8.5855949999999996</v>
      </c>
      <c r="AG42">
        <v>19.115864999999999</v>
      </c>
      <c r="AH42">
        <v>0</v>
      </c>
      <c r="AI42">
        <v>0</v>
      </c>
      <c r="AJ42">
        <v>0</v>
      </c>
      <c r="AK42">
        <v>49.724178999999999</v>
      </c>
      <c r="AL42">
        <v>20.236229999999999</v>
      </c>
      <c r="AM42">
        <v>0</v>
      </c>
      <c r="AN42">
        <v>0.64778999999999998</v>
      </c>
      <c r="AO42">
        <v>0</v>
      </c>
      <c r="AP42">
        <v>2.2308620000000001</v>
      </c>
      <c r="AQ42">
        <v>0</v>
      </c>
      <c r="AR42">
        <v>51.803820000000002</v>
      </c>
      <c r="AS42">
        <v>30.860717000000001</v>
      </c>
      <c r="AT42">
        <v>14.50938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2583.6954710000005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664.13273200000003</v>
      </c>
      <c r="L43">
        <v>631.92262500000004</v>
      </c>
      <c r="M43">
        <v>89.01</v>
      </c>
      <c r="N43">
        <v>114.285938</v>
      </c>
      <c r="O43">
        <v>58.706546000000003</v>
      </c>
      <c r="P43">
        <v>103.03874999999999</v>
      </c>
      <c r="Q43">
        <v>16.350750000000001</v>
      </c>
      <c r="R43">
        <v>41.012422000000001</v>
      </c>
      <c r="S43">
        <v>25.532422</v>
      </c>
      <c r="T43">
        <v>0</v>
      </c>
      <c r="U43">
        <v>405.15997499999997</v>
      </c>
      <c r="V43">
        <v>13.786875</v>
      </c>
      <c r="W43">
        <v>44.664154000000003</v>
      </c>
      <c r="X43">
        <v>142.72136599999999</v>
      </c>
      <c r="Y43">
        <v>0</v>
      </c>
      <c r="Z43">
        <v>0</v>
      </c>
      <c r="AA43">
        <v>0</v>
      </c>
      <c r="AB43">
        <v>12.63884</v>
      </c>
      <c r="AC43">
        <v>9.3633100000000002</v>
      </c>
      <c r="AD43">
        <v>0</v>
      </c>
      <c r="AE43">
        <v>13.654328</v>
      </c>
      <c r="AF43">
        <v>8.5855949999999996</v>
      </c>
      <c r="AG43">
        <v>19.115864999999999</v>
      </c>
      <c r="AH43">
        <v>0</v>
      </c>
      <c r="AI43">
        <v>0</v>
      </c>
      <c r="AJ43">
        <v>0</v>
      </c>
      <c r="AK43">
        <v>49.724178999999999</v>
      </c>
      <c r="AL43">
        <v>20.236229999999999</v>
      </c>
      <c r="AM43">
        <v>0</v>
      </c>
      <c r="AN43">
        <v>0.64778999999999998</v>
      </c>
      <c r="AO43">
        <v>0</v>
      </c>
      <c r="AP43">
        <v>2.2308620000000001</v>
      </c>
      <c r="AQ43">
        <v>0</v>
      </c>
      <c r="AR43">
        <v>48.065399999999997</v>
      </c>
      <c r="AS43">
        <v>31.886284</v>
      </c>
      <c r="AT43">
        <v>13.203241999999999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2579.6764800000005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664.13273200000003</v>
      </c>
      <c r="L44">
        <v>631.92262500000004</v>
      </c>
      <c r="M44">
        <v>89.01</v>
      </c>
      <c r="N44">
        <v>114.285938</v>
      </c>
      <c r="O44">
        <v>58.706546000000003</v>
      </c>
      <c r="P44">
        <v>103.03874999999999</v>
      </c>
      <c r="Q44">
        <v>16.350750000000001</v>
      </c>
      <c r="R44">
        <v>41.012422000000001</v>
      </c>
      <c r="S44">
        <v>25.532422</v>
      </c>
      <c r="T44">
        <v>0</v>
      </c>
      <c r="U44">
        <v>405.15997499999997</v>
      </c>
      <c r="V44">
        <v>13.786875</v>
      </c>
      <c r="W44">
        <v>44.664154000000003</v>
      </c>
      <c r="X44">
        <v>142.72136599999999</v>
      </c>
      <c r="Y44">
        <v>0</v>
      </c>
      <c r="Z44">
        <v>0</v>
      </c>
      <c r="AA44">
        <v>0</v>
      </c>
      <c r="AB44">
        <v>12.63884</v>
      </c>
      <c r="AC44">
        <v>9.2401090000000003</v>
      </c>
      <c r="AD44">
        <v>0</v>
      </c>
      <c r="AE44">
        <v>13.654328</v>
      </c>
      <c r="AF44">
        <v>8.5855949999999996</v>
      </c>
      <c r="AG44">
        <v>19.115864999999999</v>
      </c>
      <c r="AH44">
        <v>0</v>
      </c>
      <c r="AI44">
        <v>0</v>
      </c>
      <c r="AJ44">
        <v>0</v>
      </c>
      <c r="AK44">
        <v>49.724178999999999</v>
      </c>
      <c r="AL44">
        <v>20.236229999999999</v>
      </c>
      <c r="AM44">
        <v>0</v>
      </c>
      <c r="AN44">
        <v>0.64778999999999998</v>
      </c>
      <c r="AO44">
        <v>0</v>
      </c>
      <c r="AP44">
        <v>2.2308620000000001</v>
      </c>
      <c r="AQ44">
        <v>0</v>
      </c>
      <c r="AR44">
        <v>48.065399999999997</v>
      </c>
      <c r="AS44">
        <v>31.886284</v>
      </c>
      <c r="AT44">
        <v>14.50938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2580.8594170000001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664.13273200000003</v>
      </c>
      <c r="L45">
        <v>631.92262500000004</v>
      </c>
      <c r="M45">
        <v>89.01</v>
      </c>
      <c r="N45">
        <v>114.285938</v>
      </c>
      <c r="O45">
        <v>58.706546000000003</v>
      </c>
      <c r="P45">
        <v>103.03874999999999</v>
      </c>
      <c r="Q45">
        <v>16.350750000000001</v>
      </c>
      <c r="R45">
        <v>41.012422000000001</v>
      </c>
      <c r="S45">
        <v>25.532422</v>
      </c>
      <c r="T45">
        <v>0</v>
      </c>
      <c r="U45">
        <v>405.15997499999997</v>
      </c>
      <c r="V45">
        <v>13.786875</v>
      </c>
      <c r="W45">
        <v>44.664154000000003</v>
      </c>
      <c r="X45">
        <v>142.72136599999999</v>
      </c>
      <c r="Y45">
        <v>0</v>
      </c>
      <c r="Z45">
        <v>0</v>
      </c>
      <c r="AA45">
        <v>0</v>
      </c>
      <c r="AB45">
        <v>12.509872</v>
      </c>
      <c r="AC45">
        <v>9.1169069999999994</v>
      </c>
      <c r="AD45">
        <v>0</v>
      </c>
      <c r="AE45">
        <v>13.654328</v>
      </c>
      <c r="AF45">
        <v>8.5855949999999996</v>
      </c>
      <c r="AG45">
        <v>19.115864999999999</v>
      </c>
      <c r="AH45">
        <v>0</v>
      </c>
      <c r="AI45">
        <v>0</v>
      </c>
      <c r="AJ45">
        <v>0</v>
      </c>
      <c r="AK45">
        <v>49.724178999999999</v>
      </c>
      <c r="AL45">
        <v>20.236229999999999</v>
      </c>
      <c r="AM45">
        <v>0</v>
      </c>
      <c r="AN45">
        <v>0.64778999999999998</v>
      </c>
      <c r="AO45">
        <v>0</v>
      </c>
      <c r="AP45">
        <v>2.2308620000000001</v>
      </c>
      <c r="AQ45">
        <v>0</v>
      </c>
      <c r="AR45">
        <v>48.065399999999997</v>
      </c>
      <c r="AS45">
        <v>31.886284</v>
      </c>
      <c r="AT45">
        <v>13.83717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2579.9350370000002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664.13273200000003</v>
      </c>
      <c r="L46">
        <v>631.92262500000004</v>
      </c>
      <c r="M46">
        <v>89.01</v>
      </c>
      <c r="N46">
        <v>114.285938</v>
      </c>
      <c r="O46">
        <v>58.706546000000003</v>
      </c>
      <c r="P46">
        <v>103.03874999999999</v>
      </c>
      <c r="Q46">
        <v>16.350750000000001</v>
      </c>
      <c r="R46">
        <v>41.012422000000001</v>
      </c>
      <c r="S46">
        <v>25.532422</v>
      </c>
      <c r="T46">
        <v>0</v>
      </c>
      <c r="U46">
        <v>405.15997499999997</v>
      </c>
      <c r="V46">
        <v>13.786875</v>
      </c>
      <c r="W46">
        <v>44.664154000000003</v>
      </c>
      <c r="X46">
        <v>142.72136599999999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13.654328</v>
      </c>
      <c r="AF46">
        <v>8.5855949999999996</v>
      </c>
      <c r="AG46">
        <v>19.115864999999999</v>
      </c>
      <c r="AH46">
        <v>0</v>
      </c>
      <c r="AI46">
        <v>0</v>
      </c>
      <c r="AJ46">
        <v>0</v>
      </c>
      <c r="AK46">
        <v>49.724178999999999</v>
      </c>
      <c r="AL46">
        <v>20.236229999999999</v>
      </c>
      <c r="AM46">
        <v>0</v>
      </c>
      <c r="AN46">
        <v>0.64778999999999998</v>
      </c>
      <c r="AO46">
        <v>0</v>
      </c>
      <c r="AP46">
        <v>2.2308620000000001</v>
      </c>
      <c r="AQ46">
        <v>0</v>
      </c>
      <c r="AR46">
        <v>48.065399999999997</v>
      </c>
      <c r="AS46">
        <v>31.886284</v>
      </c>
      <c r="AT46">
        <v>14.50938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2558.9804680000002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664.13273200000003</v>
      </c>
      <c r="L47">
        <v>631.92262500000004</v>
      </c>
      <c r="M47">
        <v>89.01</v>
      </c>
      <c r="N47">
        <v>114.285938</v>
      </c>
      <c r="O47">
        <v>58.706546000000003</v>
      </c>
      <c r="P47">
        <v>103.03874999999999</v>
      </c>
      <c r="Q47">
        <v>16.350750000000001</v>
      </c>
      <c r="R47">
        <v>41.012422000000001</v>
      </c>
      <c r="S47">
        <v>25.532422</v>
      </c>
      <c r="T47">
        <v>0</v>
      </c>
      <c r="U47">
        <v>405.15997499999997</v>
      </c>
      <c r="V47">
        <v>13.786875</v>
      </c>
      <c r="W47">
        <v>44.664154000000003</v>
      </c>
      <c r="X47">
        <v>142.72136599999999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27.308655000000002</v>
      </c>
      <c r="AF47">
        <v>8.5855949999999996</v>
      </c>
      <c r="AG47">
        <v>19.115864999999999</v>
      </c>
      <c r="AH47">
        <v>0</v>
      </c>
      <c r="AI47">
        <v>0</v>
      </c>
      <c r="AJ47">
        <v>0</v>
      </c>
      <c r="AK47">
        <v>49.724178999999999</v>
      </c>
      <c r="AL47">
        <v>20.236229999999999</v>
      </c>
      <c r="AM47">
        <v>0</v>
      </c>
      <c r="AN47">
        <v>0.64778999999999998</v>
      </c>
      <c r="AO47">
        <v>0</v>
      </c>
      <c r="AP47">
        <v>2.4787349999999999</v>
      </c>
      <c r="AQ47">
        <v>0</v>
      </c>
      <c r="AR47">
        <v>48.065399999999997</v>
      </c>
      <c r="AS47">
        <v>31.886284</v>
      </c>
      <c r="AT47">
        <v>13.739618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2572.1129060000003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664.13273200000003</v>
      </c>
      <c r="L48">
        <v>631.92262500000004</v>
      </c>
      <c r="M48">
        <v>89.01</v>
      </c>
      <c r="N48">
        <v>114.285938</v>
      </c>
      <c r="O48">
        <v>58.706546000000003</v>
      </c>
      <c r="P48">
        <v>103.03874999999999</v>
      </c>
      <c r="Q48">
        <v>16.350750000000001</v>
      </c>
      <c r="R48">
        <v>41.012422000000001</v>
      </c>
      <c r="S48">
        <v>25.532422</v>
      </c>
      <c r="T48">
        <v>0</v>
      </c>
      <c r="U48">
        <v>405.15997499999997</v>
      </c>
      <c r="V48">
        <v>13.786875</v>
      </c>
      <c r="W48">
        <v>44.664154000000003</v>
      </c>
      <c r="X48">
        <v>142.72136599999999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27.308655000000002</v>
      </c>
      <c r="AF48">
        <v>8.5855949999999996</v>
      </c>
      <c r="AG48">
        <v>19.115864999999999</v>
      </c>
      <c r="AH48">
        <v>0</v>
      </c>
      <c r="AI48">
        <v>0</v>
      </c>
      <c r="AJ48">
        <v>0</v>
      </c>
      <c r="AK48">
        <v>49.724178999999999</v>
      </c>
      <c r="AL48">
        <v>20.236229999999999</v>
      </c>
      <c r="AM48">
        <v>0</v>
      </c>
      <c r="AN48">
        <v>0.64778999999999998</v>
      </c>
      <c r="AO48">
        <v>0</v>
      </c>
      <c r="AP48">
        <v>2.4787349999999999</v>
      </c>
      <c r="AQ48">
        <v>0</v>
      </c>
      <c r="AR48">
        <v>48.065399999999997</v>
      </c>
      <c r="AS48">
        <v>31.886284</v>
      </c>
      <c r="AT48">
        <v>11.827090999999999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2570.2003790000003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664.13273200000003</v>
      </c>
      <c r="L49">
        <v>631.92262500000004</v>
      </c>
      <c r="M49">
        <v>89.01</v>
      </c>
      <c r="N49">
        <v>114.285938</v>
      </c>
      <c r="O49">
        <v>58.706546000000003</v>
      </c>
      <c r="P49">
        <v>103.03874999999999</v>
      </c>
      <c r="Q49">
        <v>16.350750000000001</v>
      </c>
      <c r="R49">
        <v>41.012422000000001</v>
      </c>
      <c r="S49">
        <v>25.532422</v>
      </c>
      <c r="T49">
        <v>0</v>
      </c>
      <c r="U49">
        <v>405.15997499999997</v>
      </c>
      <c r="V49">
        <v>13.786875</v>
      </c>
      <c r="W49">
        <v>44.664154000000003</v>
      </c>
      <c r="X49">
        <v>142.72136599999999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27.308655000000002</v>
      </c>
      <c r="AF49">
        <v>8.5855949999999996</v>
      </c>
      <c r="AG49">
        <v>19.115864999999999</v>
      </c>
      <c r="AH49">
        <v>0</v>
      </c>
      <c r="AI49">
        <v>0</v>
      </c>
      <c r="AJ49">
        <v>0</v>
      </c>
      <c r="AK49">
        <v>49.724178999999999</v>
      </c>
      <c r="AL49">
        <v>20.236229999999999</v>
      </c>
      <c r="AM49">
        <v>0</v>
      </c>
      <c r="AN49">
        <v>0.64778999999999998</v>
      </c>
      <c r="AO49">
        <v>0</v>
      </c>
      <c r="AP49">
        <v>2.4787349999999999</v>
      </c>
      <c r="AQ49">
        <v>0</v>
      </c>
      <c r="AR49">
        <v>48.065399999999997</v>
      </c>
      <c r="AS49">
        <v>30.860717000000001</v>
      </c>
      <c r="AT49">
        <v>14.161042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2571.5087630000003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664.13273200000003</v>
      </c>
      <c r="L50">
        <v>631.92262500000004</v>
      </c>
      <c r="M50">
        <v>89.01</v>
      </c>
      <c r="N50">
        <v>114.285938</v>
      </c>
      <c r="O50">
        <v>58.706546000000003</v>
      </c>
      <c r="P50">
        <v>103.03874999999999</v>
      </c>
      <c r="Q50">
        <v>16.350750000000001</v>
      </c>
      <c r="R50">
        <v>41.012422000000001</v>
      </c>
      <c r="S50">
        <v>25.532422</v>
      </c>
      <c r="T50">
        <v>0</v>
      </c>
      <c r="U50">
        <v>405.15997499999997</v>
      </c>
      <c r="V50">
        <v>13.786875</v>
      </c>
      <c r="W50">
        <v>44.664154000000003</v>
      </c>
      <c r="X50">
        <v>142.72136599999999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27.308655000000002</v>
      </c>
      <c r="AF50">
        <v>8.5855949999999996</v>
      </c>
      <c r="AG50">
        <v>19.115864999999999</v>
      </c>
      <c r="AH50">
        <v>0</v>
      </c>
      <c r="AI50">
        <v>0</v>
      </c>
      <c r="AJ50">
        <v>0</v>
      </c>
      <c r="AK50">
        <v>49.724178999999999</v>
      </c>
      <c r="AL50">
        <v>20.236229999999999</v>
      </c>
      <c r="AM50">
        <v>0</v>
      </c>
      <c r="AN50">
        <v>0.64778999999999998</v>
      </c>
      <c r="AO50">
        <v>0</v>
      </c>
      <c r="AP50">
        <v>2.4787349999999999</v>
      </c>
      <c r="AQ50">
        <v>0</v>
      </c>
      <c r="AR50">
        <v>48.065399999999997</v>
      </c>
      <c r="AS50">
        <v>30.860717000000001</v>
      </c>
      <c r="AT50">
        <v>12.291812999999999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2569.6395339999999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664.13273200000003</v>
      </c>
      <c r="L51">
        <v>631.92262500000004</v>
      </c>
      <c r="M51">
        <v>89.01</v>
      </c>
      <c r="N51">
        <v>114.285938</v>
      </c>
      <c r="O51">
        <v>59.823247000000002</v>
      </c>
      <c r="P51">
        <v>103.03874999999999</v>
      </c>
      <c r="Q51">
        <v>16.350750000000001</v>
      </c>
      <c r="R51">
        <v>41.012422000000001</v>
      </c>
      <c r="S51">
        <v>25.532422</v>
      </c>
      <c r="T51">
        <v>0</v>
      </c>
      <c r="U51">
        <v>405.15997499999997</v>
      </c>
      <c r="V51">
        <v>13.786875</v>
      </c>
      <c r="W51">
        <v>44.664154000000003</v>
      </c>
      <c r="X51">
        <v>142.72136599999999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27.308655000000002</v>
      </c>
      <c r="AF51">
        <v>8.5855949999999996</v>
      </c>
      <c r="AG51">
        <v>19.115864999999999</v>
      </c>
      <c r="AH51">
        <v>0</v>
      </c>
      <c r="AI51">
        <v>0</v>
      </c>
      <c r="AJ51">
        <v>0</v>
      </c>
      <c r="AK51">
        <v>49.724178999999999</v>
      </c>
      <c r="AL51">
        <v>20.236229999999999</v>
      </c>
      <c r="AM51">
        <v>0</v>
      </c>
      <c r="AN51">
        <v>0.64778999999999998</v>
      </c>
      <c r="AO51">
        <v>0</v>
      </c>
      <c r="AP51">
        <v>2.4787349999999999</v>
      </c>
      <c r="AQ51">
        <v>0</v>
      </c>
      <c r="AR51">
        <v>48.065399999999997</v>
      </c>
      <c r="AS51">
        <v>30.860717000000001</v>
      </c>
      <c r="AT51">
        <v>14.50938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2572.973802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664.13273200000003</v>
      </c>
      <c r="L52">
        <v>631.92262500000004</v>
      </c>
      <c r="M52">
        <v>89.01</v>
      </c>
      <c r="N52">
        <v>114.285938</v>
      </c>
      <c r="O52">
        <v>59.823247000000002</v>
      </c>
      <c r="P52">
        <v>103.03874999999999</v>
      </c>
      <c r="Q52">
        <v>16.350750000000001</v>
      </c>
      <c r="R52">
        <v>41.012422000000001</v>
      </c>
      <c r="S52">
        <v>25.532422</v>
      </c>
      <c r="T52">
        <v>0</v>
      </c>
      <c r="U52">
        <v>405.15997499999997</v>
      </c>
      <c r="V52">
        <v>13.786875</v>
      </c>
      <c r="W52">
        <v>44.664154000000003</v>
      </c>
      <c r="X52">
        <v>142.72136599999999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27.308655000000002</v>
      </c>
      <c r="AF52">
        <v>8.5855949999999996</v>
      </c>
      <c r="AG52">
        <v>19.115864999999999</v>
      </c>
      <c r="AH52">
        <v>22.630696</v>
      </c>
      <c r="AI52">
        <v>0</v>
      </c>
      <c r="AJ52">
        <v>0</v>
      </c>
      <c r="AK52">
        <v>49.724178999999999</v>
      </c>
      <c r="AL52">
        <v>20.236229999999999</v>
      </c>
      <c r="AM52">
        <v>0</v>
      </c>
      <c r="AN52">
        <v>0.64778999999999998</v>
      </c>
      <c r="AO52">
        <v>0</v>
      </c>
      <c r="AP52">
        <v>2.4787349999999999</v>
      </c>
      <c r="AQ52">
        <v>0</v>
      </c>
      <c r="AR52">
        <v>48.065399999999997</v>
      </c>
      <c r="AS52">
        <v>30.860717000000001</v>
      </c>
      <c r="AT52">
        <v>14.50938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2595.6044980000001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664.13273200000003</v>
      </c>
      <c r="L53">
        <v>631.92262500000004</v>
      </c>
      <c r="M53">
        <v>89.01</v>
      </c>
      <c r="N53">
        <v>114.285938</v>
      </c>
      <c r="O53">
        <v>59.823247000000002</v>
      </c>
      <c r="P53">
        <v>103.03874999999999</v>
      </c>
      <c r="Q53">
        <v>16.350750000000001</v>
      </c>
      <c r="R53">
        <v>41.012422000000001</v>
      </c>
      <c r="S53">
        <v>25.532422</v>
      </c>
      <c r="T53">
        <v>0</v>
      </c>
      <c r="U53">
        <v>405.15997499999997</v>
      </c>
      <c r="V53">
        <v>13.786875</v>
      </c>
      <c r="W53">
        <v>44.664154000000003</v>
      </c>
      <c r="X53">
        <v>142.72136599999999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27.308655000000002</v>
      </c>
      <c r="AF53">
        <v>8.5855949999999996</v>
      </c>
      <c r="AG53">
        <v>19.115864999999999</v>
      </c>
      <c r="AH53">
        <v>22.630696</v>
      </c>
      <c r="AI53">
        <v>0</v>
      </c>
      <c r="AJ53">
        <v>0</v>
      </c>
      <c r="AK53">
        <v>49.724178999999999</v>
      </c>
      <c r="AL53">
        <v>20.236229999999999</v>
      </c>
      <c r="AM53">
        <v>0</v>
      </c>
      <c r="AN53">
        <v>0.64778999999999998</v>
      </c>
      <c r="AO53">
        <v>0</v>
      </c>
      <c r="AP53">
        <v>2.4787349999999999</v>
      </c>
      <c r="AQ53">
        <v>0</v>
      </c>
      <c r="AR53">
        <v>48.065399999999997</v>
      </c>
      <c r="AS53">
        <v>30.860717000000001</v>
      </c>
      <c r="AT53">
        <v>14.50938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2595.6044980000001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664.13273200000003</v>
      </c>
      <c r="L54">
        <v>631.92262500000004</v>
      </c>
      <c r="M54">
        <v>89.01</v>
      </c>
      <c r="N54">
        <v>114.285938</v>
      </c>
      <c r="O54">
        <v>59.823247000000002</v>
      </c>
      <c r="P54">
        <v>103.03874999999999</v>
      </c>
      <c r="Q54">
        <v>16.350750000000001</v>
      </c>
      <c r="R54">
        <v>41.012422000000001</v>
      </c>
      <c r="S54">
        <v>25.532422</v>
      </c>
      <c r="T54">
        <v>0</v>
      </c>
      <c r="U54">
        <v>405.15997499999997</v>
      </c>
      <c r="V54">
        <v>13.786875</v>
      </c>
      <c r="W54">
        <v>44.664154000000003</v>
      </c>
      <c r="X54">
        <v>142.72136599999999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27.308655000000002</v>
      </c>
      <c r="AF54">
        <v>8.5855949999999996</v>
      </c>
      <c r="AG54">
        <v>19.115864999999999</v>
      </c>
      <c r="AH54">
        <v>22.630696</v>
      </c>
      <c r="AI54">
        <v>0</v>
      </c>
      <c r="AJ54">
        <v>0</v>
      </c>
      <c r="AK54">
        <v>49.724178999999999</v>
      </c>
      <c r="AL54">
        <v>20.236229999999999</v>
      </c>
      <c r="AM54">
        <v>0</v>
      </c>
      <c r="AN54">
        <v>0.64778999999999998</v>
      </c>
      <c r="AO54">
        <v>0</v>
      </c>
      <c r="AP54">
        <v>2.4787349999999999</v>
      </c>
      <c r="AQ54">
        <v>0</v>
      </c>
      <c r="AR54">
        <v>48.065399999999997</v>
      </c>
      <c r="AS54">
        <v>30.860717000000001</v>
      </c>
      <c r="AT54">
        <v>14.50938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2595.6044980000001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664.13273200000003</v>
      </c>
      <c r="L55">
        <v>631.92262500000004</v>
      </c>
      <c r="M55">
        <v>89.01</v>
      </c>
      <c r="N55">
        <v>114.285938</v>
      </c>
      <c r="O55">
        <v>59.823247000000002</v>
      </c>
      <c r="P55">
        <v>103.03874999999999</v>
      </c>
      <c r="Q55">
        <v>16.350750000000001</v>
      </c>
      <c r="R55">
        <v>41.012422000000001</v>
      </c>
      <c r="S55">
        <v>25.532422</v>
      </c>
      <c r="T55">
        <v>0</v>
      </c>
      <c r="U55">
        <v>405.15997499999997</v>
      </c>
      <c r="V55">
        <v>13.786875</v>
      </c>
      <c r="W55">
        <v>44.664154000000003</v>
      </c>
      <c r="X55">
        <v>142.72136599999999</v>
      </c>
      <c r="Y55">
        <v>0</v>
      </c>
      <c r="Z55">
        <v>6.340802</v>
      </c>
      <c r="AA55">
        <v>0</v>
      </c>
      <c r="AB55">
        <v>0</v>
      </c>
      <c r="AC55">
        <v>0</v>
      </c>
      <c r="AD55">
        <v>0</v>
      </c>
      <c r="AE55">
        <v>27.308655000000002</v>
      </c>
      <c r="AF55">
        <v>8.5855949999999996</v>
      </c>
      <c r="AG55">
        <v>19.115864999999999</v>
      </c>
      <c r="AH55">
        <v>22.630696</v>
      </c>
      <c r="AI55">
        <v>0</v>
      </c>
      <c r="AJ55">
        <v>0</v>
      </c>
      <c r="AK55">
        <v>49.724178999999999</v>
      </c>
      <c r="AL55">
        <v>20.236229999999999</v>
      </c>
      <c r="AM55">
        <v>0</v>
      </c>
      <c r="AN55">
        <v>0.64778999999999998</v>
      </c>
      <c r="AO55">
        <v>0</v>
      </c>
      <c r="AP55">
        <v>1.982988</v>
      </c>
      <c r="AQ55">
        <v>0</v>
      </c>
      <c r="AR55">
        <v>48.065399999999997</v>
      </c>
      <c r="AS55">
        <v>30.860717000000001</v>
      </c>
      <c r="AT55">
        <v>14.50938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2601.4495530000004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664.13273200000003</v>
      </c>
      <c r="L56">
        <v>631.92262500000004</v>
      </c>
      <c r="M56">
        <v>89.01</v>
      </c>
      <c r="N56">
        <v>114.285938</v>
      </c>
      <c r="O56">
        <v>59.823247000000002</v>
      </c>
      <c r="P56">
        <v>103.03874999999999</v>
      </c>
      <c r="Q56">
        <v>16.350750000000001</v>
      </c>
      <c r="R56">
        <v>41.012422000000001</v>
      </c>
      <c r="S56">
        <v>25.532422</v>
      </c>
      <c r="T56">
        <v>0</v>
      </c>
      <c r="U56">
        <v>405.15997499999997</v>
      </c>
      <c r="V56">
        <v>13.786875</v>
      </c>
      <c r="W56">
        <v>44.664154000000003</v>
      </c>
      <c r="X56">
        <v>142.72136599999999</v>
      </c>
      <c r="Y56">
        <v>0</v>
      </c>
      <c r="Z56">
        <v>6.340802</v>
      </c>
      <c r="AA56">
        <v>13.604984999999999</v>
      </c>
      <c r="AB56">
        <v>0</v>
      </c>
      <c r="AC56">
        <v>0</v>
      </c>
      <c r="AD56">
        <v>0</v>
      </c>
      <c r="AE56">
        <v>27.308655000000002</v>
      </c>
      <c r="AF56">
        <v>8.5855949999999996</v>
      </c>
      <c r="AG56">
        <v>19.115864999999999</v>
      </c>
      <c r="AH56">
        <v>22.630696</v>
      </c>
      <c r="AI56">
        <v>0</v>
      </c>
      <c r="AJ56">
        <v>0</v>
      </c>
      <c r="AK56">
        <v>49.724178999999999</v>
      </c>
      <c r="AL56">
        <v>20.236229999999999</v>
      </c>
      <c r="AM56">
        <v>0</v>
      </c>
      <c r="AN56">
        <v>0.64778999999999998</v>
      </c>
      <c r="AO56">
        <v>0</v>
      </c>
      <c r="AP56">
        <v>1.982988</v>
      </c>
      <c r="AQ56">
        <v>0</v>
      </c>
      <c r="AR56">
        <v>48.065399999999997</v>
      </c>
      <c r="AS56">
        <v>30.860717000000001</v>
      </c>
      <c r="AT56">
        <v>14.50938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2615.0545380000003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664.13273200000003</v>
      </c>
      <c r="L57">
        <v>631.92262500000004</v>
      </c>
      <c r="M57">
        <v>89.01</v>
      </c>
      <c r="N57">
        <v>114.285938</v>
      </c>
      <c r="O57">
        <v>59.823247000000002</v>
      </c>
      <c r="P57">
        <v>103.03874999999999</v>
      </c>
      <c r="Q57">
        <v>16.350750000000001</v>
      </c>
      <c r="R57">
        <v>41.012422000000001</v>
      </c>
      <c r="S57">
        <v>25.532422</v>
      </c>
      <c r="T57">
        <v>0</v>
      </c>
      <c r="U57">
        <v>405.15997499999997</v>
      </c>
      <c r="V57">
        <v>13.786875</v>
      </c>
      <c r="W57">
        <v>44.664154000000003</v>
      </c>
      <c r="X57">
        <v>142.72136599999999</v>
      </c>
      <c r="Y57">
        <v>0</v>
      </c>
      <c r="Z57">
        <v>12.771000000000001</v>
      </c>
      <c r="AA57">
        <v>24.458400000000001</v>
      </c>
      <c r="AB57">
        <v>0</v>
      </c>
      <c r="AC57">
        <v>9.3633100000000002</v>
      </c>
      <c r="AD57">
        <v>8.8186660000000003</v>
      </c>
      <c r="AE57">
        <v>27.308655000000002</v>
      </c>
      <c r="AF57">
        <v>8.5855949999999996</v>
      </c>
      <c r="AG57">
        <v>19.115864999999999</v>
      </c>
      <c r="AH57">
        <v>22.630696</v>
      </c>
      <c r="AI57">
        <v>0</v>
      </c>
      <c r="AJ57">
        <v>0</v>
      </c>
      <c r="AK57">
        <v>49.724178999999999</v>
      </c>
      <c r="AL57">
        <v>20.236229999999999</v>
      </c>
      <c r="AM57">
        <v>0</v>
      </c>
      <c r="AN57">
        <v>0.64778999999999998</v>
      </c>
      <c r="AO57">
        <v>0</v>
      </c>
      <c r="AP57">
        <v>1.982988</v>
      </c>
      <c r="AQ57">
        <v>0</v>
      </c>
      <c r="AR57">
        <v>48.065399999999997</v>
      </c>
      <c r="AS57">
        <v>30.860717000000001</v>
      </c>
      <c r="AT57">
        <v>12.973133000000001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2648.9838800000007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664.13273200000003</v>
      </c>
      <c r="L58">
        <v>631.92262500000004</v>
      </c>
      <c r="M58">
        <v>89.01</v>
      </c>
      <c r="N58">
        <v>114.285938</v>
      </c>
      <c r="O58">
        <v>59.823247000000002</v>
      </c>
      <c r="P58">
        <v>103.03874999999999</v>
      </c>
      <c r="Q58">
        <v>16.350750000000001</v>
      </c>
      <c r="R58">
        <v>41.012422000000001</v>
      </c>
      <c r="S58">
        <v>25.532422</v>
      </c>
      <c r="T58">
        <v>0</v>
      </c>
      <c r="U58">
        <v>405.15997499999997</v>
      </c>
      <c r="V58">
        <v>13.786875</v>
      </c>
      <c r="W58">
        <v>44.664154000000003</v>
      </c>
      <c r="X58">
        <v>142.72136599999999</v>
      </c>
      <c r="Y58">
        <v>0</v>
      </c>
      <c r="Z58">
        <v>12.771000000000001</v>
      </c>
      <c r="AA58">
        <v>34.394624999999998</v>
      </c>
      <c r="AB58">
        <v>12.63884</v>
      </c>
      <c r="AC58">
        <v>18.72662</v>
      </c>
      <c r="AD58">
        <v>17.637332000000001</v>
      </c>
      <c r="AE58">
        <v>27.308655000000002</v>
      </c>
      <c r="AF58">
        <v>8.5855949999999996</v>
      </c>
      <c r="AG58">
        <v>19.115864999999999</v>
      </c>
      <c r="AH58">
        <v>22.630696</v>
      </c>
      <c r="AI58">
        <v>0</v>
      </c>
      <c r="AJ58">
        <v>0</v>
      </c>
      <c r="AK58">
        <v>49.724178999999999</v>
      </c>
      <c r="AL58">
        <v>20.236229999999999</v>
      </c>
      <c r="AM58">
        <v>0</v>
      </c>
      <c r="AN58">
        <v>0.64778999999999998</v>
      </c>
      <c r="AO58">
        <v>0</v>
      </c>
      <c r="AP58">
        <v>1.982988</v>
      </c>
      <c r="AQ58">
        <v>9.8133520000000001</v>
      </c>
      <c r="AR58">
        <v>48.065399999999997</v>
      </c>
      <c r="AS58">
        <v>30.860717000000001</v>
      </c>
      <c r="AT58">
        <v>13.435604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2700.016744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664.13273200000003</v>
      </c>
      <c r="L59">
        <v>631.92262500000004</v>
      </c>
      <c r="M59">
        <v>89.01</v>
      </c>
      <c r="N59">
        <v>114.285938</v>
      </c>
      <c r="O59">
        <v>59.823247000000002</v>
      </c>
      <c r="P59">
        <v>103.03874999999999</v>
      </c>
      <c r="Q59">
        <v>16.350750000000001</v>
      </c>
      <c r="R59">
        <v>41.012422000000001</v>
      </c>
      <c r="S59">
        <v>25.532422</v>
      </c>
      <c r="T59">
        <v>0</v>
      </c>
      <c r="U59">
        <v>405.15997499999997</v>
      </c>
      <c r="V59">
        <v>13.786875</v>
      </c>
      <c r="W59">
        <v>44.664154000000003</v>
      </c>
      <c r="X59">
        <v>142.72136599999999</v>
      </c>
      <c r="Y59">
        <v>0</v>
      </c>
      <c r="Z59">
        <v>12.771000000000001</v>
      </c>
      <c r="AA59">
        <v>36.687600000000003</v>
      </c>
      <c r="AB59">
        <v>25.406647</v>
      </c>
      <c r="AC59">
        <v>18.72662</v>
      </c>
      <c r="AD59">
        <v>17.637332000000001</v>
      </c>
      <c r="AE59">
        <v>35.997771999999998</v>
      </c>
      <c r="AF59">
        <v>8.5855949999999996</v>
      </c>
      <c r="AG59">
        <v>19.115864999999999</v>
      </c>
      <c r="AH59">
        <v>22.630696</v>
      </c>
      <c r="AI59">
        <v>0</v>
      </c>
      <c r="AJ59">
        <v>0</v>
      </c>
      <c r="AK59">
        <v>49.724178999999999</v>
      </c>
      <c r="AL59">
        <v>20.236229999999999</v>
      </c>
      <c r="AM59">
        <v>0</v>
      </c>
      <c r="AN59">
        <v>0.64778999999999998</v>
      </c>
      <c r="AO59">
        <v>0</v>
      </c>
      <c r="AP59">
        <v>1.982988</v>
      </c>
      <c r="AQ59">
        <v>19.626705000000001</v>
      </c>
      <c r="AR59">
        <v>48.065399999999997</v>
      </c>
      <c r="AS59">
        <v>30.860717000000001</v>
      </c>
      <c r="AT59">
        <v>12.770968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2732.9153600000004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664.13273200000003</v>
      </c>
      <c r="L60">
        <v>631.92262500000004</v>
      </c>
      <c r="M60">
        <v>89.01</v>
      </c>
      <c r="N60">
        <v>114.285938</v>
      </c>
      <c r="O60">
        <v>59.823247000000002</v>
      </c>
      <c r="P60">
        <v>103.03874999999999</v>
      </c>
      <c r="Q60">
        <v>16.350750000000001</v>
      </c>
      <c r="R60">
        <v>41.012422000000001</v>
      </c>
      <c r="S60">
        <v>25.532422</v>
      </c>
      <c r="T60">
        <v>0</v>
      </c>
      <c r="U60">
        <v>405.15997499999997</v>
      </c>
      <c r="V60">
        <v>13.786875</v>
      </c>
      <c r="W60">
        <v>44.664154000000003</v>
      </c>
      <c r="X60">
        <v>142.72136599999999</v>
      </c>
      <c r="Y60">
        <v>0</v>
      </c>
      <c r="Z60">
        <v>12.771000000000001</v>
      </c>
      <c r="AA60">
        <v>38.216250000000002</v>
      </c>
      <c r="AB60">
        <v>25.406647</v>
      </c>
      <c r="AC60">
        <v>18.72662</v>
      </c>
      <c r="AD60">
        <v>17.637332000000001</v>
      </c>
      <c r="AE60">
        <v>40.962981999999997</v>
      </c>
      <c r="AF60">
        <v>8.5855949999999996</v>
      </c>
      <c r="AG60">
        <v>19.115864999999999</v>
      </c>
      <c r="AH60">
        <v>22.630696</v>
      </c>
      <c r="AI60">
        <v>0</v>
      </c>
      <c r="AJ60">
        <v>0</v>
      </c>
      <c r="AK60">
        <v>49.724178999999999</v>
      </c>
      <c r="AL60">
        <v>20.236229999999999</v>
      </c>
      <c r="AM60">
        <v>0</v>
      </c>
      <c r="AN60">
        <v>0.64778999999999998</v>
      </c>
      <c r="AO60">
        <v>0</v>
      </c>
      <c r="AP60">
        <v>1.982988</v>
      </c>
      <c r="AQ60">
        <v>29.440058000000001</v>
      </c>
      <c r="AR60">
        <v>48.065399999999997</v>
      </c>
      <c r="AS60">
        <v>30.860717000000001</v>
      </c>
      <c r="AT60">
        <v>14.50938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2750.9609850000002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664.13273200000003</v>
      </c>
      <c r="L61">
        <v>631.92262500000004</v>
      </c>
      <c r="M61">
        <v>89.01</v>
      </c>
      <c r="N61">
        <v>114.285938</v>
      </c>
      <c r="O61">
        <v>59.823247000000002</v>
      </c>
      <c r="P61">
        <v>103.03874999999999</v>
      </c>
      <c r="Q61">
        <v>16.350750000000001</v>
      </c>
      <c r="R61">
        <v>41.012422000000001</v>
      </c>
      <c r="S61">
        <v>25.532422</v>
      </c>
      <c r="T61">
        <v>0</v>
      </c>
      <c r="U61">
        <v>405.15997499999997</v>
      </c>
      <c r="V61">
        <v>13.786875</v>
      </c>
      <c r="W61">
        <v>44.664154000000003</v>
      </c>
      <c r="X61">
        <v>142.72136599999999</v>
      </c>
      <c r="Y61">
        <v>0</v>
      </c>
      <c r="Z61">
        <v>12.771000000000001</v>
      </c>
      <c r="AA61">
        <v>38.216250000000002</v>
      </c>
      <c r="AB61">
        <v>25.406647</v>
      </c>
      <c r="AC61">
        <v>18.72662</v>
      </c>
      <c r="AD61">
        <v>17.637332000000001</v>
      </c>
      <c r="AE61">
        <v>40.962981999999997</v>
      </c>
      <c r="AF61">
        <v>8.5855949999999996</v>
      </c>
      <c r="AG61">
        <v>19.115864999999999</v>
      </c>
      <c r="AH61">
        <v>22.630696</v>
      </c>
      <c r="AI61">
        <v>0</v>
      </c>
      <c r="AJ61">
        <v>0</v>
      </c>
      <c r="AK61">
        <v>49.724178999999999</v>
      </c>
      <c r="AL61">
        <v>20.236229999999999</v>
      </c>
      <c r="AM61">
        <v>0</v>
      </c>
      <c r="AN61">
        <v>0.64778999999999998</v>
      </c>
      <c r="AO61">
        <v>0</v>
      </c>
      <c r="AP61">
        <v>1.982988</v>
      </c>
      <c r="AQ61">
        <v>29.440058000000001</v>
      </c>
      <c r="AR61">
        <v>48.065399999999997</v>
      </c>
      <c r="AS61">
        <v>30.860717000000001</v>
      </c>
      <c r="AT61">
        <v>14.50938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2750.9609850000002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664.13273200000003</v>
      </c>
      <c r="L62">
        <v>631.92262500000004</v>
      </c>
      <c r="M62">
        <v>89.01</v>
      </c>
      <c r="N62">
        <v>114.285938</v>
      </c>
      <c r="O62">
        <v>59.823247000000002</v>
      </c>
      <c r="P62">
        <v>103.03874999999999</v>
      </c>
      <c r="Q62">
        <v>16.350750000000001</v>
      </c>
      <c r="R62">
        <v>41.012422000000001</v>
      </c>
      <c r="S62">
        <v>25.532422</v>
      </c>
      <c r="T62">
        <v>0</v>
      </c>
      <c r="U62">
        <v>405.15997499999997</v>
      </c>
      <c r="V62">
        <v>13.786875</v>
      </c>
      <c r="W62">
        <v>44.664154000000003</v>
      </c>
      <c r="X62">
        <v>142.72136599999999</v>
      </c>
      <c r="Y62">
        <v>0</v>
      </c>
      <c r="Z62">
        <v>12.771000000000001</v>
      </c>
      <c r="AA62">
        <v>38.216250000000002</v>
      </c>
      <c r="AB62">
        <v>25.406647</v>
      </c>
      <c r="AC62">
        <v>18.72662</v>
      </c>
      <c r="AD62">
        <v>17.637332000000001</v>
      </c>
      <c r="AE62">
        <v>40.962981999999997</v>
      </c>
      <c r="AF62">
        <v>8.5855949999999996</v>
      </c>
      <c r="AG62">
        <v>19.115864999999999</v>
      </c>
      <c r="AH62">
        <v>22.630696</v>
      </c>
      <c r="AI62">
        <v>0</v>
      </c>
      <c r="AJ62">
        <v>0</v>
      </c>
      <c r="AK62">
        <v>49.724178999999999</v>
      </c>
      <c r="AL62">
        <v>20.236229999999999</v>
      </c>
      <c r="AM62">
        <v>0</v>
      </c>
      <c r="AN62">
        <v>0.64778999999999998</v>
      </c>
      <c r="AO62">
        <v>0</v>
      </c>
      <c r="AP62">
        <v>1.982988</v>
      </c>
      <c r="AQ62">
        <v>29.440058000000001</v>
      </c>
      <c r="AR62">
        <v>48.065399999999997</v>
      </c>
      <c r="AS62">
        <v>30.860717000000001</v>
      </c>
      <c r="AT62">
        <v>14.50938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2750.9609850000002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664.13273200000003</v>
      </c>
      <c r="L63">
        <v>631.92262500000004</v>
      </c>
      <c r="M63">
        <v>89.01</v>
      </c>
      <c r="N63">
        <v>114.285938</v>
      </c>
      <c r="O63">
        <v>59.823247000000002</v>
      </c>
      <c r="P63">
        <v>103.03874999999999</v>
      </c>
      <c r="Q63">
        <v>16.350750000000001</v>
      </c>
      <c r="R63">
        <v>41.012422000000001</v>
      </c>
      <c r="S63">
        <v>25.532422</v>
      </c>
      <c r="T63">
        <v>0</v>
      </c>
      <c r="U63">
        <v>405.15997499999997</v>
      </c>
      <c r="V63">
        <v>13.786875</v>
      </c>
      <c r="W63">
        <v>44.664154000000003</v>
      </c>
      <c r="X63">
        <v>142.72136599999999</v>
      </c>
      <c r="Y63">
        <v>0</v>
      </c>
      <c r="Z63">
        <v>6.2790749999999997</v>
      </c>
      <c r="AA63">
        <v>38.216250000000002</v>
      </c>
      <c r="AB63">
        <v>25.406647</v>
      </c>
      <c r="AC63">
        <v>18.72662</v>
      </c>
      <c r="AD63">
        <v>17.637332000000001</v>
      </c>
      <c r="AE63">
        <v>40.962981999999997</v>
      </c>
      <c r="AF63">
        <v>8.5855949999999996</v>
      </c>
      <c r="AG63">
        <v>19.115864999999999</v>
      </c>
      <c r="AH63">
        <v>22.630696</v>
      </c>
      <c r="AI63">
        <v>0</v>
      </c>
      <c r="AJ63">
        <v>0</v>
      </c>
      <c r="AK63">
        <v>49.724178999999999</v>
      </c>
      <c r="AL63">
        <v>10.118115</v>
      </c>
      <c r="AM63">
        <v>0</v>
      </c>
      <c r="AN63">
        <v>0.64778999999999998</v>
      </c>
      <c r="AO63">
        <v>0</v>
      </c>
      <c r="AP63">
        <v>1.982988</v>
      </c>
      <c r="AQ63">
        <v>29.440058000000001</v>
      </c>
      <c r="AR63">
        <v>48.065399999999997</v>
      </c>
      <c r="AS63">
        <v>30.860717000000001</v>
      </c>
      <c r="AT63">
        <v>14.39934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2734.2409050000001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664.13273200000003</v>
      </c>
      <c r="L64">
        <v>631.92262500000004</v>
      </c>
      <c r="M64">
        <v>89.01</v>
      </c>
      <c r="N64">
        <v>114.285938</v>
      </c>
      <c r="O64">
        <v>59.823247000000002</v>
      </c>
      <c r="P64">
        <v>103.03874999999999</v>
      </c>
      <c r="Q64">
        <v>16.350750000000001</v>
      </c>
      <c r="R64">
        <v>41.012422000000001</v>
      </c>
      <c r="S64">
        <v>25.532422</v>
      </c>
      <c r="T64">
        <v>0</v>
      </c>
      <c r="U64">
        <v>405.15997499999997</v>
      </c>
      <c r="V64">
        <v>13.786875</v>
      </c>
      <c r="W64">
        <v>44.664154000000003</v>
      </c>
      <c r="X64">
        <v>142.72136599999999</v>
      </c>
      <c r="Y64">
        <v>0</v>
      </c>
      <c r="Z64">
        <v>6.2790749999999997</v>
      </c>
      <c r="AA64">
        <v>27.133538000000001</v>
      </c>
      <c r="AB64">
        <v>25.406647</v>
      </c>
      <c r="AC64">
        <v>18.72662</v>
      </c>
      <c r="AD64">
        <v>17.637332000000001</v>
      </c>
      <c r="AE64">
        <v>40.962981999999997</v>
      </c>
      <c r="AF64">
        <v>8.5855949999999996</v>
      </c>
      <c r="AG64">
        <v>19.115864999999999</v>
      </c>
      <c r="AH64">
        <v>22.630696</v>
      </c>
      <c r="AI64">
        <v>0</v>
      </c>
      <c r="AJ64">
        <v>0</v>
      </c>
      <c r="AK64">
        <v>49.724178999999999</v>
      </c>
      <c r="AL64">
        <v>10.118115</v>
      </c>
      <c r="AM64">
        <v>0</v>
      </c>
      <c r="AN64">
        <v>0.64778999999999998</v>
      </c>
      <c r="AO64">
        <v>0</v>
      </c>
      <c r="AP64">
        <v>1.982988</v>
      </c>
      <c r="AQ64">
        <v>29.440058000000001</v>
      </c>
      <c r="AR64">
        <v>48.065399999999997</v>
      </c>
      <c r="AS64">
        <v>30.860717000000001</v>
      </c>
      <c r="AT64">
        <v>13.209384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2721.968237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664.13273200000003</v>
      </c>
      <c r="L65">
        <v>631.92262500000004</v>
      </c>
      <c r="M65">
        <v>89.01</v>
      </c>
      <c r="N65">
        <v>114.285938</v>
      </c>
      <c r="O65">
        <v>59.823247000000002</v>
      </c>
      <c r="P65">
        <v>103.03874999999999</v>
      </c>
      <c r="Q65">
        <v>16.350750000000001</v>
      </c>
      <c r="R65">
        <v>41.012422000000001</v>
      </c>
      <c r="S65">
        <v>25.532422</v>
      </c>
      <c r="T65">
        <v>0</v>
      </c>
      <c r="U65">
        <v>405.15997499999997</v>
      </c>
      <c r="V65">
        <v>13.786875</v>
      </c>
      <c r="W65">
        <v>44.664154000000003</v>
      </c>
      <c r="X65">
        <v>142.72136599999999</v>
      </c>
      <c r="Y65">
        <v>0</v>
      </c>
      <c r="Z65">
        <v>6.2790749999999997</v>
      </c>
      <c r="AA65">
        <v>27.133538000000001</v>
      </c>
      <c r="AB65">
        <v>25.406647</v>
      </c>
      <c r="AC65">
        <v>9.3633100000000002</v>
      </c>
      <c r="AD65">
        <v>17.637332000000001</v>
      </c>
      <c r="AE65">
        <v>27.308655000000002</v>
      </c>
      <c r="AF65">
        <v>8.5855949999999996</v>
      </c>
      <c r="AG65">
        <v>19.115864999999999</v>
      </c>
      <c r="AH65">
        <v>22.630696</v>
      </c>
      <c r="AI65">
        <v>0</v>
      </c>
      <c r="AJ65">
        <v>0</v>
      </c>
      <c r="AK65">
        <v>49.724178999999999</v>
      </c>
      <c r="AL65">
        <v>10.118115</v>
      </c>
      <c r="AM65">
        <v>0</v>
      </c>
      <c r="AN65">
        <v>0.64778999999999998</v>
      </c>
      <c r="AO65">
        <v>0</v>
      </c>
      <c r="AP65">
        <v>1.982988</v>
      </c>
      <c r="AQ65">
        <v>29.440058000000001</v>
      </c>
      <c r="AR65">
        <v>48.065399999999997</v>
      </c>
      <c r="AS65">
        <v>30.860717000000001</v>
      </c>
      <c r="AT65">
        <v>14.50938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2700.2505960000003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664.13273200000003</v>
      </c>
      <c r="L66">
        <v>631.92262500000004</v>
      </c>
      <c r="M66">
        <v>89.01</v>
      </c>
      <c r="N66">
        <v>114.285938</v>
      </c>
      <c r="O66">
        <v>59.823247000000002</v>
      </c>
      <c r="P66">
        <v>103.03874999999999</v>
      </c>
      <c r="Q66">
        <v>16.350750000000001</v>
      </c>
      <c r="R66">
        <v>41.012422000000001</v>
      </c>
      <c r="S66">
        <v>25.532422</v>
      </c>
      <c r="T66">
        <v>0</v>
      </c>
      <c r="U66">
        <v>405.15997499999997</v>
      </c>
      <c r="V66">
        <v>13.786875</v>
      </c>
      <c r="W66">
        <v>44.664154000000003</v>
      </c>
      <c r="X66">
        <v>142.72136599999999</v>
      </c>
      <c r="Y66">
        <v>0</v>
      </c>
      <c r="Z66">
        <v>6.2790749999999997</v>
      </c>
      <c r="AA66">
        <v>27.133538000000001</v>
      </c>
      <c r="AB66">
        <v>12.63884</v>
      </c>
      <c r="AC66">
        <v>9.3633100000000002</v>
      </c>
      <c r="AD66">
        <v>17.637332000000001</v>
      </c>
      <c r="AE66">
        <v>27.308655000000002</v>
      </c>
      <c r="AF66">
        <v>8.5855949999999996</v>
      </c>
      <c r="AG66">
        <v>19.115864999999999</v>
      </c>
      <c r="AH66">
        <v>22.630696</v>
      </c>
      <c r="AI66">
        <v>0</v>
      </c>
      <c r="AJ66">
        <v>0</v>
      </c>
      <c r="AK66">
        <v>49.724178999999999</v>
      </c>
      <c r="AL66">
        <v>10.118115</v>
      </c>
      <c r="AM66">
        <v>0</v>
      </c>
      <c r="AN66">
        <v>0.64778999999999998</v>
      </c>
      <c r="AO66">
        <v>0</v>
      </c>
      <c r="AP66">
        <v>1.982988</v>
      </c>
      <c r="AQ66">
        <v>29.440058000000001</v>
      </c>
      <c r="AR66">
        <v>48.065399999999997</v>
      </c>
      <c r="AS66">
        <v>30.860717000000001</v>
      </c>
      <c r="AT66">
        <v>14.46956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2687.4429690000006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664.13273200000003</v>
      </c>
      <c r="L67">
        <v>631.92262500000004</v>
      </c>
      <c r="M67">
        <v>89.01</v>
      </c>
      <c r="N67">
        <v>114.285938</v>
      </c>
      <c r="O67">
        <v>59.823247000000002</v>
      </c>
      <c r="P67">
        <v>102.313125</v>
      </c>
      <c r="Q67">
        <v>16.350750000000001</v>
      </c>
      <c r="R67">
        <v>41.012422000000001</v>
      </c>
      <c r="S67">
        <v>25.532422</v>
      </c>
      <c r="T67">
        <v>0</v>
      </c>
      <c r="U67">
        <v>405.15997499999997</v>
      </c>
      <c r="V67">
        <v>13.786875</v>
      </c>
      <c r="W67">
        <v>44.664154000000003</v>
      </c>
      <c r="X67">
        <v>142.72136599999999</v>
      </c>
      <c r="Y67">
        <v>0</v>
      </c>
      <c r="Z67">
        <v>6.340802</v>
      </c>
      <c r="AA67">
        <v>24.076238</v>
      </c>
      <c r="AB67">
        <v>12.63884</v>
      </c>
      <c r="AC67">
        <v>9.3633100000000002</v>
      </c>
      <c r="AD67">
        <v>17.637332000000001</v>
      </c>
      <c r="AE67">
        <v>27.308655000000002</v>
      </c>
      <c r="AF67">
        <v>17.171189999999999</v>
      </c>
      <c r="AG67">
        <v>19.115864999999999</v>
      </c>
      <c r="AH67">
        <v>22.630696</v>
      </c>
      <c r="AI67">
        <v>0</v>
      </c>
      <c r="AJ67">
        <v>0</v>
      </c>
      <c r="AK67">
        <v>49.724178999999999</v>
      </c>
      <c r="AL67">
        <v>10.118115</v>
      </c>
      <c r="AM67">
        <v>0</v>
      </c>
      <c r="AN67">
        <v>0.64778999999999998</v>
      </c>
      <c r="AO67">
        <v>0</v>
      </c>
      <c r="AP67">
        <v>1.982988</v>
      </c>
      <c r="AQ67">
        <v>29.440058000000001</v>
      </c>
      <c r="AR67">
        <v>48.065399999999997</v>
      </c>
      <c r="AS67">
        <v>30.860717000000001</v>
      </c>
      <c r="AT67">
        <v>14.50938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2692.3471860000009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664.13273200000003</v>
      </c>
      <c r="L68">
        <v>631.92262500000004</v>
      </c>
      <c r="M68">
        <v>89.01</v>
      </c>
      <c r="N68">
        <v>114.285938</v>
      </c>
      <c r="O68">
        <v>59.823247000000002</v>
      </c>
      <c r="P68">
        <v>102.313125</v>
      </c>
      <c r="Q68">
        <v>16.350750000000001</v>
      </c>
      <c r="R68">
        <v>41.012422000000001</v>
      </c>
      <c r="S68">
        <v>25.532422</v>
      </c>
      <c r="T68">
        <v>0</v>
      </c>
      <c r="U68">
        <v>405.15997499999997</v>
      </c>
      <c r="V68">
        <v>13.786875</v>
      </c>
      <c r="W68">
        <v>44.664154000000003</v>
      </c>
      <c r="X68">
        <v>142.72136599999999</v>
      </c>
      <c r="Y68">
        <v>0</v>
      </c>
      <c r="Z68">
        <v>6.340802</v>
      </c>
      <c r="AA68">
        <v>24.458400000000001</v>
      </c>
      <c r="AB68">
        <v>12.63884</v>
      </c>
      <c r="AC68">
        <v>9.3633100000000002</v>
      </c>
      <c r="AD68">
        <v>17.637332000000001</v>
      </c>
      <c r="AE68">
        <v>27.308655000000002</v>
      </c>
      <c r="AF68">
        <v>17.171189999999999</v>
      </c>
      <c r="AG68">
        <v>19.115864999999999</v>
      </c>
      <c r="AH68">
        <v>43.978679999999997</v>
      </c>
      <c r="AI68">
        <v>0</v>
      </c>
      <c r="AJ68">
        <v>0</v>
      </c>
      <c r="AK68">
        <v>49.724178999999999</v>
      </c>
      <c r="AL68">
        <v>10.118115</v>
      </c>
      <c r="AM68">
        <v>0</v>
      </c>
      <c r="AN68">
        <v>0.64778999999999998</v>
      </c>
      <c r="AO68">
        <v>0</v>
      </c>
      <c r="AP68">
        <v>1.982988</v>
      </c>
      <c r="AQ68">
        <v>29.440058000000001</v>
      </c>
      <c r="AR68">
        <v>48.065399999999997</v>
      </c>
      <c r="AS68">
        <v>30.860717000000001</v>
      </c>
      <c r="AT68">
        <v>14.50938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2714.0773320000008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664.13273200000003</v>
      </c>
      <c r="L69">
        <v>631.92262500000004</v>
      </c>
      <c r="M69">
        <v>89.01</v>
      </c>
      <c r="N69">
        <v>114.285938</v>
      </c>
      <c r="O69">
        <v>59.823247000000002</v>
      </c>
      <c r="P69">
        <v>102.313125</v>
      </c>
      <c r="Q69">
        <v>16.350750000000001</v>
      </c>
      <c r="R69">
        <v>41.012422000000001</v>
      </c>
      <c r="S69">
        <v>25.532422</v>
      </c>
      <c r="T69">
        <v>0</v>
      </c>
      <c r="U69">
        <v>405.15997499999997</v>
      </c>
      <c r="V69">
        <v>13.786875</v>
      </c>
      <c r="W69">
        <v>44.664154000000003</v>
      </c>
      <c r="X69">
        <v>142.72136599999999</v>
      </c>
      <c r="Y69">
        <v>0</v>
      </c>
      <c r="Z69">
        <v>6.340802</v>
      </c>
      <c r="AA69">
        <v>24.458400000000001</v>
      </c>
      <c r="AB69">
        <v>12.63884</v>
      </c>
      <c r="AC69">
        <v>9.3633100000000002</v>
      </c>
      <c r="AD69">
        <v>17.637332000000001</v>
      </c>
      <c r="AE69">
        <v>27.308655000000002</v>
      </c>
      <c r="AF69">
        <v>17.171189999999999</v>
      </c>
      <c r="AG69">
        <v>19.115864999999999</v>
      </c>
      <c r="AH69">
        <v>44.986525</v>
      </c>
      <c r="AI69">
        <v>0</v>
      </c>
      <c r="AJ69">
        <v>0</v>
      </c>
      <c r="AK69">
        <v>49.724178999999999</v>
      </c>
      <c r="AL69">
        <v>10.118115</v>
      </c>
      <c r="AM69">
        <v>0</v>
      </c>
      <c r="AN69">
        <v>0.64778999999999998</v>
      </c>
      <c r="AO69">
        <v>0</v>
      </c>
      <c r="AP69">
        <v>1.982988</v>
      </c>
      <c r="AQ69">
        <v>29.440058000000001</v>
      </c>
      <c r="AR69">
        <v>48.065399999999997</v>
      </c>
      <c r="AS69">
        <v>30.860717000000001</v>
      </c>
      <c r="AT69">
        <v>14.50938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2715.0851770000004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664.13273200000003</v>
      </c>
      <c r="L70">
        <v>631.92262500000004</v>
      </c>
      <c r="M70">
        <v>89.01</v>
      </c>
      <c r="N70">
        <v>114.285938</v>
      </c>
      <c r="O70">
        <v>59.823247000000002</v>
      </c>
      <c r="P70">
        <v>102.313125</v>
      </c>
      <c r="Q70">
        <v>16.350750000000001</v>
      </c>
      <c r="R70">
        <v>41.012422000000001</v>
      </c>
      <c r="S70">
        <v>25.532422</v>
      </c>
      <c r="T70">
        <v>0</v>
      </c>
      <c r="U70">
        <v>405.15997499999997</v>
      </c>
      <c r="V70">
        <v>13.786875</v>
      </c>
      <c r="W70">
        <v>44.664154000000003</v>
      </c>
      <c r="X70">
        <v>142.72136599999999</v>
      </c>
      <c r="Y70">
        <v>0</v>
      </c>
      <c r="Z70">
        <v>6.340802</v>
      </c>
      <c r="AA70">
        <v>12.229200000000001</v>
      </c>
      <c r="AB70">
        <v>12.63884</v>
      </c>
      <c r="AC70">
        <v>9.3633100000000002</v>
      </c>
      <c r="AD70">
        <v>17.637332000000001</v>
      </c>
      <c r="AE70">
        <v>27.308655000000002</v>
      </c>
      <c r="AF70">
        <v>17.171189999999999</v>
      </c>
      <c r="AG70">
        <v>19.115864999999999</v>
      </c>
      <c r="AH70">
        <v>44.986525</v>
      </c>
      <c r="AI70">
        <v>0</v>
      </c>
      <c r="AJ70">
        <v>0</v>
      </c>
      <c r="AK70">
        <v>49.724178999999999</v>
      </c>
      <c r="AL70">
        <v>10.118115</v>
      </c>
      <c r="AM70">
        <v>5.1071229999999996</v>
      </c>
      <c r="AN70">
        <v>0.64778999999999998</v>
      </c>
      <c r="AO70">
        <v>0</v>
      </c>
      <c r="AP70">
        <v>1.982988</v>
      </c>
      <c r="AQ70">
        <v>29.440058000000001</v>
      </c>
      <c r="AR70">
        <v>48.065399999999997</v>
      </c>
      <c r="AS70">
        <v>30.860717000000001</v>
      </c>
      <c r="AT70">
        <v>14.50938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2707.9631000000004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664.13273200000003</v>
      </c>
      <c r="L71">
        <v>631.92262500000004</v>
      </c>
      <c r="M71">
        <v>84.172499999999999</v>
      </c>
      <c r="N71">
        <v>114.285938</v>
      </c>
      <c r="O71">
        <v>59.823247000000002</v>
      </c>
      <c r="P71">
        <v>102.313125</v>
      </c>
      <c r="Q71">
        <v>16.350750000000001</v>
      </c>
      <c r="R71">
        <v>41.012422000000001</v>
      </c>
      <c r="S71">
        <v>25.532422</v>
      </c>
      <c r="T71">
        <v>0</v>
      </c>
      <c r="U71">
        <v>405.15997499999997</v>
      </c>
      <c r="V71">
        <v>13.786875</v>
      </c>
      <c r="W71">
        <v>44.664154000000003</v>
      </c>
      <c r="X71">
        <v>142.72136599999999</v>
      </c>
      <c r="Y71">
        <v>0</v>
      </c>
      <c r="Z71">
        <v>0</v>
      </c>
      <c r="AA71">
        <v>12.229200000000001</v>
      </c>
      <c r="AB71">
        <v>12.63884</v>
      </c>
      <c r="AC71">
        <v>9.3633100000000002</v>
      </c>
      <c r="AD71">
        <v>17.637332000000001</v>
      </c>
      <c r="AE71">
        <v>27.308655000000002</v>
      </c>
      <c r="AF71">
        <v>17.171189999999999</v>
      </c>
      <c r="AG71">
        <v>19.115864999999999</v>
      </c>
      <c r="AH71">
        <v>44.986525</v>
      </c>
      <c r="AI71">
        <v>0</v>
      </c>
      <c r="AJ71">
        <v>0</v>
      </c>
      <c r="AK71">
        <v>49.724178999999999</v>
      </c>
      <c r="AL71">
        <v>20.236229999999999</v>
      </c>
      <c r="AM71">
        <v>9.0277419999999999</v>
      </c>
      <c r="AN71">
        <v>0.64778999999999998</v>
      </c>
      <c r="AO71">
        <v>0</v>
      </c>
      <c r="AP71">
        <v>1.982988</v>
      </c>
      <c r="AQ71">
        <v>29.440058000000001</v>
      </c>
      <c r="AR71">
        <v>48.065399999999997</v>
      </c>
      <c r="AS71">
        <v>30.860717000000001</v>
      </c>
      <c r="AT71">
        <v>13.092692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2709.4068440000001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664.13273200000003</v>
      </c>
      <c r="L72">
        <v>631.92262500000004</v>
      </c>
      <c r="M72">
        <v>84.172499999999999</v>
      </c>
      <c r="N72">
        <v>114.285938</v>
      </c>
      <c r="O72">
        <v>59.823247000000002</v>
      </c>
      <c r="P72">
        <v>102.313125</v>
      </c>
      <c r="Q72">
        <v>16.350750000000001</v>
      </c>
      <c r="R72">
        <v>41.012422000000001</v>
      </c>
      <c r="S72">
        <v>25.532422</v>
      </c>
      <c r="T72">
        <v>0</v>
      </c>
      <c r="U72">
        <v>405.15997499999997</v>
      </c>
      <c r="V72">
        <v>13.786875</v>
      </c>
      <c r="W72">
        <v>44.664154000000003</v>
      </c>
      <c r="X72">
        <v>142.72136599999999</v>
      </c>
      <c r="Y72">
        <v>0</v>
      </c>
      <c r="Z72">
        <v>0</v>
      </c>
      <c r="AA72">
        <v>12.229200000000001</v>
      </c>
      <c r="AB72">
        <v>12.63884</v>
      </c>
      <c r="AC72">
        <v>9.3633100000000002</v>
      </c>
      <c r="AD72">
        <v>17.637332000000001</v>
      </c>
      <c r="AE72">
        <v>27.308655000000002</v>
      </c>
      <c r="AF72">
        <v>17.171189999999999</v>
      </c>
      <c r="AG72">
        <v>19.115864999999999</v>
      </c>
      <c r="AH72">
        <v>44.986525</v>
      </c>
      <c r="AI72">
        <v>0</v>
      </c>
      <c r="AJ72">
        <v>0</v>
      </c>
      <c r="AK72">
        <v>49.724178999999999</v>
      </c>
      <c r="AL72">
        <v>20.236229999999999</v>
      </c>
      <c r="AM72">
        <v>9.0277419999999999</v>
      </c>
      <c r="AN72">
        <v>0.64778999999999998</v>
      </c>
      <c r="AO72">
        <v>0</v>
      </c>
      <c r="AP72">
        <v>1.982988</v>
      </c>
      <c r="AQ72">
        <v>29.440058000000001</v>
      </c>
      <c r="AR72">
        <v>48.065399999999997</v>
      </c>
      <c r="AS72">
        <v>30.860717000000001</v>
      </c>
      <c r="AT72">
        <v>14.50938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2710.8235319999999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664.13273200000003</v>
      </c>
      <c r="L73">
        <v>631.92262500000004</v>
      </c>
      <c r="M73">
        <v>84.172499999999999</v>
      </c>
      <c r="N73">
        <v>114.285938</v>
      </c>
      <c r="O73">
        <v>59.823247000000002</v>
      </c>
      <c r="P73">
        <v>87.800624999999997</v>
      </c>
      <c r="Q73">
        <v>16.350750000000001</v>
      </c>
      <c r="R73">
        <v>41.012422000000001</v>
      </c>
      <c r="S73">
        <v>25.532422</v>
      </c>
      <c r="T73">
        <v>0</v>
      </c>
      <c r="U73">
        <v>405.15997499999997</v>
      </c>
      <c r="V73">
        <v>13.786875</v>
      </c>
      <c r="W73">
        <v>44.664154000000003</v>
      </c>
      <c r="X73">
        <v>142.72136599999999</v>
      </c>
      <c r="Y73">
        <v>0</v>
      </c>
      <c r="Z73">
        <v>0</v>
      </c>
      <c r="AA73">
        <v>12.229200000000001</v>
      </c>
      <c r="AB73">
        <v>12.63884</v>
      </c>
      <c r="AC73">
        <v>9.3633100000000002</v>
      </c>
      <c r="AD73">
        <v>17.637332000000001</v>
      </c>
      <c r="AE73">
        <v>27.308655000000002</v>
      </c>
      <c r="AF73">
        <v>17.171189999999999</v>
      </c>
      <c r="AG73">
        <v>19.115864999999999</v>
      </c>
      <c r="AH73">
        <v>44.986525</v>
      </c>
      <c r="AI73">
        <v>0</v>
      </c>
      <c r="AJ73">
        <v>0</v>
      </c>
      <c r="AK73">
        <v>49.724178999999999</v>
      </c>
      <c r="AL73">
        <v>20.236229999999999</v>
      </c>
      <c r="AM73">
        <v>10.059483999999999</v>
      </c>
      <c r="AN73">
        <v>0.64778999999999998</v>
      </c>
      <c r="AO73">
        <v>0</v>
      </c>
      <c r="AP73">
        <v>1.982988</v>
      </c>
      <c r="AQ73">
        <v>29.440058000000001</v>
      </c>
      <c r="AR73">
        <v>48.065399999999997</v>
      </c>
      <c r="AS73">
        <v>30.860717000000001</v>
      </c>
      <c r="AT73">
        <v>14.50938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2697.3427739999997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664.13273200000003</v>
      </c>
      <c r="L74">
        <v>631.92262500000004</v>
      </c>
      <c r="M74">
        <v>84.172499999999999</v>
      </c>
      <c r="N74">
        <v>114.285938</v>
      </c>
      <c r="O74">
        <v>59.823247000000002</v>
      </c>
      <c r="P74">
        <v>83.446875000000006</v>
      </c>
      <c r="Q74">
        <v>16.350750000000001</v>
      </c>
      <c r="R74">
        <v>41.012422000000001</v>
      </c>
      <c r="S74">
        <v>25.532422</v>
      </c>
      <c r="T74">
        <v>0</v>
      </c>
      <c r="U74">
        <v>405.15997499999997</v>
      </c>
      <c r="V74">
        <v>13.786875</v>
      </c>
      <c r="W74">
        <v>44.664154000000003</v>
      </c>
      <c r="X74">
        <v>142.72136599999999</v>
      </c>
      <c r="Y74">
        <v>0</v>
      </c>
      <c r="Z74">
        <v>0</v>
      </c>
      <c r="AA74">
        <v>12.229200000000001</v>
      </c>
      <c r="AB74">
        <v>12.63884</v>
      </c>
      <c r="AC74">
        <v>9.3633100000000002</v>
      </c>
      <c r="AD74">
        <v>17.637332000000001</v>
      </c>
      <c r="AE74">
        <v>27.308655000000002</v>
      </c>
      <c r="AF74">
        <v>17.171189999999999</v>
      </c>
      <c r="AG74">
        <v>19.115864999999999</v>
      </c>
      <c r="AH74">
        <v>44.986525</v>
      </c>
      <c r="AI74">
        <v>0</v>
      </c>
      <c r="AJ74">
        <v>0</v>
      </c>
      <c r="AK74">
        <v>49.724178999999999</v>
      </c>
      <c r="AL74">
        <v>33.727049999999998</v>
      </c>
      <c r="AM74">
        <v>10.214245999999999</v>
      </c>
      <c r="AN74">
        <v>0.64778999999999998</v>
      </c>
      <c r="AO74">
        <v>0</v>
      </c>
      <c r="AP74">
        <v>1.982988</v>
      </c>
      <c r="AQ74">
        <v>29.440058000000001</v>
      </c>
      <c r="AR74">
        <v>48.065399999999997</v>
      </c>
      <c r="AS74">
        <v>30.860717000000001</v>
      </c>
      <c r="AT74">
        <v>14.50938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2706.6346060000005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664.13273200000003</v>
      </c>
      <c r="L75">
        <v>631.92262500000004</v>
      </c>
      <c r="M75">
        <v>84.172499999999999</v>
      </c>
      <c r="N75">
        <v>114.285938</v>
      </c>
      <c r="O75">
        <v>59.823247000000002</v>
      </c>
      <c r="P75">
        <v>79.818749999999994</v>
      </c>
      <c r="Q75">
        <v>16.350750000000001</v>
      </c>
      <c r="R75">
        <v>41.012422000000001</v>
      </c>
      <c r="S75">
        <v>25.532422</v>
      </c>
      <c r="T75">
        <v>0</v>
      </c>
      <c r="U75">
        <v>405.15997499999997</v>
      </c>
      <c r="V75">
        <v>13.786875</v>
      </c>
      <c r="W75">
        <v>44.664154000000003</v>
      </c>
      <c r="X75">
        <v>142.72136599999999</v>
      </c>
      <c r="Y75">
        <v>0</v>
      </c>
      <c r="Z75">
        <v>0</v>
      </c>
      <c r="AA75">
        <v>13.528551999999999</v>
      </c>
      <c r="AB75">
        <v>12.63884</v>
      </c>
      <c r="AC75">
        <v>9.3633100000000002</v>
      </c>
      <c r="AD75">
        <v>17.637332000000001</v>
      </c>
      <c r="AE75">
        <v>27.308655000000002</v>
      </c>
      <c r="AF75">
        <v>17.171189999999999</v>
      </c>
      <c r="AG75">
        <v>19.115864999999999</v>
      </c>
      <c r="AH75">
        <v>64.135575000000003</v>
      </c>
      <c r="AI75">
        <v>0</v>
      </c>
      <c r="AJ75">
        <v>0</v>
      </c>
      <c r="AK75">
        <v>49.724178999999999</v>
      </c>
      <c r="AL75">
        <v>77.572215</v>
      </c>
      <c r="AM75">
        <v>10.214245999999999</v>
      </c>
      <c r="AN75">
        <v>0.64778999999999998</v>
      </c>
      <c r="AO75">
        <v>0</v>
      </c>
      <c r="AP75">
        <v>7.8080150000000001</v>
      </c>
      <c r="AQ75">
        <v>29.440058000000001</v>
      </c>
      <c r="AR75">
        <v>48.065399999999997</v>
      </c>
      <c r="AS75">
        <v>30.860717000000001</v>
      </c>
      <c r="AT75">
        <v>14.50938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2773.1250750000004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664.13273200000003</v>
      </c>
      <c r="L76">
        <v>631.92262500000004</v>
      </c>
      <c r="M76">
        <v>89.01</v>
      </c>
      <c r="N76">
        <v>114.285938</v>
      </c>
      <c r="O76">
        <v>59.823247000000002</v>
      </c>
      <c r="P76">
        <v>79.818749999999994</v>
      </c>
      <c r="Q76">
        <v>16.350750000000001</v>
      </c>
      <c r="R76">
        <v>41.012422000000001</v>
      </c>
      <c r="S76">
        <v>25.532422</v>
      </c>
      <c r="T76">
        <v>0</v>
      </c>
      <c r="U76">
        <v>405.15997499999997</v>
      </c>
      <c r="V76">
        <v>13.786875</v>
      </c>
      <c r="W76">
        <v>44.664154000000003</v>
      </c>
      <c r="X76">
        <v>142.72136599999999</v>
      </c>
      <c r="Y76">
        <v>0</v>
      </c>
      <c r="Z76">
        <v>0</v>
      </c>
      <c r="AA76">
        <v>24.458400000000001</v>
      </c>
      <c r="AB76">
        <v>12.63884</v>
      </c>
      <c r="AC76">
        <v>9.3633100000000002</v>
      </c>
      <c r="AD76">
        <v>17.637332000000001</v>
      </c>
      <c r="AE76">
        <v>27.308655000000002</v>
      </c>
      <c r="AF76">
        <v>17.171189999999999</v>
      </c>
      <c r="AG76">
        <v>19.115864999999999</v>
      </c>
      <c r="AH76">
        <v>67.892087000000004</v>
      </c>
      <c r="AI76">
        <v>0</v>
      </c>
      <c r="AJ76">
        <v>0</v>
      </c>
      <c r="AK76">
        <v>49.724178999999999</v>
      </c>
      <c r="AL76">
        <v>77.572215</v>
      </c>
      <c r="AM76">
        <v>10.214245999999999</v>
      </c>
      <c r="AN76">
        <v>0.64778999999999998</v>
      </c>
      <c r="AO76">
        <v>0</v>
      </c>
      <c r="AP76">
        <v>7.5601419999999999</v>
      </c>
      <c r="AQ76">
        <v>29.440058000000001</v>
      </c>
      <c r="AR76">
        <v>48.065399999999997</v>
      </c>
      <c r="AS76">
        <v>30.860717000000001</v>
      </c>
      <c r="AT76">
        <v>14.50938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2792.4010619999999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664.13273200000003</v>
      </c>
      <c r="L77">
        <v>631.92262500000004</v>
      </c>
      <c r="M77">
        <v>89.01</v>
      </c>
      <c r="N77">
        <v>114.285938</v>
      </c>
      <c r="O77">
        <v>59.823247000000002</v>
      </c>
      <c r="P77">
        <v>79.818749999999994</v>
      </c>
      <c r="Q77">
        <v>16.350750000000001</v>
      </c>
      <c r="R77">
        <v>41.012422000000001</v>
      </c>
      <c r="S77">
        <v>25.532422</v>
      </c>
      <c r="T77">
        <v>0</v>
      </c>
      <c r="U77">
        <v>405.15997499999997</v>
      </c>
      <c r="V77">
        <v>13.786875</v>
      </c>
      <c r="W77">
        <v>44.664154000000003</v>
      </c>
      <c r="X77">
        <v>142.72136599999999</v>
      </c>
      <c r="Y77">
        <v>0</v>
      </c>
      <c r="Z77">
        <v>6.340802</v>
      </c>
      <c r="AA77">
        <v>27.133538000000001</v>
      </c>
      <c r="AB77">
        <v>12.63884</v>
      </c>
      <c r="AC77">
        <v>18.72662</v>
      </c>
      <c r="AD77">
        <v>17.637332000000001</v>
      </c>
      <c r="AE77">
        <v>47.829867999999998</v>
      </c>
      <c r="AF77">
        <v>17.171189999999999</v>
      </c>
      <c r="AG77">
        <v>19.115864999999999</v>
      </c>
      <c r="AH77">
        <v>90.522783000000004</v>
      </c>
      <c r="AI77">
        <v>2.4632550000000002</v>
      </c>
      <c r="AJ77">
        <v>0</v>
      </c>
      <c r="AK77">
        <v>49.724178999999999</v>
      </c>
      <c r="AL77">
        <v>77.572215</v>
      </c>
      <c r="AM77">
        <v>10.214245999999999</v>
      </c>
      <c r="AN77">
        <v>0.64778999999999998</v>
      </c>
      <c r="AO77">
        <v>0</v>
      </c>
      <c r="AP77">
        <v>7.5601419999999999</v>
      </c>
      <c r="AQ77">
        <v>29.440058000000001</v>
      </c>
      <c r="AR77">
        <v>48.065399999999997</v>
      </c>
      <c r="AS77">
        <v>30.860717000000001</v>
      </c>
      <c r="AT77">
        <v>14.50938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2856.3954759999997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664.13273200000003</v>
      </c>
      <c r="L78">
        <v>631.92262500000004</v>
      </c>
      <c r="M78">
        <v>89.01</v>
      </c>
      <c r="N78">
        <v>114.285938</v>
      </c>
      <c r="O78">
        <v>59.823247000000002</v>
      </c>
      <c r="P78">
        <v>79.818749999999994</v>
      </c>
      <c r="Q78">
        <v>16.350750000000001</v>
      </c>
      <c r="R78">
        <v>41.012422000000001</v>
      </c>
      <c r="S78">
        <v>25.532422</v>
      </c>
      <c r="T78">
        <v>0</v>
      </c>
      <c r="U78">
        <v>405.15997499999997</v>
      </c>
      <c r="V78">
        <v>13.786875</v>
      </c>
      <c r="W78">
        <v>44.664154000000003</v>
      </c>
      <c r="X78">
        <v>142.72136599999999</v>
      </c>
      <c r="Y78">
        <v>0</v>
      </c>
      <c r="Z78">
        <v>12.681603000000001</v>
      </c>
      <c r="AA78">
        <v>36.687600000000003</v>
      </c>
      <c r="AB78">
        <v>25.406647</v>
      </c>
      <c r="AC78">
        <v>18.72662</v>
      </c>
      <c r="AD78">
        <v>26.455997</v>
      </c>
      <c r="AE78">
        <v>47.829867999999998</v>
      </c>
      <c r="AF78">
        <v>17.171189999999999</v>
      </c>
      <c r="AG78">
        <v>19.115864999999999</v>
      </c>
      <c r="AH78">
        <v>113.153479</v>
      </c>
      <c r="AI78">
        <v>7.3897649999999997</v>
      </c>
      <c r="AJ78">
        <v>0</v>
      </c>
      <c r="AK78">
        <v>49.724178999999999</v>
      </c>
      <c r="AL78">
        <v>77.572215</v>
      </c>
      <c r="AM78">
        <v>15.321369000000001</v>
      </c>
      <c r="AN78">
        <v>0.64778999999999998</v>
      </c>
      <c r="AO78">
        <v>0</v>
      </c>
      <c r="AP78">
        <v>7.5601419999999999</v>
      </c>
      <c r="AQ78">
        <v>29.440058000000001</v>
      </c>
      <c r="AR78">
        <v>48.065399999999997</v>
      </c>
      <c r="AS78">
        <v>30.860717000000001</v>
      </c>
      <c r="AT78">
        <v>13.543903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2925.5756629999996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664.13273200000003</v>
      </c>
      <c r="L79">
        <v>631.92262500000004</v>
      </c>
      <c r="M79">
        <v>89.01</v>
      </c>
      <c r="N79">
        <v>114.285938</v>
      </c>
      <c r="O79">
        <v>59.823247000000002</v>
      </c>
      <c r="P79">
        <v>79.818749999999994</v>
      </c>
      <c r="Q79">
        <v>16.350750000000001</v>
      </c>
      <c r="R79">
        <v>41.012422000000001</v>
      </c>
      <c r="S79">
        <v>25.532422</v>
      </c>
      <c r="T79">
        <v>0</v>
      </c>
      <c r="U79">
        <v>405.15997499999997</v>
      </c>
      <c r="V79">
        <v>13.786875</v>
      </c>
      <c r="W79">
        <v>44.664154000000003</v>
      </c>
      <c r="X79">
        <v>142.72136599999999</v>
      </c>
      <c r="Y79">
        <v>0</v>
      </c>
      <c r="Z79">
        <v>19.022404000000002</v>
      </c>
      <c r="AA79">
        <v>40.778267</v>
      </c>
      <c r="AB79">
        <v>38.226041000000002</v>
      </c>
      <c r="AC79">
        <v>28.118266999999999</v>
      </c>
      <c r="AD79">
        <v>35.274662999999997</v>
      </c>
      <c r="AE79">
        <v>47.829867999999998</v>
      </c>
      <c r="AF79">
        <v>28.618649999999999</v>
      </c>
      <c r="AG79">
        <v>19.115864999999999</v>
      </c>
      <c r="AH79">
        <v>135.78417400000001</v>
      </c>
      <c r="AI79">
        <v>32.022314999999999</v>
      </c>
      <c r="AJ79">
        <v>0</v>
      </c>
      <c r="AK79">
        <v>49.724178999999999</v>
      </c>
      <c r="AL79">
        <v>33.727049999999998</v>
      </c>
      <c r="AM79">
        <v>15.321369000000001</v>
      </c>
      <c r="AN79">
        <v>0.64778999999999998</v>
      </c>
      <c r="AO79">
        <v>0</v>
      </c>
      <c r="AP79">
        <v>1.735114</v>
      </c>
      <c r="AQ79">
        <v>29.440058000000001</v>
      </c>
      <c r="AR79">
        <v>48.065399999999997</v>
      </c>
      <c r="AS79">
        <v>30.860717000000001</v>
      </c>
      <c r="AT79">
        <v>14.50938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2977.0428269999993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664.13273200000003</v>
      </c>
      <c r="L80">
        <v>631.92262500000004</v>
      </c>
      <c r="M80">
        <v>89.01</v>
      </c>
      <c r="N80">
        <v>114.285938</v>
      </c>
      <c r="O80">
        <v>59.823247000000002</v>
      </c>
      <c r="P80">
        <v>79.818749999999994</v>
      </c>
      <c r="Q80">
        <v>16.350750000000001</v>
      </c>
      <c r="R80">
        <v>41.012422000000001</v>
      </c>
      <c r="S80">
        <v>25.532422</v>
      </c>
      <c r="T80">
        <v>0</v>
      </c>
      <c r="U80">
        <v>405.15997499999997</v>
      </c>
      <c r="V80">
        <v>13.786875</v>
      </c>
      <c r="W80">
        <v>44.664154000000003</v>
      </c>
      <c r="X80">
        <v>142.72136599999999</v>
      </c>
      <c r="Y80">
        <v>0</v>
      </c>
      <c r="Z80">
        <v>19.022404000000002</v>
      </c>
      <c r="AA80">
        <v>40.778267</v>
      </c>
      <c r="AB80">
        <v>38.226041000000002</v>
      </c>
      <c r="AC80">
        <v>28.118266999999999</v>
      </c>
      <c r="AD80">
        <v>35.274662999999997</v>
      </c>
      <c r="AE80">
        <v>47.829867999999998</v>
      </c>
      <c r="AF80">
        <v>28.618649999999999</v>
      </c>
      <c r="AG80">
        <v>19.115864999999999</v>
      </c>
      <c r="AH80">
        <v>135.78417400000001</v>
      </c>
      <c r="AI80">
        <v>32.022314999999999</v>
      </c>
      <c r="AJ80">
        <v>0</v>
      </c>
      <c r="AK80">
        <v>49.724178999999999</v>
      </c>
      <c r="AL80">
        <v>20.236229999999999</v>
      </c>
      <c r="AM80">
        <v>15.321369000000001</v>
      </c>
      <c r="AN80">
        <v>0.64778999999999998</v>
      </c>
      <c r="AO80">
        <v>0</v>
      </c>
      <c r="AP80">
        <v>1.735114</v>
      </c>
      <c r="AQ80">
        <v>29.440058000000001</v>
      </c>
      <c r="AR80">
        <v>48.065399999999997</v>
      </c>
      <c r="AS80">
        <v>30.860717000000001</v>
      </c>
      <c r="AT80">
        <v>14.50938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2963.5520069999993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664.13273200000003</v>
      </c>
      <c r="L81">
        <v>631.92262500000004</v>
      </c>
      <c r="M81">
        <v>89.01</v>
      </c>
      <c r="N81">
        <v>114.285938</v>
      </c>
      <c r="O81">
        <v>59.823247000000002</v>
      </c>
      <c r="P81">
        <v>79.818749999999994</v>
      </c>
      <c r="Q81">
        <v>16.350750000000001</v>
      </c>
      <c r="R81">
        <v>41.012422000000001</v>
      </c>
      <c r="S81">
        <v>25.532422</v>
      </c>
      <c r="T81">
        <v>0</v>
      </c>
      <c r="U81">
        <v>405.15997499999997</v>
      </c>
      <c r="V81">
        <v>13.786875</v>
      </c>
      <c r="W81">
        <v>44.664154000000003</v>
      </c>
      <c r="X81">
        <v>142.72136599999999</v>
      </c>
      <c r="Y81">
        <v>0</v>
      </c>
      <c r="Z81">
        <v>19.022404000000002</v>
      </c>
      <c r="AA81">
        <v>40.778267</v>
      </c>
      <c r="AB81">
        <v>38.226041000000002</v>
      </c>
      <c r="AC81">
        <v>28.118266999999999</v>
      </c>
      <c r="AD81">
        <v>35.274662999999997</v>
      </c>
      <c r="AE81">
        <v>47.829867999999998</v>
      </c>
      <c r="AF81">
        <v>28.618649999999999</v>
      </c>
      <c r="AG81">
        <v>19.115864999999999</v>
      </c>
      <c r="AH81">
        <v>135.78417400000001</v>
      </c>
      <c r="AI81">
        <v>32.022314999999999</v>
      </c>
      <c r="AJ81">
        <v>0</v>
      </c>
      <c r="AK81">
        <v>49.724178999999999</v>
      </c>
      <c r="AL81">
        <v>20.236229999999999</v>
      </c>
      <c r="AM81">
        <v>15.321369000000001</v>
      </c>
      <c r="AN81">
        <v>0.64778999999999998</v>
      </c>
      <c r="AO81">
        <v>0</v>
      </c>
      <c r="AP81">
        <v>1.735114</v>
      </c>
      <c r="AQ81">
        <v>29.440058000000001</v>
      </c>
      <c r="AR81">
        <v>48.065399999999997</v>
      </c>
      <c r="AS81">
        <v>30.860717000000001</v>
      </c>
      <c r="AT81">
        <v>14.50938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2963.5520069999993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664.13273200000003</v>
      </c>
      <c r="L82">
        <v>631.92262500000004</v>
      </c>
      <c r="M82">
        <v>89.01</v>
      </c>
      <c r="N82">
        <v>114.285938</v>
      </c>
      <c r="O82">
        <v>59.823247000000002</v>
      </c>
      <c r="P82">
        <v>79.818749999999994</v>
      </c>
      <c r="Q82">
        <v>16.350750000000001</v>
      </c>
      <c r="R82">
        <v>41.012422000000001</v>
      </c>
      <c r="S82">
        <v>25.532422</v>
      </c>
      <c r="T82">
        <v>0</v>
      </c>
      <c r="U82">
        <v>405.15997499999997</v>
      </c>
      <c r="V82">
        <v>13.786875</v>
      </c>
      <c r="W82">
        <v>44.664154000000003</v>
      </c>
      <c r="X82">
        <v>142.72136599999999</v>
      </c>
      <c r="Y82">
        <v>0</v>
      </c>
      <c r="Z82">
        <v>19.022404000000002</v>
      </c>
      <c r="AA82">
        <v>40.778267</v>
      </c>
      <c r="AB82">
        <v>38.226041000000002</v>
      </c>
      <c r="AC82">
        <v>28.118266999999999</v>
      </c>
      <c r="AD82">
        <v>35.274662999999997</v>
      </c>
      <c r="AE82">
        <v>47.829867999999998</v>
      </c>
      <c r="AF82">
        <v>28.618649999999999</v>
      </c>
      <c r="AG82">
        <v>19.115864999999999</v>
      </c>
      <c r="AH82">
        <v>135.78417400000001</v>
      </c>
      <c r="AI82">
        <v>32.022314999999999</v>
      </c>
      <c r="AJ82">
        <v>0</v>
      </c>
      <c r="AK82">
        <v>49.724178999999999</v>
      </c>
      <c r="AL82">
        <v>20.236229999999999</v>
      </c>
      <c r="AM82">
        <v>15.321369000000001</v>
      </c>
      <c r="AN82">
        <v>0.64778999999999998</v>
      </c>
      <c r="AO82">
        <v>0</v>
      </c>
      <c r="AP82">
        <v>1.735114</v>
      </c>
      <c r="AQ82">
        <v>29.440058000000001</v>
      </c>
      <c r="AR82">
        <v>48.065399999999997</v>
      </c>
      <c r="AS82">
        <v>30.860717000000001</v>
      </c>
      <c r="AT82">
        <v>14.50938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2963.5520069999993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664.13273200000003</v>
      </c>
      <c r="L83">
        <v>631.92262500000004</v>
      </c>
      <c r="M83">
        <v>89.01</v>
      </c>
      <c r="N83">
        <v>114.285938</v>
      </c>
      <c r="O83">
        <v>59.823247000000002</v>
      </c>
      <c r="P83">
        <v>79.818749999999994</v>
      </c>
      <c r="Q83">
        <v>16.350750000000001</v>
      </c>
      <c r="R83">
        <v>41.012422000000001</v>
      </c>
      <c r="S83">
        <v>25.532422</v>
      </c>
      <c r="T83">
        <v>0</v>
      </c>
      <c r="U83">
        <v>405.15997499999997</v>
      </c>
      <c r="V83">
        <v>13.786875</v>
      </c>
      <c r="W83">
        <v>44.664154000000003</v>
      </c>
      <c r="X83">
        <v>142.72136599999999</v>
      </c>
      <c r="Y83">
        <v>0</v>
      </c>
      <c r="Z83">
        <v>19.022404000000002</v>
      </c>
      <c r="AA83">
        <v>40.778267</v>
      </c>
      <c r="AB83">
        <v>38.226041000000002</v>
      </c>
      <c r="AC83">
        <v>28.118266999999999</v>
      </c>
      <c r="AD83">
        <v>35.274662999999997</v>
      </c>
      <c r="AE83">
        <v>47.829867999999998</v>
      </c>
      <c r="AF83">
        <v>28.618649999999999</v>
      </c>
      <c r="AG83">
        <v>19.115864999999999</v>
      </c>
      <c r="AH83">
        <v>135.78417400000001</v>
      </c>
      <c r="AI83">
        <v>32.022314999999999</v>
      </c>
      <c r="AJ83">
        <v>0</v>
      </c>
      <c r="AK83">
        <v>49.724178999999999</v>
      </c>
      <c r="AL83">
        <v>20.236229999999999</v>
      </c>
      <c r="AM83">
        <v>15.321369000000001</v>
      </c>
      <c r="AN83">
        <v>0.64778999999999998</v>
      </c>
      <c r="AO83">
        <v>0</v>
      </c>
      <c r="AP83">
        <v>1.735114</v>
      </c>
      <c r="AQ83">
        <v>29.440058000000001</v>
      </c>
      <c r="AR83">
        <v>48.065399999999997</v>
      </c>
      <c r="AS83">
        <v>30.860717000000001</v>
      </c>
      <c r="AT83">
        <v>14.50938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2963.5520069999993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664.13273200000003</v>
      </c>
      <c r="L84">
        <v>631.92262500000004</v>
      </c>
      <c r="M84">
        <v>89.01</v>
      </c>
      <c r="N84">
        <v>114.285938</v>
      </c>
      <c r="O84">
        <v>59.823247000000002</v>
      </c>
      <c r="P84">
        <v>79.818749999999994</v>
      </c>
      <c r="Q84">
        <v>16.350750000000001</v>
      </c>
      <c r="R84">
        <v>41.012422000000001</v>
      </c>
      <c r="S84">
        <v>25.532422</v>
      </c>
      <c r="T84">
        <v>0</v>
      </c>
      <c r="U84">
        <v>405.15997499999997</v>
      </c>
      <c r="V84">
        <v>13.786875</v>
      </c>
      <c r="W84">
        <v>44.664154000000003</v>
      </c>
      <c r="X84">
        <v>142.72136599999999</v>
      </c>
      <c r="Y84">
        <v>0</v>
      </c>
      <c r="Z84">
        <v>19.022404000000002</v>
      </c>
      <c r="AA84">
        <v>39.13344</v>
      </c>
      <c r="AB84">
        <v>38.226041000000002</v>
      </c>
      <c r="AC84">
        <v>28.118266999999999</v>
      </c>
      <c r="AD84">
        <v>35.274662999999997</v>
      </c>
      <c r="AE84">
        <v>47.829867999999998</v>
      </c>
      <c r="AF84">
        <v>28.618649999999999</v>
      </c>
      <c r="AG84">
        <v>19.115864999999999</v>
      </c>
      <c r="AH84">
        <v>135.78417400000001</v>
      </c>
      <c r="AI84">
        <v>32.022314999999999</v>
      </c>
      <c r="AJ84">
        <v>0</v>
      </c>
      <c r="AK84">
        <v>49.724178999999999</v>
      </c>
      <c r="AL84">
        <v>20.236229999999999</v>
      </c>
      <c r="AM84">
        <v>15.321369000000001</v>
      </c>
      <c r="AN84">
        <v>0.64778999999999998</v>
      </c>
      <c r="AO84">
        <v>0</v>
      </c>
      <c r="AP84">
        <v>1.735114</v>
      </c>
      <c r="AQ84">
        <v>29.440058000000001</v>
      </c>
      <c r="AR84">
        <v>48.065399999999997</v>
      </c>
      <c r="AS84">
        <v>30.860717000000001</v>
      </c>
      <c r="AT84">
        <v>14.50938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2961.9071799999992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664.13273200000003</v>
      </c>
      <c r="L85">
        <v>631.92262500000004</v>
      </c>
      <c r="M85">
        <v>89.01</v>
      </c>
      <c r="N85">
        <v>114.285938</v>
      </c>
      <c r="O85">
        <v>59.823247000000002</v>
      </c>
      <c r="P85">
        <v>79.818749999999994</v>
      </c>
      <c r="Q85">
        <v>16.350750000000001</v>
      </c>
      <c r="R85">
        <v>41.012422000000001</v>
      </c>
      <c r="S85">
        <v>25.532422</v>
      </c>
      <c r="T85">
        <v>0</v>
      </c>
      <c r="U85">
        <v>405.15997499999997</v>
      </c>
      <c r="V85">
        <v>13.786875</v>
      </c>
      <c r="W85">
        <v>44.664154000000003</v>
      </c>
      <c r="X85">
        <v>142.72136599999999</v>
      </c>
      <c r="Y85">
        <v>0</v>
      </c>
      <c r="Z85">
        <v>19.022404000000002</v>
      </c>
      <c r="AA85">
        <v>27.133538000000001</v>
      </c>
      <c r="AB85">
        <v>38.226041000000002</v>
      </c>
      <c r="AC85">
        <v>28.118266999999999</v>
      </c>
      <c r="AD85">
        <v>35.274662999999997</v>
      </c>
      <c r="AE85">
        <v>47.829867999999998</v>
      </c>
      <c r="AF85">
        <v>28.618649999999999</v>
      </c>
      <c r="AG85">
        <v>19.115864999999999</v>
      </c>
      <c r="AH85">
        <v>135.78417400000001</v>
      </c>
      <c r="AI85">
        <v>6.1581380000000001</v>
      </c>
      <c r="AJ85">
        <v>0</v>
      </c>
      <c r="AK85">
        <v>49.724178999999999</v>
      </c>
      <c r="AL85">
        <v>20.236229999999999</v>
      </c>
      <c r="AM85">
        <v>15.321369000000001</v>
      </c>
      <c r="AN85">
        <v>0.64778999999999998</v>
      </c>
      <c r="AO85">
        <v>0</v>
      </c>
      <c r="AP85">
        <v>1.735114</v>
      </c>
      <c r="AQ85">
        <v>29.440058000000001</v>
      </c>
      <c r="AR85">
        <v>48.065399999999997</v>
      </c>
      <c r="AS85">
        <v>30.860717000000001</v>
      </c>
      <c r="AT85">
        <v>14.50938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2924.0431009999988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664.13273200000003</v>
      </c>
      <c r="L86">
        <v>631.92262500000004</v>
      </c>
      <c r="M86">
        <v>89.01</v>
      </c>
      <c r="N86">
        <v>114.285938</v>
      </c>
      <c r="O86">
        <v>59.823247000000002</v>
      </c>
      <c r="P86">
        <v>79.818749999999994</v>
      </c>
      <c r="Q86">
        <v>16.350750000000001</v>
      </c>
      <c r="R86">
        <v>41.012422000000001</v>
      </c>
      <c r="S86">
        <v>25.532422</v>
      </c>
      <c r="T86">
        <v>0</v>
      </c>
      <c r="U86">
        <v>405.15997499999997</v>
      </c>
      <c r="V86">
        <v>13.786875</v>
      </c>
      <c r="W86">
        <v>44.664154000000003</v>
      </c>
      <c r="X86">
        <v>142.72136599999999</v>
      </c>
      <c r="Y86">
        <v>0</v>
      </c>
      <c r="Z86">
        <v>19.022404000000002</v>
      </c>
      <c r="AA86">
        <v>23.694075000000002</v>
      </c>
      <c r="AB86">
        <v>38.226041000000002</v>
      </c>
      <c r="AC86">
        <v>28.118266999999999</v>
      </c>
      <c r="AD86">
        <v>35.274662999999997</v>
      </c>
      <c r="AE86">
        <v>47.829867999999998</v>
      </c>
      <c r="AF86">
        <v>28.618649999999999</v>
      </c>
      <c r="AG86">
        <v>19.115864999999999</v>
      </c>
      <c r="AH86">
        <v>113.153479</v>
      </c>
      <c r="AI86">
        <v>2.4632550000000002</v>
      </c>
      <c r="AJ86">
        <v>0</v>
      </c>
      <c r="AK86">
        <v>49.724178999999999</v>
      </c>
      <c r="AL86">
        <v>20.236229999999999</v>
      </c>
      <c r="AM86">
        <v>15.321369000000001</v>
      </c>
      <c r="AN86">
        <v>0.64778999999999998</v>
      </c>
      <c r="AO86">
        <v>0</v>
      </c>
      <c r="AP86">
        <v>1.735114</v>
      </c>
      <c r="AQ86">
        <v>29.440058000000001</v>
      </c>
      <c r="AR86">
        <v>48.065399999999997</v>
      </c>
      <c r="AS86">
        <v>30.860717000000001</v>
      </c>
      <c r="AT86">
        <v>14.50938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2894.2780599999992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664.13273200000003</v>
      </c>
      <c r="L87">
        <v>631.92262500000004</v>
      </c>
      <c r="M87">
        <v>89.01</v>
      </c>
      <c r="N87">
        <v>114.285938</v>
      </c>
      <c r="O87">
        <v>59.823247000000002</v>
      </c>
      <c r="P87">
        <v>79.818749999999994</v>
      </c>
      <c r="Q87">
        <v>16.350750000000001</v>
      </c>
      <c r="R87">
        <v>41.012422000000001</v>
      </c>
      <c r="S87">
        <v>25.532422</v>
      </c>
      <c r="T87">
        <v>0</v>
      </c>
      <c r="U87">
        <v>405.15997499999997</v>
      </c>
      <c r="V87">
        <v>13.786875</v>
      </c>
      <c r="W87">
        <v>44.664154000000003</v>
      </c>
      <c r="X87">
        <v>142.72136599999999</v>
      </c>
      <c r="Y87">
        <v>0</v>
      </c>
      <c r="Z87">
        <v>6.340802</v>
      </c>
      <c r="AA87">
        <v>27.133538000000001</v>
      </c>
      <c r="AB87">
        <v>25.406647</v>
      </c>
      <c r="AC87">
        <v>18.72662</v>
      </c>
      <c r="AD87">
        <v>17.892945000000001</v>
      </c>
      <c r="AE87">
        <v>47.829867999999998</v>
      </c>
      <c r="AF87">
        <v>19.0791</v>
      </c>
      <c r="AG87">
        <v>19.115864999999999</v>
      </c>
      <c r="AH87">
        <v>113.153479</v>
      </c>
      <c r="AI87">
        <v>0</v>
      </c>
      <c r="AJ87">
        <v>0</v>
      </c>
      <c r="AK87">
        <v>49.724178999999999</v>
      </c>
      <c r="AL87">
        <v>20.236229999999999</v>
      </c>
      <c r="AM87">
        <v>10.214245999999999</v>
      </c>
      <c r="AN87">
        <v>0.64778999999999998</v>
      </c>
      <c r="AO87">
        <v>0</v>
      </c>
      <c r="AP87">
        <v>1.735114</v>
      </c>
      <c r="AQ87">
        <v>29.440058000000001</v>
      </c>
      <c r="AR87">
        <v>48.065399999999997</v>
      </c>
      <c r="AS87">
        <v>30.860717000000001</v>
      </c>
      <c r="AT87">
        <v>14.50938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2828.3332339999997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664.13273200000003</v>
      </c>
      <c r="L88">
        <v>631.92262500000004</v>
      </c>
      <c r="M88">
        <v>89.01</v>
      </c>
      <c r="N88">
        <v>114.285938</v>
      </c>
      <c r="O88">
        <v>59.823247000000002</v>
      </c>
      <c r="P88">
        <v>79.818749999999994</v>
      </c>
      <c r="Q88">
        <v>16.350750000000001</v>
      </c>
      <c r="R88">
        <v>41.012422000000001</v>
      </c>
      <c r="S88">
        <v>25.532422</v>
      </c>
      <c r="T88">
        <v>0</v>
      </c>
      <c r="U88">
        <v>405.15997499999997</v>
      </c>
      <c r="V88">
        <v>13.786875</v>
      </c>
      <c r="W88">
        <v>44.664154000000003</v>
      </c>
      <c r="X88">
        <v>142.72136599999999</v>
      </c>
      <c r="Y88">
        <v>0</v>
      </c>
      <c r="Z88">
        <v>6.340802</v>
      </c>
      <c r="AA88">
        <v>27.133538000000001</v>
      </c>
      <c r="AB88">
        <v>25.406647</v>
      </c>
      <c r="AC88">
        <v>18.72662</v>
      </c>
      <c r="AD88">
        <v>17.892945000000001</v>
      </c>
      <c r="AE88">
        <v>47.829867999999998</v>
      </c>
      <c r="AF88">
        <v>19.0791</v>
      </c>
      <c r="AG88">
        <v>19.115864999999999</v>
      </c>
      <c r="AH88">
        <v>113.153479</v>
      </c>
      <c r="AI88">
        <v>0</v>
      </c>
      <c r="AJ88">
        <v>0</v>
      </c>
      <c r="AK88">
        <v>49.724178999999999</v>
      </c>
      <c r="AL88">
        <v>20.236229999999999</v>
      </c>
      <c r="AM88">
        <v>10.214245999999999</v>
      </c>
      <c r="AN88">
        <v>0.64778999999999998</v>
      </c>
      <c r="AO88">
        <v>0</v>
      </c>
      <c r="AP88">
        <v>1.982988</v>
      </c>
      <c r="AQ88">
        <v>29.440058000000001</v>
      </c>
      <c r="AR88">
        <v>48.065399999999997</v>
      </c>
      <c r="AS88">
        <v>30.860717000000001</v>
      </c>
      <c r="AT88">
        <v>14.50938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2828.5811079999999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664.13273200000003</v>
      </c>
      <c r="L89">
        <v>631.92262500000004</v>
      </c>
      <c r="M89">
        <v>89.01</v>
      </c>
      <c r="N89">
        <v>114.285938</v>
      </c>
      <c r="O89">
        <v>59.823247000000002</v>
      </c>
      <c r="P89">
        <v>79.818749999999994</v>
      </c>
      <c r="Q89">
        <v>16.350750000000001</v>
      </c>
      <c r="R89">
        <v>41.012422000000001</v>
      </c>
      <c r="S89">
        <v>25.532422</v>
      </c>
      <c r="T89">
        <v>0</v>
      </c>
      <c r="U89">
        <v>405.15997499999997</v>
      </c>
      <c r="V89">
        <v>13.786875</v>
      </c>
      <c r="W89">
        <v>44.664154000000003</v>
      </c>
      <c r="X89">
        <v>142.72136599999999</v>
      </c>
      <c r="Y89">
        <v>0</v>
      </c>
      <c r="Z89">
        <v>6.340802</v>
      </c>
      <c r="AA89">
        <v>27.133538000000001</v>
      </c>
      <c r="AB89">
        <v>25.406647</v>
      </c>
      <c r="AC89">
        <v>18.72662</v>
      </c>
      <c r="AD89">
        <v>17.892945000000001</v>
      </c>
      <c r="AE89">
        <v>47.829867999999998</v>
      </c>
      <c r="AF89">
        <v>19.0791</v>
      </c>
      <c r="AG89">
        <v>19.115864999999999</v>
      </c>
      <c r="AH89">
        <v>113.153479</v>
      </c>
      <c r="AI89">
        <v>0</v>
      </c>
      <c r="AJ89">
        <v>0</v>
      </c>
      <c r="AK89">
        <v>49.724178999999999</v>
      </c>
      <c r="AL89">
        <v>20.236229999999999</v>
      </c>
      <c r="AM89">
        <v>10.214245999999999</v>
      </c>
      <c r="AN89">
        <v>0.64778999999999998</v>
      </c>
      <c r="AO89">
        <v>0</v>
      </c>
      <c r="AP89">
        <v>1.982988</v>
      </c>
      <c r="AQ89">
        <v>29.440058000000001</v>
      </c>
      <c r="AR89">
        <v>48.065399999999997</v>
      </c>
      <c r="AS89">
        <v>30.860717000000001</v>
      </c>
      <c r="AT89">
        <v>14.50938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2828.5811079999999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664.13273200000003</v>
      </c>
      <c r="L90">
        <v>631.92262500000004</v>
      </c>
      <c r="M90">
        <v>89.01</v>
      </c>
      <c r="N90">
        <v>114.285938</v>
      </c>
      <c r="O90">
        <v>59.823247000000002</v>
      </c>
      <c r="P90">
        <v>79.818749999999994</v>
      </c>
      <c r="Q90">
        <v>16.350750000000001</v>
      </c>
      <c r="R90">
        <v>41.012422000000001</v>
      </c>
      <c r="S90">
        <v>25.532422</v>
      </c>
      <c r="T90">
        <v>0</v>
      </c>
      <c r="U90">
        <v>405.15997499999997</v>
      </c>
      <c r="V90">
        <v>13.786875</v>
      </c>
      <c r="W90">
        <v>44.664154000000003</v>
      </c>
      <c r="X90">
        <v>142.72136599999999</v>
      </c>
      <c r="Y90">
        <v>0</v>
      </c>
      <c r="Z90">
        <v>6.340802</v>
      </c>
      <c r="AA90">
        <v>27.133538000000001</v>
      </c>
      <c r="AB90">
        <v>25.406647</v>
      </c>
      <c r="AC90">
        <v>18.72662</v>
      </c>
      <c r="AD90">
        <v>17.892945000000001</v>
      </c>
      <c r="AE90">
        <v>47.829867999999998</v>
      </c>
      <c r="AF90">
        <v>19.0791</v>
      </c>
      <c r="AG90">
        <v>19.115864999999999</v>
      </c>
      <c r="AH90">
        <v>113.153479</v>
      </c>
      <c r="AI90">
        <v>0</v>
      </c>
      <c r="AJ90">
        <v>0</v>
      </c>
      <c r="AK90">
        <v>49.724178999999999</v>
      </c>
      <c r="AL90">
        <v>20.236229999999999</v>
      </c>
      <c r="AM90">
        <v>10.214245999999999</v>
      </c>
      <c r="AN90">
        <v>0.64778999999999998</v>
      </c>
      <c r="AO90">
        <v>0</v>
      </c>
      <c r="AP90">
        <v>1.982988</v>
      </c>
      <c r="AQ90">
        <v>29.440058000000001</v>
      </c>
      <c r="AR90">
        <v>48.065399999999997</v>
      </c>
      <c r="AS90">
        <v>30.860717000000001</v>
      </c>
      <c r="AT90">
        <v>14.040357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2828.1120849999998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664.13273200000003</v>
      </c>
      <c r="L91">
        <v>631.92262500000004</v>
      </c>
      <c r="M91">
        <v>89.01</v>
      </c>
      <c r="N91">
        <v>114.285938</v>
      </c>
      <c r="O91">
        <v>59.823247000000002</v>
      </c>
      <c r="P91">
        <v>79.818749999999994</v>
      </c>
      <c r="Q91">
        <v>16.350750000000001</v>
      </c>
      <c r="R91">
        <v>41.012422000000001</v>
      </c>
      <c r="S91">
        <v>25.532422</v>
      </c>
      <c r="T91">
        <v>0</v>
      </c>
      <c r="U91">
        <v>405.15997499999997</v>
      </c>
      <c r="V91">
        <v>13.786875</v>
      </c>
      <c r="W91">
        <v>44.664154000000003</v>
      </c>
      <c r="X91">
        <v>142.72136599999999</v>
      </c>
      <c r="Y91">
        <v>0</v>
      </c>
      <c r="Z91">
        <v>18.943650000000002</v>
      </c>
      <c r="AA91">
        <v>40.778267</v>
      </c>
      <c r="AB91">
        <v>38.226041000000002</v>
      </c>
      <c r="AC91">
        <v>28.118266999999999</v>
      </c>
      <c r="AD91">
        <v>35.274662999999997</v>
      </c>
      <c r="AE91">
        <v>47.829867999999998</v>
      </c>
      <c r="AF91">
        <v>28.618649999999999</v>
      </c>
      <c r="AG91">
        <v>19.115864999999999</v>
      </c>
      <c r="AH91">
        <v>135.78417400000001</v>
      </c>
      <c r="AI91">
        <v>0</v>
      </c>
      <c r="AJ91">
        <v>0</v>
      </c>
      <c r="AK91">
        <v>49.724178999999999</v>
      </c>
      <c r="AL91">
        <v>20.236229999999999</v>
      </c>
      <c r="AM91">
        <v>15.321369000000001</v>
      </c>
      <c r="AN91">
        <v>0.64778999999999998</v>
      </c>
      <c r="AO91">
        <v>0</v>
      </c>
      <c r="AP91">
        <v>1.982988</v>
      </c>
      <c r="AQ91">
        <v>29.440058000000001</v>
      </c>
      <c r="AR91">
        <v>48.065399999999997</v>
      </c>
      <c r="AS91">
        <v>30.860717000000001</v>
      </c>
      <c r="AT91">
        <v>14.50938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2931.6988119999996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664.13273200000003</v>
      </c>
      <c r="L92">
        <v>631.92262500000004</v>
      </c>
      <c r="M92">
        <v>89.01</v>
      </c>
      <c r="N92">
        <v>114.285938</v>
      </c>
      <c r="O92">
        <v>59.823247000000002</v>
      </c>
      <c r="P92">
        <v>79.818749999999994</v>
      </c>
      <c r="Q92">
        <v>16.350750000000001</v>
      </c>
      <c r="R92">
        <v>41.012422000000001</v>
      </c>
      <c r="S92">
        <v>25.532422</v>
      </c>
      <c r="T92">
        <v>0</v>
      </c>
      <c r="U92">
        <v>405.15997499999997</v>
      </c>
      <c r="V92">
        <v>13.786875</v>
      </c>
      <c r="W92">
        <v>44.664154000000003</v>
      </c>
      <c r="X92">
        <v>142.72136599999999</v>
      </c>
      <c r="Y92">
        <v>0</v>
      </c>
      <c r="Z92">
        <v>18.943650000000002</v>
      </c>
      <c r="AA92">
        <v>40.778267</v>
      </c>
      <c r="AB92">
        <v>38.226041000000002</v>
      </c>
      <c r="AC92">
        <v>28.118266999999999</v>
      </c>
      <c r="AD92">
        <v>35.274662999999997</v>
      </c>
      <c r="AE92">
        <v>47.829867999999998</v>
      </c>
      <c r="AF92">
        <v>28.618649999999999</v>
      </c>
      <c r="AG92">
        <v>19.115864999999999</v>
      </c>
      <c r="AH92">
        <v>135.78417400000001</v>
      </c>
      <c r="AI92">
        <v>0</v>
      </c>
      <c r="AJ92">
        <v>0</v>
      </c>
      <c r="AK92">
        <v>49.724178999999999</v>
      </c>
      <c r="AL92">
        <v>20.236229999999999</v>
      </c>
      <c r="AM92">
        <v>15.321369000000001</v>
      </c>
      <c r="AN92">
        <v>0.64778999999999998</v>
      </c>
      <c r="AO92">
        <v>0</v>
      </c>
      <c r="AP92">
        <v>1.982988</v>
      </c>
      <c r="AQ92">
        <v>29.440058000000001</v>
      </c>
      <c r="AR92">
        <v>48.065399999999997</v>
      </c>
      <c r="AS92">
        <v>30.860717000000001</v>
      </c>
      <c r="AT92">
        <v>12.528166000000001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2929.7175979999997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664.13273200000003</v>
      </c>
      <c r="L93">
        <v>631.92262500000004</v>
      </c>
      <c r="M93">
        <v>89.01</v>
      </c>
      <c r="N93">
        <v>114.285938</v>
      </c>
      <c r="O93">
        <v>59.823247000000002</v>
      </c>
      <c r="P93">
        <v>79.818749999999994</v>
      </c>
      <c r="Q93">
        <v>16.350750000000001</v>
      </c>
      <c r="R93">
        <v>41.012422000000001</v>
      </c>
      <c r="S93">
        <v>25.532422</v>
      </c>
      <c r="T93">
        <v>0</v>
      </c>
      <c r="U93">
        <v>405.15997499999997</v>
      </c>
      <c r="V93">
        <v>13.786875</v>
      </c>
      <c r="W93">
        <v>44.664154000000003</v>
      </c>
      <c r="X93">
        <v>142.72136599999999</v>
      </c>
      <c r="Y93">
        <v>0</v>
      </c>
      <c r="Z93">
        <v>12.771000000000001</v>
      </c>
      <c r="AA93">
        <v>40.778267</v>
      </c>
      <c r="AB93">
        <v>38.226041000000002</v>
      </c>
      <c r="AC93">
        <v>28.118266999999999</v>
      </c>
      <c r="AD93">
        <v>35.274662999999997</v>
      </c>
      <c r="AE93">
        <v>47.829867999999998</v>
      </c>
      <c r="AF93">
        <v>28.618649999999999</v>
      </c>
      <c r="AG93">
        <v>19.115864999999999</v>
      </c>
      <c r="AH93">
        <v>135.78417400000001</v>
      </c>
      <c r="AI93">
        <v>0</v>
      </c>
      <c r="AJ93">
        <v>0</v>
      </c>
      <c r="AK93">
        <v>49.724178999999999</v>
      </c>
      <c r="AL93">
        <v>20.236229999999999</v>
      </c>
      <c r="AM93">
        <v>15.321369000000001</v>
      </c>
      <c r="AN93">
        <v>0.64778999999999998</v>
      </c>
      <c r="AO93">
        <v>0</v>
      </c>
      <c r="AP93">
        <v>1.982988</v>
      </c>
      <c r="AQ93">
        <v>29.440058000000001</v>
      </c>
      <c r="AR93">
        <v>48.065399999999997</v>
      </c>
      <c r="AS93">
        <v>30.860717000000001</v>
      </c>
      <c r="AT93">
        <v>14.50938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2925.5261619999997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664.13273200000003</v>
      </c>
      <c r="L94">
        <v>631.92262500000004</v>
      </c>
      <c r="M94">
        <v>89.01</v>
      </c>
      <c r="N94">
        <v>114.285938</v>
      </c>
      <c r="O94">
        <v>59.823247000000002</v>
      </c>
      <c r="P94">
        <v>79.818749999999994</v>
      </c>
      <c r="Q94">
        <v>16.350750000000001</v>
      </c>
      <c r="R94">
        <v>41.012422000000001</v>
      </c>
      <c r="S94">
        <v>25.532422</v>
      </c>
      <c r="T94">
        <v>0</v>
      </c>
      <c r="U94">
        <v>405.15997499999997</v>
      </c>
      <c r="V94">
        <v>13.786875</v>
      </c>
      <c r="W94">
        <v>44.664154000000003</v>
      </c>
      <c r="X94">
        <v>142.72136599999999</v>
      </c>
      <c r="Y94">
        <v>0</v>
      </c>
      <c r="Z94">
        <v>12.771000000000001</v>
      </c>
      <c r="AA94">
        <v>40.778267</v>
      </c>
      <c r="AB94">
        <v>38.226041000000002</v>
      </c>
      <c r="AC94">
        <v>28.118266999999999</v>
      </c>
      <c r="AD94">
        <v>35.274662999999997</v>
      </c>
      <c r="AE94">
        <v>47.829867999999998</v>
      </c>
      <c r="AF94">
        <v>28.618649999999999</v>
      </c>
      <c r="AG94">
        <v>19.115864999999999</v>
      </c>
      <c r="AH94">
        <v>135.78417400000001</v>
      </c>
      <c r="AI94">
        <v>0</v>
      </c>
      <c r="AJ94">
        <v>0</v>
      </c>
      <c r="AK94">
        <v>49.724178999999999</v>
      </c>
      <c r="AL94">
        <v>20.236229999999999</v>
      </c>
      <c r="AM94">
        <v>15.321369000000001</v>
      </c>
      <c r="AN94">
        <v>0.64778999999999998</v>
      </c>
      <c r="AO94">
        <v>0</v>
      </c>
      <c r="AP94">
        <v>1.982988</v>
      </c>
      <c r="AQ94">
        <v>29.440058000000001</v>
      </c>
      <c r="AR94">
        <v>48.065399999999997</v>
      </c>
      <c r="AS94">
        <v>30.860717000000001</v>
      </c>
      <c r="AT94">
        <v>14.50938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2925.5261619999997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664.13273200000003</v>
      </c>
      <c r="L95">
        <v>631.92262500000004</v>
      </c>
      <c r="M95">
        <v>89.01</v>
      </c>
      <c r="N95">
        <v>114.285938</v>
      </c>
      <c r="O95">
        <v>59.823247000000002</v>
      </c>
      <c r="P95">
        <v>79.818749999999994</v>
      </c>
      <c r="Q95">
        <v>16.350750000000001</v>
      </c>
      <c r="R95">
        <v>41.012422000000001</v>
      </c>
      <c r="S95">
        <v>25.532422</v>
      </c>
      <c r="T95">
        <v>0</v>
      </c>
      <c r="U95">
        <v>405.15997499999997</v>
      </c>
      <c r="V95">
        <v>13.786875</v>
      </c>
      <c r="W95">
        <v>44.664154000000003</v>
      </c>
      <c r="X95">
        <v>142.72136599999999</v>
      </c>
      <c r="Y95">
        <v>0</v>
      </c>
      <c r="Z95">
        <v>6.2790749999999997</v>
      </c>
      <c r="AA95">
        <v>27.133538000000001</v>
      </c>
      <c r="AB95">
        <v>38.226041000000002</v>
      </c>
      <c r="AC95">
        <v>18.72662</v>
      </c>
      <c r="AD95">
        <v>17.637332000000001</v>
      </c>
      <c r="AE95">
        <v>27.308655000000002</v>
      </c>
      <c r="AF95">
        <v>17.171189999999999</v>
      </c>
      <c r="AG95">
        <v>19.115864999999999</v>
      </c>
      <c r="AH95">
        <v>113.153479</v>
      </c>
      <c r="AI95">
        <v>0</v>
      </c>
      <c r="AJ95">
        <v>0</v>
      </c>
      <c r="AK95">
        <v>49.724178999999999</v>
      </c>
      <c r="AL95">
        <v>20.236229999999999</v>
      </c>
      <c r="AM95">
        <v>15.321369000000001</v>
      </c>
      <c r="AN95">
        <v>0.64778999999999998</v>
      </c>
      <c r="AO95">
        <v>0</v>
      </c>
      <c r="AP95">
        <v>1.982988</v>
      </c>
      <c r="AQ95">
        <v>29.440058000000001</v>
      </c>
      <c r="AR95">
        <v>48.065399999999997</v>
      </c>
      <c r="AS95">
        <v>30.860717000000001</v>
      </c>
      <c r="AT95">
        <v>14.50938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2823.7611619999993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664.13273200000003</v>
      </c>
      <c r="L96">
        <v>631.92262500000004</v>
      </c>
      <c r="M96">
        <v>89.01</v>
      </c>
      <c r="N96">
        <v>114.285938</v>
      </c>
      <c r="O96">
        <v>59.823247000000002</v>
      </c>
      <c r="P96">
        <v>79.818749999999994</v>
      </c>
      <c r="Q96">
        <v>16.350750000000001</v>
      </c>
      <c r="R96">
        <v>41.012422000000001</v>
      </c>
      <c r="S96">
        <v>25.532422</v>
      </c>
      <c r="T96">
        <v>0</v>
      </c>
      <c r="U96">
        <v>405.15997499999997</v>
      </c>
      <c r="V96">
        <v>13.786875</v>
      </c>
      <c r="W96">
        <v>44.664154000000003</v>
      </c>
      <c r="X96">
        <v>142.72136599999999</v>
      </c>
      <c r="Y96">
        <v>0</v>
      </c>
      <c r="Z96">
        <v>6.2790749999999997</v>
      </c>
      <c r="AA96">
        <v>27.133538000000001</v>
      </c>
      <c r="AB96">
        <v>25.406647</v>
      </c>
      <c r="AC96">
        <v>9.3633100000000002</v>
      </c>
      <c r="AD96">
        <v>8.8186660000000003</v>
      </c>
      <c r="AE96">
        <v>27.308655000000002</v>
      </c>
      <c r="AF96">
        <v>17.171189999999999</v>
      </c>
      <c r="AG96">
        <v>19.115864999999999</v>
      </c>
      <c r="AH96">
        <v>82.643270000000001</v>
      </c>
      <c r="AI96">
        <v>0</v>
      </c>
      <c r="AJ96">
        <v>0</v>
      </c>
      <c r="AK96">
        <v>49.724178999999999</v>
      </c>
      <c r="AL96">
        <v>20.236229999999999</v>
      </c>
      <c r="AM96">
        <v>15.321369000000001</v>
      </c>
      <c r="AN96">
        <v>0.64778999999999998</v>
      </c>
      <c r="AO96">
        <v>0</v>
      </c>
      <c r="AP96">
        <v>1.982988</v>
      </c>
      <c r="AQ96">
        <v>29.440058000000001</v>
      </c>
      <c r="AR96">
        <v>48.065399999999997</v>
      </c>
      <c r="AS96">
        <v>30.860717000000001</v>
      </c>
      <c r="AT96">
        <v>13.515242000000001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2761.2554449999998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664.13273200000003</v>
      </c>
      <c r="L97">
        <v>631.92262500000004</v>
      </c>
      <c r="M97">
        <v>89.01</v>
      </c>
      <c r="N97">
        <v>114.285938</v>
      </c>
      <c r="O97">
        <v>59.823247000000002</v>
      </c>
      <c r="P97">
        <v>79.818749999999994</v>
      </c>
      <c r="Q97">
        <v>16.350750000000001</v>
      </c>
      <c r="R97">
        <v>41.012422000000001</v>
      </c>
      <c r="S97">
        <v>25.532422</v>
      </c>
      <c r="T97">
        <v>0</v>
      </c>
      <c r="U97">
        <v>405.15997499999997</v>
      </c>
      <c r="V97">
        <v>13.786875</v>
      </c>
      <c r="W97">
        <v>44.664154000000003</v>
      </c>
      <c r="X97">
        <v>142.72136599999999</v>
      </c>
      <c r="Y97">
        <v>0</v>
      </c>
      <c r="Z97">
        <v>6.2790749999999997</v>
      </c>
      <c r="AA97">
        <v>13.58817</v>
      </c>
      <c r="AB97">
        <v>25.406647</v>
      </c>
      <c r="AC97">
        <v>0</v>
      </c>
      <c r="AD97">
        <v>8.8186660000000003</v>
      </c>
      <c r="AE97">
        <v>27.308655000000002</v>
      </c>
      <c r="AF97">
        <v>17.171189999999999</v>
      </c>
      <c r="AG97">
        <v>19.115864999999999</v>
      </c>
      <c r="AH97">
        <v>54.973350000000003</v>
      </c>
      <c r="AI97">
        <v>0</v>
      </c>
      <c r="AJ97">
        <v>0</v>
      </c>
      <c r="AK97">
        <v>49.724178999999999</v>
      </c>
      <c r="AL97">
        <v>20.236229999999999</v>
      </c>
      <c r="AM97">
        <v>13.283678</v>
      </c>
      <c r="AN97">
        <v>0.64778999999999998</v>
      </c>
      <c r="AO97">
        <v>0</v>
      </c>
      <c r="AP97">
        <v>1.982988</v>
      </c>
      <c r="AQ97">
        <v>29.440058000000001</v>
      </c>
      <c r="AR97">
        <v>48.065399999999997</v>
      </c>
      <c r="AS97">
        <v>30.860717000000001</v>
      </c>
      <c r="AT97">
        <v>12.295702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2707.4196159999997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664.13273200000003</v>
      </c>
      <c r="L98">
        <v>631.92262500000004</v>
      </c>
      <c r="M98">
        <v>89.01</v>
      </c>
      <c r="N98">
        <v>114.285938</v>
      </c>
      <c r="O98">
        <v>59.823247000000002</v>
      </c>
      <c r="P98">
        <v>79.818749999999994</v>
      </c>
      <c r="Q98">
        <v>16.350750000000001</v>
      </c>
      <c r="R98">
        <v>41.012422000000001</v>
      </c>
      <c r="S98">
        <v>25.532422</v>
      </c>
      <c r="T98">
        <v>0</v>
      </c>
      <c r="U98">
        <v>405.15997499999997</v>
      </c>
      <c r="V98">
        <v>13.786875</v>
      </c>
      <c r="W98">
        <v>44.664154000000003</v>
      </c>
      <c r="X98">
        <v>142.72136599999999</v>
      </c>
      <c r="Y98">
        <v>0</v>
      </c>
      <c r="Z98">
        <v>6.2790749999999997</v>
      </c>
      <c r="AA98">
        <v>13.566769000000001</v>
      </c>
      <c r="AB98">
        <v>25.406647</v>
      </c>
      <c r="AC98">
        <v>0</v>
      </c>
      <c r="AD98">
        <v>8.8186660000000003</v>
      </c>
      <c r="AE98">
        <v>27.308655000000002</v>
      </c>
      <c r="AF98">
        <v>17.171189999999999</v>
      </c>
      <c r="AG98">
        <v>19.115864999999999</v>
      </c>
      <c r="AH98">
        <v>36.648899999999998</v>
      </c>
      <c r="AI98">
        <v>0</v>
      </c>
      <c r="AJ98">
        <v>0</v>
      </c>
      <c r="AK98">
        <v>49.724178999999999</v>
      </c>
      <c r="AL98">
        <v>20.236229999999999</v>
      </c>
      <c r="AM98">
        <v>10.214245999999999</v>
      </c>
      <c r="AN98">
        <v>0.64778999999999998</v>
      </c>
      <c r="AO98">
        <v>0</v>
      </c>
      <c r="AP98">
        <v>1.982988</v>
      </c>
      <c r="AQ98">
        <v>29.440058000000001</v>
      </c>
      <c r="AR98">
        <v>48.065399999999997</v>
      </c>
      <c r="AS98">
        <v>30.860717000000001</v>
      </c>
      <c r="AT98">
        <v>12.848865999999999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2686.5574969999998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15.93934900649997</v>
      </c>
      <c r="L99">
        <f t="shared" si="2"/>
        <v>15.166142999999986</v>
      </c>
      <c r="M99">
        <f t="shared" si="2"/>
        <v>2.130193125000003</v>
      </c>
      <c r="N99">
        <f t="shared" si="2"/>
        <v>2.7428625120000056</v>
      </c>
      <c r="O99">
        <f t="shared" si="2"/>
        <v>1.4223575159999999</v>
      </c>
      <c r="P99">
        <f t="shared" si="2"/>
        <v>2.3601139834999998</v>
      </c>
      <c r="Q99">
        <f t="shared" si="2"/>
        <v>0.3924180000000001</v>
      </c>
      <c r="R99">
        <f t="shared" si="2"/>
        <v>0.98429812799999761</v>
      </c>
      <c r="S99">
        <f t="shared" si="2"/>
        <v>0.61277812800000087</v>
      </c>
      <c r="T99">
        <f t="shared" si="2"/>
        <v>0</v>
      </c>
      <c r="U99">
        <f t="shared" si="2"/>
        <v>9.7238393999999975</v>
      </c>
      <c r="V99">
        <f t="shared" si="2"/>
        <v>0.33088500000000015</v>
      </c>
      <c r="W99">
        <f t="shared" si="2"/>
        <v>1.0719396960000009</v>
      </c>
      <c r="X99">
        <f t="shared" si="2"/>
        <v>3.4253127839999951</v>
      </c>
      <c r="Y99">
        <f t="shared" si="2"/>
        <v>0</v>
      </c>
      <c r="Z99">
        <f t="shared" si="2"/>
        <v>0.18865481175000012</v>
      </c>
      <c r="AA99">
        <f t="shared" si="2"/>
        <v>0.34394586849999997</v>
      </c>
      <c r="AB99">
        <f t="shared" si="2"/>
        <v>0.39058528374999973</v>
      </c>
      <c r="AC99">
        <f t="shared" si="2"/>
        <v>0.2902552217499999</v>
      </c>
      <c r="AD99">
        <f t="shared" si="2"/>
        <v>0.31073016450000007</v>
      </c>
      <c r="AE99">
        <f t="shared" si="2"/>
        <v>0.79342814599999922</v>
      </c>
      <c r="AF99">
        <f t="shared" si="2"/>
        <v>0.31957492500000007</v>
      </c>
      <c r="AG99">
        <f t="shared" si="2"/>
        <v>0.45878075999999968</v>
      </c>
      <c r="AH99">
        <f t="shared" si="2"/>
        <v>1.0241535109999997</v>
      </c>
      <c r="AI99">
        <f t="shared" si="2"/>
        <v>0.1191599605</v>
      </c>
      <c r="AJ99">
        <f t="shared" si="2"/>
        <v>0</v>
      </c>
      <c r="AK99">
        <f t="shared" si="2"/>
        <v>1.193380295999998</v>
      </c>
      <c r="AL99">
        <f t="shared" si="2"/>
        <v>0.64081394999999963</v>
      </c>
      <c r="AM99">
        <f t="shared" si="2"/>
        <v>0.14185807875000001</v>
      </c>
      <c r="AN99">
        <f t="shared" si="2"/>
        <v>1.5546960000000009E-2</v>
      </c>
      <c r="AO99">
        <f t="shared" si="2"/>
        <v>0</v>
      </c>
      <c r="AP99">
        <f t="shared" si="2"/>
        <v>6.43231757500001E-2</v>
      </c>
      <c r="AQ99">
        <f t="shared" si="2"/>
        <v>0.45856090174999953</v>
      </c>
      <c r="AR99">
        <f t="shared" si="2"/>
        <v>1.1647848600000006</v>
      </c>
      <c r="AS99">
        <f t="shared" si="2"/>
        <v>0.74373390900000036</v>
      </c>
      <c r="AT99">
        <f t="shared" si="2"/>
        <v>0.33372604749999973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6.7241250000000001E-4</v>
      </c>
      <c r="AY99">
        <f t="shared" si="2"/>
        <v>0</v>
      </c>
      <c r="AZ99">
        <f t="shared" si="2"/>
        <v>0</v>
      </c>
      <c r="BA99">
        <f t="shared" si="1"/>
        <v>65.299159522999929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44677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261.81</v>
      </c>
      <c r="C3" s="75">
        <v>67.72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116.47</v>
      </c>
      <c r="J3">
        <v>272.11</v>
      </c>
      <c r="K3">
        <v>91.39</v>
      </c>
      <c r="L3">
        <v>3.73</v>
      </c>
      <c r="M3">
        <v>4.29</v>
      </c>
      <c r="N3" s="135">
        <v>0</v>
      </c>
      <c r="O3" s="135">
        <v>0</v>
      </c>
      <c r="P3" s="135">
        <v>0</v>
      </c>
      <c r="Q3">
        <v>4.2300000000000004</v>
      </c>
      <c r="R3">
        <v>0</v>
      </c>
      <c r="S3">
        <v>4.93</v>
      </c>
      <c r="T3">
        <v>98.91</v>
      </c>
      <c r="U3">
        <v>32.97</v>
      </c>
      <c r="V3">
        <v>32.97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261.81</v>
      </c>
      <c r="C4" s="75">
        <v>67.72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116.47</v>
      </c>
      <c r="J4">
        <v>272.11</v>
      </c>
      <c r="K4">
        <v>91.39</v>
      </c>
      <c r="L4">
        <v>3.73</v>
      </c>
      <c r="M4">
        <v>4.24</v>
      </c>
      <c r="N4" s="135">
        <v>0</v>
      </c>
      <c r="O4" s="135">
        <v>0</v>
      </c>
      <c r="P4" s="135">
        <v>0</v>
      </c>
      <c r="Q4">
        <v>4.2300000000000004</v>
      </c>
      <c r="R4">
        <v>0</v>
      </c>
      <c r="S4">
        <v>4.93</v>
      </c>
      <c r="T4">
        <v>97.61</v>
      </c>
      <c r="U4">
        <v>32.54</v>
      </c>
      <c r="V4">
        <v>32.520000000000003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261.81</v>
      </c>
      <c r="C5" s="75">
        <v>67.72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116.47</v>
      </c>
      <c r="J5">
        <v>272.11</v>
      </c>
      <c r="K5">
        <v>91.39</v>
      </c>
      <c r="L5">
        <v>3.73</v>
      </c>
      <c r="M5">
        <v>4.22</v>
      </c>
      <c r="N5" s="135">
        <v>0</v>
      </c>
      <c r="O5" s="135">
        <v>0</v>
      </c>
      <c r="P5" s="135">
        <v>0</v>
      </c>
      <c r="Q5">
        <v>4.2300000000000004</v>
      </c>
      <c r="R5">
        <v>0</v>
      </c>
      <c r="S5">
        <v>4.93</v>
      </c>
      <c r="T5">
        <v>95.88</v>
      </c>
      <c r="U5">
        <v>31.96</v>
      </c>
      <c r="V5">
        <v>31.96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261.81</v>
      </c>
      <c r="C6" s="75">
        <v>67.72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116.47</v>
      </c>
      <c r="J6">
        <v>272.11</v>
      </c>
      <c r="K6">
        <v>91.39</v>
      </c>
      <c r="L6">
        <v>3.73</v>
      </c>
      <c r="M6">
        <v>4.4000000000000004</v>
      </c>
      <c r="N6" s="135">
        <v>0</v>
      </c>
      <c r="O6" s="135">
        <v>0</v>
      </c>
      <c r="P6" s="135">
        <v>0</v>
      </c>
      <c r="Q6">
        <v>4.2300000000000004</v>
      </c>
      <c r="R6">
        <v>0</v>
      </c>
      <c r="S6">
        <v>4.93</v>
      </c>
      <c r="T6">
        <v>95.31</v>
      </c>
      <c r="U6">
        <v>31.77</v>
      </c>
      <c r="V6">
        <v>31.77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261.81</v>
      </c>
      <c r="C7" s="75">
        <v>67.72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116.47</v>
      </c>
      <c r="J7">
        <v>272.11</v>
      </c>
      <c r="K7">
        <v>91.39</v>
      </c>
      <c r="L7">
        <v>3.66</v>
      </c>
      <c r="M7">
        <v>4.28</v>
      </c>
      <c r="N7" s="135">
        <v>0</v>
      </c>
      <c r="O7" s="135">
        <v>0</v>
      </c>
      <c r="P7" s="135">
        <v>0</v>
      </c>
      <c r="Q7">
        <v>4.2300000000000004</v>
      </c>
      <c r="R7">
        <v>0</v>
      </c>
      <c r="S7">
        <v>4.84</v>
      </c>
      <c r="T7">
        <v>93.03</v>
      </c>
      <c r="U7">
        <v>31.01</v>
      </c>
      <c r="V7">
        <v>31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261.81</v>
      </c>
      <c r="C8" s="75">
        <v>67.72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116.47</v>
      </c>
      <c r="J8">
        <v>272.11</v>
      </c>
      <c r="K8">
        <v>91.39</v>
      </c>
      <c r="L8">
        <v>3.66</v>
      </c>
      <c r="M8">
        <v>4.38</v>
      </c>
      <c r="N8" s="135">
        <v>0</v>
      </c>
      <c r="O8" s="135">
        <v>0</v>
      </c>
      <c r="P8" s="135">
        <v>0</v>
      </c>
      <c r="Q8">
        <v>4.2300000000000004</v>
      </c>
      <c r="R8">
        <v>0</v>
      </c>
      <c r="S8">
        <v>4.84</v>
      </c>
      <c r="T8">
        <v>92.3</v>
      </c>
      <c r="U8">
        <v>30.77</v>
      </c>
      <c r="V8">
        <v>30.75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261.81</v>
      </c>
      <c r="C9" s="75">
        <v>67.72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116.47</v>
      </c>
      <c r="J9">
        <v>272.11</v>
      </c>
      <c r="K9">
        <v>91.39</v>
      </c>
      <c r="L9">
        <v>3.66</v>
      </c>
      <c r="M9">
        <v>4.26</v>
      </c>
      <c r="N9" s="135">
        <v>0</v>
      </c>
      <c r="O9" s="135">
        <v>0</v>
      </c>
      <c r="P9" s="135">
        <v>0</v>
      </c>
      <c r="Q9">
        <v>4.2300000000000004</v>
      </c>
      <c r="R9">
        <v>0</v>
      </c>
      <c r="S9">
        <v>4.84</v>
      </c>
      <c r="T9">
        <v>91.76</v>
      </c>
      <c r="U9">
        <v>30.59</v>
      </c>
      <c r="V9">
        <v>30.58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261.81</v>
      </c>
      <c r="C10" s="75">
        <v>67.72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116.47</v>
      </c>
      <c r="J10">
        <v>272.11</v>
      </c>
      <c r="K10">
        <v>91.39</v>
      </c>
      <c r="L10">
        <v>3.66</v>
      </c>
      <c r="M10">
        <v>4.38</v>
      </c>
      <c r="N10" s="135">
        <v>0</v>
      </c>
      <c r="O10" s="135">
        <v>0</v>
      </c>
      <c r="P10" s="135">
        <v>0</v>
      </c>
      <c r="Q10">
        <v>4.2300000000000004</v>
      </c>
      <c r="R10">
        <v>0</v>
      </c>
      <c r="S10">
        <v>4.84</v>
      </c>
      <c r="T10">
        <v>91.14</v>
      </c>
      <c r="U10">
        <v>30.38</v>
      </c>
      <c r="V10">
        <v>30.37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261.81</v>
      </c>
      <c r="C11" s="75">
        <v>67.72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116.47</v>
      </c>
      <c r="J11">
        <v>272.11</v>
      </c>
      <c r="K11">
        <v>91.39</v>
      </c>
      <c r="L11">
        <v>3.58</v>
      </c>
      <c r="M11">
        <v>4.25</v>
      </c>
      <c r="N11" s="135">
        <v>0</v>
      </c>
      <c r="O11" s="135">
        <v>0</v>
      </c>
      <c r="P11" s="135">
        <v>0</v>
      </c>
      <c r="Q11">
        <v>4.01</v>
      </c>
      <c r="R11">
        <v>0</v>
      </c>
      <c r="S11">
        <v>4.84</v>
      </c>
      <c r="T11">
        <v>90.72</v>
      </c>
      <c r="U11">
        <v>30.24</v>
      </c>
      <c r="V11">
        <v>30.23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261.81</v>
      </c>
      <c r="C12" s="75">
        <v>67.72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116.47</v>
      </c>
      <c r="J12">
        <v>272.11</v>
      </c>
      <c r="K12">
        <v>91.39</v>
      </c>
      <c r="L12">
        <v>3.58</v>
      </c>
      <c r="M12">
        <v>4.37</v>
      </c>
      <c r="N12" s="135">
        <v>0</v>
      </c>
      <c r="O12" s="135">
        <v>0</v>
      </c>
      <c r="P12" s="135">
        <v>0</v>
      </c>
      <c r="Q12">
        <v>4.01</v>
      </c>
      <c r="R12">
        <v>0</v>
      </c>
      <c r="S12">
        <v>4.84</v>
      </c>
      <c r="T12">
        <v>88.42</v>
      </c>
      <c r="U12">
        <v>29.47</v>
      </c>
      <c r="V12">
        <v>29.48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261.81</v>
      </c>
      <c r="C13" s="75">
        <v>67.72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116.47</v>
      </c>
      <c r="J13">
        <v>272.11</v>
      </c>
      <c r="K13">
        <v>91.39</v>
      </c>
      <c r="L13">
        <v>3.58</v>
      </c>
      <c r="M13">
        <v>4.22</v>
      </c>
      <c r="N13" s="135">
        <v>0</v>
      </c>
      <c r="O13" s="135">
        <v>0</v>
      </c>
      <c r="P13" s="135">
        <v>0</v>
      </c>
      <c r="Q13">
        <v>4.01</v>
      </c>
      <c r="R13">
        <v>0</v>
      </c>
      <c r="S13">
        <v>4.84</v>
      </c>
      <c r="T13">
        <v>88.51</v>
      </c>
      <c r="U13">
        <v>29.5</v>
      </c>
      <c r="V13">
        <v>29.51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261.81</v>
      </c>
      <c r="C14" s="75">
        <v>67.72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116.47</v>
      </c>
      <c r="J14">
        <v>272.11</v>
      </c>
      <c r="K14">
        <v>91.39</v>
      </c>
      <c r="L14">
        <v>3.58</v>
      </c>
      <c r="M14">
        <v>4.3899999999999997</v>
      </c>
      <c r="N14" s="135">
        <v>0</v>
      </c>
      <c r="O14" s="135">
        <v>0</v>
      </c>
      <c r="P14" s="135">
        <v>0</v>
      </c>
      <c r="Q14">
        <v>4.01</v>
      </c>
      <c r="R14">
        <v>0</v>
      </c>
      <c r="S14">
        <v>4.84</v>
      </c>
      <c r="T14">
        <v>88</v>
      </c>
      <c r="U14">
        <v>29.33</v>
      </c>
      <c r="V14">
        <v>29.33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261.81</v>
      </c>
      <c r="C15" s="75">
        <v>67.72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116.47</v>
      </c>
      <c r="J15">
        <v>272.11</v>
      </c>
      <c r="K15">
        <v>91.39</v>
      </c>
      <c r="L15">
        <v>3.58</v>
      </c>
      <c r="M15">
        <v>4.26</v>
      </c>
      <c r="N15" s="135">
        <v>0</v>
      </c>
      <c r="O15" s="135">
        <v>0</v>
      </c>
      <c r="P15" s="135">
        <v>0</v>
      </c>
      <c r="Q15">
        <v>4.01</v>
      </c>
      <c r="R15">
        <v>0</v>
      </c>
      <c r="S15">
        <v>4.74</v>
      </c>
      <c r="T15">
        <v>91.21</v>
      </c>
      <c r="U15">
        <v>30.4</v>
      </c>
      <c r="V15">
        <v>30.4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261.81</v>
      </c>
      <c r="C16" s="75">
        <v>67.72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116.47</v>
      </c>
      <c r="J16">
        <v>272.11</v>
      </c>
      <c r="K16">
        <v>91.39</v>
      </c>
      <c r="L16">
        <v>3.58</v>
      </c>
      <c r="M16">
        <v>4.29</v>
      </c>
      <c r="N16" s="135">
        <v>0</v>
      </c>
      <c r="O16" s="135">
        <v>0</v>
      </c>
      <c r="P16" s="135">
        <v>0</v>
      </c>
      <c r="Q16">
        <v>4.01</v>
      </c>
      <c r="R16">
        <v>0</v>
      </c>
      <c r="S16">
        <v>4.74</v>
      </c>
      <c r="T16">
        <v>89.32</v>
      </c>
      <c r="U16">
        <v>29.77</v>
      </c>
      <c r="V16">
        <v>29.78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261.81</v>
      </c>
      <c r="C17" s="75">
        <v>67.72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116.47</v>
      </c>
      <c r="J17">
        <v>272.11</v>
      </c>
      <c r="K17">
        <v>91.39</v>
      </c>
      <c r="L17">
        <v>3.58</v>
      </c>
      <c r="M17">
        <v>4.34</v>
      </c>
      <c r="N17" s="135">
        <v>0</v>
      </c>
      <c r="O17" s="135">
        <v>0</v>
      </c>
      <c r="P17" s="135">
        <v>0</v>
      </c>
      <c r="Q17">
        <v>4.01</v>
      </c>
      <c r="R17">
        <v>0</v>
      </c>
      <c r="S17">
        <v>4.74</v>
      </c>
      <c r="T17">
        <v>88.16</v>
      </c>
      <c r="U17">
        <v>29.39</v>
      </c>
      <c r="V17">
        <v>29.37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261.81</v>
      </c>
      <c r="C18" s="75">
        <v>67.72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116.47</v>
      </c>
      <c r="J18">
        <v>272.11</v>
      </c>
      <c r="K18">
        <v>91.39</v>
      </c>
      <c r="L18">
        <v>3.58</v>
      </c>
      <c r="M18">
        <v>4.3899999999999997</v>
      </c>
      <c r="N18" s="135">
        <v>0</v>
      </c>
      <c r="O18" s="135">
        <v>0</v>
      </c>
      <c r="P18" s="135">
        <v>0</v>
      </c>
      <c r="Q18">
        <v>4.01</v>
      </c>
      <c r="R18">
        <v>0</v>
      </c>
      <c r="S18">
        <v>4.74</v>
      </c>
      <c r="T18">
        <v>86.81</v>
      </c>
      <c r="U18">
        <v>28.94</v>
      </c>
      <c r="V18">
        <v>28.93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261.81</v>
      </c>
      <c r="C19" s="75">
        <v>67.72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116.47</v>
      </c>
      <c r="J19">
        <v>272.11</v>
      </c>
      <c r="K19">
        <v>91.39</v>
      </c>
      <c r="L19">
        <v>3.42</v>
      </c>
      <c r="M19">
        <v>4.21</v>
      </c>
      <c r="N19" s="135">
        <v>0</v>
      </c>
      <c r="O19" s="135">
        <v>0</v>
      </c>
      <c r="P19" s="135">
        <v>0</v>
      </c>
      <c r="Q19">
        <v>4.01</v>
      </c>
      <c r="R19">
        <v>0</v>
      </c>
      <c r="S19">
        <v>4.74</v>
      </c>
      <c r="T19">
        <v>87.31</v>
      </c>
      <c r="U19">
        <v>29.1</v>
      </c>
      <c r="V19">
        <v>29.11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261.81</v>
      </c>
      <c r="C20" s="75">
        <v>67.72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116.47</v>
      </c>
      <c r="J20">
        <v>272.11</v>
      </c>
      <c r="K20">
        <v>91.39</v>
      </c>
      <c r="L20">
        <v>3.42</v>
      </c>
      <c r="M20">
        <v>4.24</v>
      </c>
      <c r="N20" s="135">
        <v>0</v>
      </c>
      <c r="O20" s="135">
        <v>0</v>
      </c>
      <c r="P20" s="135">
        <v>0</v>
      </c>
      <c r="Q20">
        <v>4.01</v>
      </c>
      <c r="R20">
        <v>0</v>
      </c>
      <c r="S20">
        <v>4.74</v>
      </c>
      <c r="T20">
        <v>86.57</v>
      </c>
      <c r="U20">
        <v>28.86</v>
      </c>
      <c r="V20">
        <v>28.84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261.81</v>
      </c>
      <c r="C21" s="75">
        <v>67.72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116.47</v>
      </c>
      <c r="J21">
        <v>272.11</v>
      </c>
      <c r="K21">
        <v>91.39</v>
      </c>
      <c r="L21">
        <v>3.42</v>
      </c>
      <c r="M21">
        <v>4.34</v>
      </c>
      <c r="N21" s="135">
        <v>0</v>
      </c>
      <c r="O21" s="135">
        <v>0</v>
      </c>
      <c r="P21" s="135">
        <v>0</v>
      </c>
      <c r="Q21">
        <v>4.01</v>
      </c>
      <c r="R21">
        <v>0</v>
      </c>
      <c r="S21">
        <v>4.74</v>
      </c>
      <c r="T21">
        <v>82.66</v>
      </c>
      <c r="U21">
        <v>27.55</v>
      </c>
      <c r="V21">
        <v>27.55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261.81</v>
      </c>
      <c r="C22" s="75">
        <v>67.72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116.47</v>
      </c>
      <c r="J22">
        <v>272.11</v>
      </c>
      <c r="K22">
        <v>91.39</v>
      </c>
      <c r="L22">
        <v>3.42</v>
      </c>
      <c r="M22">
        <v>4.2300000000000004</v>
      </c>
      <c r="N22" s="135">
        <v>0</v>
      </c>
      <c r="O22" s="135">
        <v>0</v>
      </c>
      <c r="P22" s="135">
        <v>0</v>
      </c>
      <c r="Q22">
        <v>4.01</v>
      </c>
      <c r="R22">
        <v>0</v>
      </c>
      <c r="S22">
        <v>4.74</v>
      </c>
      <c r="T22">
        <v>81.72</v>
      </c>
      <c r="U22">
        <v>27.24</v>
      </c>
      <c r="V22">
        <v>27.23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261.81</v>
      </c>
      <c r="C23" s="75">
        <v>67.72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116.47</v>
      </c>
      <c r="J23">
        <v>272.11</v>
      </c>
      <c r="K23">
        <v>91.39</v>
      </c>
      <c r="L23">
        <v>3.42</v>
      </c>
      <c r="M23">
        <v>4.28</v>
      </c>
      <c r="N23" s="135">
        <v>0</v>
      </c>
      <c r="O23" s="135">
        <v>0</v>
      </c>
      <c r="P23" s="135">
        <v>0</v>
      </c>
      <c r="Q23">
        <v>4.01</v>
      </c>
      <c r="R23">
        <v>0</v>
      </c>
      <c r="S23">
        <v>4.6500000000000004</v>
      </c>
      <c r="T23">
        <v>80.7</v>
      </c>
      <c r="U23">
        <v>26.9</v>
      </c>
      <c r="V23">
        <v>26.89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261.81</v>
      </c>
      <c r="C24" s="75">
        <v>67.72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116.47</v>
      </c>
      <c r="J24">
        <v>272.11</v>
      </c>
      <c r="K24">
        <v>91.39</v>
      </c>
      <c r="L24">
        <v>3.42</v>
      </c>
      <c r="M24">
        <v>4.3499999999999996</v>
      </c>
      <c r="N24" s="135">
        <v>0</v>
      </c>
      <c r="O24" s="135">
        <v>0</v>
      </c>
      <c r="P24" s="135">
        <v>0</v>
      </c>
      <c r="Q24">
        <v>4.01</v>
      </c>
      <c r="R24">
        <v>0</v>
      </c>
      <c r="S24">
        <v>4.6500000000000004</v>
      </c>
      <c r="T24">
        <v>79.22</v>
      </c>
      <c r="U24">
        <v>26.41</v>
      </c>
      <c r="V24">
        <v>26.4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261.81</v>
      </c>
      <c r="C25" s="75">
        <v>67.72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116.47</v>
      </c>
      <c r="J25">
        <v>272.11</v>
      </c>
      <c r="K25">
        <v>91.39</v>
      </c>
      <c r="L25">
        <v>3.42</v>
      </c>
      <c r="M25">
        <v>4.3600000000000003</v>
      </c>
      <c r="N25" s="135">
        <v>0</v>
      </c>
      <c r="O25" s="135">
        <v>0</v>
      </c>
      <c r="P25" s="135">
        <v>0</v>
      </c>
      <c r="Q25">
        <v>4.01</v>
      </c>
      <c r="R25">
        <v>0</v>
      </c>
      <c r="S25">
        <v>4.6500000000000004</v>
      </c>
      <c r="T25">
        <v>78.66</v>
      </c>
      <c r="U25">
        <v>26.22</v>
      </c>
      <c r="V25">
        <v>26.21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261.81</v>
      </c>
      <c r="C26" s="75">
        <v>67.72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116.47</v>
      </c>
      <c r="J26">
        <v>272.11</v>
      </c>
      <c r="K26">
        <v>91.39</v>
      </c>
      <c r="L26">
        <v>3.42</v>
      </c>
      <c r="M26">
        <v>4.3899999999999997</v>
      </c>
      <c r="N26" s="135">
        <v>0</v>
      </c>
      <c r="O26" s="135">
        <v>0</v>
      </c>
      <c r="P26" s="135">
        <v>0</v>
      </c>
      <c r="Q26">
        <v>4.01</v>
      </c>
      <c r="R26">
        <v>0.95</v>
      </c>
      <c r="S26">
        <v>4.6500000000000004</v>
      </c>
      <c r="T26">
        <v>63.32</v>
      </c>
      <c r="U26">
        <v>21.11</v>
      </c>
      <c r="V26">
        <v>21.09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261.81</v>
      </c>
      <c r="C27" s="75">
        <v>67.72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116.47</v>
      </c>
      <c r="J27">
        <v>272.11</v>
      </c>
      <c r="K27">
        <v>91.39</v>
      </c>
      <c r="L27">
        <v>3.42</v>
      </c>
      <c r="M27">
        <v>4.3899999999999997</v>
      </c>
      <c r="N27" s="135">
        <v>0</v>
      </c>
      <c r="O27" s="135">
        <v>0</v>
      </c>
      <c r="P27" s="135">
        <v>0</v>
      </c>
      <c r="Q27">
        <v>4.01</v>
      </c>
      <c r="R27">
        <v>4.33</v>
      </c>
      <c r="S27">
        <v>4.6500000000000004</v>
      </c>
      <c r="T27">
        <v>62.67</v>
      </c>
      <c r="U27">
        <v>20.89</v>
      </c>
      <c r="V27">
        <v>20.88</v>
      </c>
      <c r="W27">
        <v>0</v>
      </c>
      <c r="X27">
        <v>0</v>
      </c>
      <c r="Y27">
        <v>0</v>
      </c>
      <c r="Z27">
        <v>0</v>
      </c>
      <c r="AA27">
        <v>0.23</v>
      </c>
      <c r="AB27">
        <v>0.11</v>
      </c>
    </row>
    <row r="28" spans="1:28">
      <c r="A28" t="s">
        <v>70</v>
      </c>
      <c r="B28" s="75">
        <v>261.81</v>
      </c>
      <c r="C28" s="75">
        <v>67.72</v>
      </c>
      <c r="D28" s="135">
        <f t="shared" si="0"/>
        <v>1.0699999999999998</v>
      </c>
      <c r="E28" s="75"/>
      <c r="F28" s="78">
        <v>0</v>
      </c>
      <c r="G28" s="78">
        <v>0</v>
      </c>
      <c r="H28" s="78">
        <v>0</v>
      </c>
      <c r="I28">
        <v>116.47</v>
      </c>
      <c r="J28">
        <v>272.11</v>
      </c>
      <c r="K28">
        <v>91.39</v>
      </c>
      <c r="L28">
        <v>3.42</v>
      </c>
      <c r="M28">
        <v>4.38</v>
      </c>
      <c r="N28" s="135">
        <v>0.56999999999999995</v>
      </c>
      <c r="O28" s="135">
        <v>0</v>
      </c>
      <c r="P28" s="135">
        <v>0.5</v>
      </c>
      <c r="Q28">
        <v>4.01</v>
      </c>
      <c r="R28">
        <v>8.77</v>
      </c>
      <c r="S28">
        <v>4.6500000000000004</v>
      </c>
      <c r="T28">
        <v>62.82</v>
      </c>
      <c r="U28">
        <v>20.94</v>
      </c>
      <c r="V28">
        <v>20.93</v>
      </c>
      <c r="W28">
        <v>2.1800000000000002</v>
      </c>
      <c r="X28">
        <v>0.43</v>
      </c>
      <c r="Y28">
        <v>0</v>
      </c>
      <c r="Z28">
        <v>0</v>
      </c>
      <c r="AA28">
        <v>0.95</v>
      </c>
      <c r="AB28">
        <v>0.48</v>
      </c>
    </row>
    <row r="29" spans="1:28">
      <c r="A29" t="s">
        <v>71</v>
      </c>
      <c r="B29" s="75">
        <v>261.81</v>
      </c>
      <c r="C29" s="75">
        <v>67.72</v>
      </c>
      <c r="D29" s="135">
        <f t="shared" si="0"/>
        <v>13.18</v>
      </c>
      <c r="E29" s="75"/>
      <c r="F29" s="78">
        <v>0</v>
      </c>
      <c r="G29" s="78">
        <v>0</v>
      </c>
      <c r="H29" s="78">
        <v>0</v>
      </c>
      <c r="I29">
        <v>116.47</v>
      </c>
      <c r="J29">
        <v>272.11</v>
      </c>
      <c r="K29">
        <v>91.39</v>
      </c>
      <c r="L29">
        <v>3.42</v>
      </c>
      <c r="M29">
        <v>4.29</v>
      </c>
      <c r="N29" s="135">
        <v>4.99</v>
      </c>
      <c r="O29" s="135">
        <v>4.62</v>
      </c>
      <c r="P29" s="135">
        <v>3.57</v>
      </c>
      <c r="Q29">
        <v>4.01</v>
      </c>
      <c r="R29">
        <v>14.3</v>
      </c>
      <c r="S29">
        <v>4.6500000000000004</v>
      </c>
      <c r="T29">
        <v>62.76</v>
      </c>
      <c r="U29">
        <v>20.92</v>
      </c>
      <c r="V29">
        <v>20.91</v>
      </c>
      <c r="W29">
        <v>7.78</v>
      </c>
      <c r="X29">
        <v>1.56</v>
      </c>
      <c r="Y29">
        <v>0.83</v>
      </c>
      <c r="Z29">
        <v>0</v>
      </c>
      <c r="AA29">
        <v>2.2200000000000002</v>
      </c>
      <c r="AB29">
        <v>1.1100000000000001</v>
      </c>
    </row>
    <row r="30" spans="1:28">
      <c r="A30" t="s">
        <v>72</v>
      </c>
      <c r="B30" s="75">
        <v>261.81</v>
      </c>
      <c r="C30" s="75">
        <v>67.72</v>
      </c>
      <c r="D30" s="135">
        <f t="shared" si="0"/>
        <v>34.130000000000003</v>
      </c>
      <c r="E30" s="75"/>
      <c r="F30" s="78">
        <v>0.06</v>
      </c>
      <c r="G30" s="78">
        <v>0.06</v>
      </c>
      <c r="H30" s="78">
        <v>7.0000000000000007E-2</v>
      </c>
      <c r="I30">
        <v>116.47</v>
      </c>
      <c r="J30">
        <v>272.11</v>
      </c>
      <c r="K30">
        <v>91.39</v>
      </c>
      <c r="L30">
        <v>3.42</v>
      </c>
      <c r="M30">
        <v>4.29</v>
      </c>
      <c r="N30" s="135">
        <v>12.96</v>
      </c>
      <c r="O30" s="135">
        <v>9.98</v>
      </c>
      <c r="P30" s="135">
        <v>11.19</v>
      </c>
      <c r="Q30">
        <v>4.01</v>
      </c>
      <c r="R30">
        <v>20.76</v>
      </c>
      <c r="S30">
        <v>4.6500000000000004</v>
      </c>
      <c r="T30">
        <v>61.51</v>
      </c>
      <c r="U30">
        <v>20.5</v>
      </c>
      <c r="V30">
        <v>20.5</v>
      </c>
      <c r="W30">
        <v>15.38</v>
      </c>
      <c r="X30">
        <v>3.08</v>
      </c>
      <c r="Y30">
        <v>2.56</v>
      </c>
      <c r="Z30">
        <v>0</v>
      </c>
      <c r="AA30">
        <v>4.1500000000000004</v>
      </c>
      <c r="AB30">
        <v>2.0699999999999998</v>
      </c>
    </row>
    <row r="31" spans="1:28">
      <c r="A31" t="s">
        <v>73</v>
      </c>
      <c r="B31" s="75">
        <v>261.81</v>
      </c>
      <c r="C31" s="75">
        <v>67.72</v>
      </c>
      <c r="D31" s="135">
        <f t="shared" si="0"/>
        <v>59.47</v>
      </c>
      <c r="E31" s="75"/>
      <c r="F31" s="78">
        <v>0.08</v>
      </c>
      <c r="G31" s="78">
        <v>0.08</v>
      </c>
      <c r="H31" s="78">
        <v>0.08</v>
      </c>
      <c r="I31">
        <v>116.47</v>
      </c>
      <c r="J31">
        <v>272.11</v>
      </c>
      <c r="K31">
        <v>91.39</v>
      </c>
      <c r="L31">
        <v>3.42</v>
      </c>
      <c r="M31">
        <v>4.26</v>
      </c>
      <c r="N31" s="135">
        <v>23.97</v>
      </c>
      <c r="O31" s="135">
        <v>15.56</v>
      </c>
      <c r="P31" s="135">
        <v>19.940000000000001</v>
      </c>
      <c r="Q31">
        <v>4.01</v>
      </c>
      <c r="R31">
        <v>28.01</v>
      </c>
      <c r="S31">
        <v>4.5599999999999996</v>
      </c>
      <c r="T31">
        <v>60.26</v>
      </c>
      <c r="U31">
        <v>20.09</v>
      </c>
      <c r="V31">
        <v>20.07</v>
      </c>
      <c r="W31">
        <v>25.06</v>
      </c>
      <c r="X31">
        <v>5.01</v>
      </c>
      <c r="Y31">
        <v>4.1900000000000004</v>
      </c>
      <c r="Z31">
        <v>2.87</v>
      </c>
      <c r="AA31">
        <v>6.93</v>
      </c>
      <c r="AB31">
        <v>3.46</v>
      </c>
    </row>
    <row r="32" spans="1:28">
      <c r="A32" t="s">
        <v>74</v>
      </c>
      <c r="B32" s="75">
        <v>261.81</v>
      </c>
      <c r="C32" s="75">
        <v>67.72</v>
      </c>
      <c r="D32" s="135">
        <f t="shared" si="0"/>
        <v>79.95</v>
      </c>
      <c r="E32" s="75"/>
      <c r="F32" s="78">
        <v>0.45</v>
      </c>
      <c r="G32" s="78">
        <v>0.45</v>
      </c>
      <c r="H32" s="78">
        <v>0.46</v>
      </c>
      <c r="I32">
        <v>116.47</v>
      </c>
      <c r="J32">
        <v>272.11</v>
      </c>
      <c r="K32">
        <v>91.39</v>
      </c>
      <c r="L32">
        <v>3.42</v>
      </c>
      <c r="M32">
        <v>4.37</v>
      </c>
      <c r="N32" s="135">
        <v>28.77</v>
      </c>
      <c r="O32" s="135">
        <v>22.41</v>
      </c>
      <c r="P32" s="135">
        <v>28.77</v>
      </c>
      <c r="Q32">
        <v>4.01</v>
      </c>
      <c r="R32">
        <v>36.11</v>
      </c>
      <c r="S32">
        <v>4.5599999999999996</v>
      </c>
      <c r="T32">
        <v>59.01</v>
      </c>
      <c r="U32">
        <v>19.670000000000002</v>
      </c>
      <c r="V32">
        <v>19.66</v>
      </c>
      <c r="W32">
        <v>38.1</v>
      </c>
      <c r="X32">
        <v>7.62</v>
      </c>
      <c r="Y32">
        <v>7.08</v>
      </c>
      <c r="Z32">
        <v>6.31</v>
      </c>
      <c r="AA32">
        <v>10.49</v>
      </c>
      <c r="AB32">
        <v>5.24</v>
      </c>
    </row>
    <row r="33" spans="1:28">
      <c r="A33" t="s">
        <v>75</v>
      </c>
      <c r="B33" s="75">
        <v>261.81</v>
      </c>
      <c r="C33" s="75">
        <v>67.72</v>
      </c>
      <c r="D33" s="135">
        <f t="shared" si="0"/>
        <v>79.949999999999989</v>
      </c>
      <c r="E33" s="75"/>
      <c r="F33" s="78">
        <v>1.25</v>
      </c>
      <c r="G33" s="78">
        <v>1.25</v>
      </c>
      <c r="H33" s="78">
        <v>1.28</v>
      </c>
      <c r="I33">
        <v>116.47</v>
      </c>
      <c r="J33">
        <v>272.11</v>
      </c>
      <c r="K33">
        <v>91.39</v>
      </c>
      <c r="L33">
        <v>3.42</v>
      </c>
      <c r="M33">
        <v>4.3600000000000003</v>
      </c>
      <c r="N33" s="135">
        <v>26.65</v>
      </c>
      <c r="O33" s="135">
        <v>26.65</v>
      </c>
      <c r="P33" s="135">
        <v>26.65</v>
      </c>
      <c r="Q33">
        <v>4.01</v>
      </c>
      <c r="R33">
        <v>44.95</v>
      </c>
      <c r="S33">
        <v>4.5599999999999996</v>
      </c>
      <c r="T33">
        <v>58.97</v>
      </c>
      <c r="U33">
        <v>19.66</v>
      </c>
      <c r="V33">
        <v>19.64</v>
      </c>
      <c r="W33">
        <v>53.33</v>
      </c>
      <c r="X33">
        <v>10.66</v>
      </c>
      <c r="Y33">
        <v>11.15</v>
      </c>
      <c r="Z33">
        <v>10.18</v>
      </c>
      <c r="AA33">
        <v>16</v>
      </c>
      <c r="AB33">
        <v>8</v>
      </c>
    </row>
    <row r="34" spans="1:28">
      <c r="A34" t="s">
        <v>76</v>
      </c>
      <c r="B34" s="75">
        <v>261.81</v>
      </c>
      <c r="C34" s="75">
        <v>67.72</v>
      </c>
      <c r="D34" s="135">
        <f t="shared" si="0"/>
        <v>79.949999999999989</v>
      </c>
      <c r="E34" s="75"/>
      <c r="F34" s="78">
        <v>2.29</v>
      </c>
      <c r="G34" s="78">
        <v>2.29</v>
      </c>
      <c r="H34" s="78">
        <v>2.35</v>
      </c>
      <c r="I34">
        <v>116.47</v>
      </c>
      <c r="J34">
        <v>272.11</v>
      </c>
      <c r="K34">
        <v>91.39</v>
      </c>
      <c r="L34">
        <v>3.42</v>
      </c>
      <c r="M34">
        <v>4.34</v>
      </c>
      <c r="N34" s="135">
        <v>26.65</v>
      </c>
      <c r="O34" s="135">
        <v>26.65</v>
      </c>
      <c r="P34" s="135">
        <v>26.65</v>
      </c>
      <c r="Q34">
        <v>4.01</v>
      </c>
      <c r="R34">
        <v>54.02</v>
      </c>
      <c r="S34">
        <v>4.5599999999999996</v>
      </c>
      <c r="T34">
        <v>57.76</v>
      </c>
      <c r="U34">
        <v>19.25</v>
      </c>
      <c r="V34">
        <v>19.25</v>
      </c>
      <c r="W34">
        <v>70.36</v>
      </c>
      <c r="X34">
        <v>14.07</v>
      </c>
      <c r="Y34">
        <v>15.1</v>
      </c>
      <c r="Z34">
        <v>13.5</v>
      </c>
      <c r="AA34">
        <v>21.33</v>
      </c>
      <c r="AB34">
        <v>10.67</v>
      </c>
    </row>
    <row r="35" spans="1:28">
      <c r="A35" t="s">
        <v>77</v>
      </c>
      <c r="B35" s="75">
        <v>261.81</v>
      </c>
      <c r="C35" s="75">
        <v>67.72</v>
      </c>
      <c r="D35" s="135">
        <f t="shared" si="0"/>
        <v>80.449999999999989</v>
      </c>
      <c r="E35" s="75"/>
      <c r="F35" s="78">
        <v>3.46</v>
      </c>
      <c r="G35" s="78">
        <v>3.46</v>
      </c>
      <c r="H35" s="78">
        <v>3.55</v>
      </c>
      <c r="I35">
        <v>116.47</v>
      </c>
      <c r="J35">
        <v>272.11</v>
      </c>
      <c r="K35">
        <v>91.39</v>
      </c>
      <c r="L35">
        <v>3.58</v>
      </c>
      <c r="M35">
        <v>4.28</v>
      </c>
      <c r="N35" s="135">
        <v>26.82</v>
      </c>
      <c r="O35" s="135">
        <v>26.81</v>
      </c>
      <c r="P35" s="135">
        <v>26.82</v>
      </c>
      <c r="Q35">
        <v>4.01</v>
      </c>
      <c r="R35">
        <v>62.75</v>
      </c>
      <c r="S35">
        <v>4.47</v>
      </c>
      <c r="T35">
        <v>56.51</v>
      </c>
      <c r="U35">
        <v>18.84</v>
      </c>
      <c r="V35">
        <v>18.82</v>
      </c>
      <c r="W35">
        <v>88.39</v>
      </c>
      <c r="X35">
        <v>17.68</v>
      </c>
      <c r="Y35">
        <v>20</v>
      </c>
      <c r="Z35">
        <v>17.38</v>
      </c>
      <c r="AA35">
        <v>26.61</v>
      </c>
      <c r="AB35">
        <v>13.31</v>
      </c>
    </row>
    <row r="36" spans="1:28">
      <c r="A36" t="s">
        <v>78</v>
      </c>
      <c r="B36" s="75">
        <v>261.81</v>
      </c>
      <c r="C36" s="75">
        <v>67.72</v>
      </c>
      <c r="D36" s="135">
        <f t="shared" si="0"/>
        <v>80.449999999999989</v>
      </c>
      <c r="E36" s="75"/>
      <c r="F36" s="78">
        <v>4.74</v>
      </c>
      <c r="G36" s="78">
        <v>4.74</v>
      </c>
      <c r="H36" s="78">
        <v>4.8499999999999996</v>
      </c>
      <c r="I36">
        <v>116.47</v>
      </c>
      <c r="J36">
        <v>272.11</v>
      </c>
      <c r="K36">
        <v>91.39</v>
      </c>
      <c r="L36">
        <v>3.58</v>
      </c>
      <c r="M36">
        <v>4.4000000000000004</v>
      </c>
      <c r="N36" s="135">
        <v>26.82</v>
      </c>
      <c r="O36" s="135">
        <v>26.81</v>
      </c>
      <c r="P36" s="135">
        <v>26.82</v>
      </c>
      <c r="Q36">
        <v>4.01</v>
      </c>
      <c r="R36">
        <v>71.22</v>
      </c>
      <c r="S36">
        <v>4.47</v>
      </c>
      <c r="T36">
        <v>55.26</v>
      </c>
      <c r="U36">
        <v>18.420000000000002</v>
      </c>
      <c r="V36">
        <v>18.41</v>
      </c>
      <c r="W36">
        <v>106.69</v>
      </c>
      <c r="X36">
        <v>21.34</v>
      </c>
      <c r="Y36">
        <v>25.21</v>
      </c>
      <c r="Z36">
        <v>20.77</v>
      </c>
      <c r="AA36">
        <v>32.51</v>
      </c>
      <c r="AB36">
        <v>16.25</v>
      </c>
    </row>
    <row r="37" spans="1:28">
      <c r="A37" t="s">
        <v>79</v>
      </c>
      <c r="B37" s="75">
        <v>261.81</v>
      </c>
      <c r="C37" s="75">
        <v>67.72</v>
      </c>
      <c r="D37" s="135">
        <f t="shared" si="0"/>
        <v>80.449999999999989</v>
      </c>
      <c r="E37" s="75"/>
      <c r="F37" s="78">
        <v>6.11</v>
      </c>
      <c r="G37" s="78">
        <v>6.11</v>
      </c>
      <c r="H37" s="78">
        <v>6.27</v>
      </c>
      <c r="I37">
        <v>116.47</v>
      </c>
      <c r="J37">
        <v>272.11</v>
      </c>
      <c r="K37">
        <v>91.39</v>
      </c>
      <c r="L37">
        <v>3.58</v>
      </c>
      <c r="M37">
        <v>4.28</v>
      </c>
      <c r="N37" s="135">
        <v>26.82</v>
      </c>
      <c r="O37" s="135">
        <v>26.81</v>
      </c>
      <c r="P37" s="135">
        <v>26.82</v>
      </c>
      <c r="Q37">
        <v>4.01</v>
      </c>
      <c r="R37">
        <v>79.260000000000005</v>
      </c>
      <c r="S37">
        <v>4.47</v>
      </c>
      <c r="T37">
        <v>55.12</v>
      </c>
      <c r="U37">
        <v>18.37</v>
      </c>
      <c r="V37">
        <v>18.37</v>
      </c>
      <c r="W37">
        <v>124.66</v>
      </c>
      <c r="X37">
        <v>24.93</v>
      </c>
      <c r="Y37">
        <v>26.88</v>
      </c>
      <c r="Z37">
        <v>23.86</v>
      </c>
      <c r="AA37">
        <v>41.34</v>
      </c>
      <c r="AB37">
        <v>20.66</v>
      </c>
    </row>
    <row r="38" spans="1:28">
      <c r="A38" t="s">
        <v>80</v>
      </c>
      <c r="B38" s="75">
        <v>261.81</v>
      </c>
      <c r="C38" s="75">
        <v>67.72</v>
      </c>
      <c r="D38" s="135">
        <f t="shared" si="0"/>
        <v>80.449999999999989</v>
      </c>
      <c r="E38" s="75"/>
      <c r="F38" s="78">
        <v>7.34</v>
      </c>
      <c r="G38" s="78">
        <v>7.34</v>
      </c>
      <c r="H38" s="78">
        <v>7.52</v>
      </c>
      <c r="I38">
        <v>116.47</v>
      </c>
      <c r="J38">
        <v>272.11</v>
      </c>
      <c r="K38">
        <v>91.39</v>
      </c>
      <c r="L38">
        <v>3.58</v>
      </c>
      <c r="M38">
        <v>4.34</v>
      </c>
      <c r="N38" s="135">
        <v>26.82</v>
      </c>
      <c r="O38" s="135">
        <v>26.81</v>
      </c>
      <c r="P38" s="135">
        <v>26.82</v>
      </c>
      <c r="Q38">
        <v>4.01</v>
      </c>
      <c r="R38">
        <v>86.61</v>
      </c>
      <c r="S38">
        <v>4.47</v>
      </c>
      <c r="T38">
        <v>51.27</v>
      </c>
      <c r="U38">
        <v>17.09</v>
      </c>
      <c r="V38">
        <v>17.079999999999998</v>
      </c>
      <c r="W38">
        <v>142.03</v>
      </c>
      <c r="X38">
        <v>28.41</v>
      </c>
      <c r="Y38">
        <v>32.08</v>
      </c>
      <c r="Z38">
        <v>26.51</v>
      </c>
      <c r="AA38">
        <v>49.34</v>
      </c>
      <c r="AB38">
        <v>24.66</v>
      </c>
    </row>
    <row r="39" spans="1:28">
      <c r="A39" t="s">
        <v>81</v>
      </c>
      <c r="B39" s="75">
        <v>261.81</v>
      </c>
      <c r="C39" s="75">
        <v>67.72</v>
      </c>
      <c r="D39" s="135">
        <f t="shared" si="0"/>
        <v>80.449999999999989</v>
      </c>
      <c r="E39" s="75"/>
      <c r="F39" s="78">
        <v>8.48</v>
      </c>
      <c r="G39" s="78">
        <v>8.48</v>
      </c>
      <c r="H39" s="78">
        <v>8.69</v>
      </c>
      <c r="I39">
        <v>116.47</v>
      </c>
      <c r="J39">
        <v>272.11</v>
      </c>
      <c r="K39">
        <v>91.39</v>
      </c>
      <c r="L39">
        <v>3.73</v>
      </c>
      <c r="M39">
        <v>4.29</v>
      </c>
      <c r="N39" s="135">
        <v>26.82</v>
      </c>
      <c r="O39" s="135">
        <v>26.81</v>
      </c>
      <c r="P39" s="135">
        <v>26.82</v>
      </c>
      <c r="Q39">
        <v>4.01</v>
      </c>
      <c r="R39">
        <v>93.61</v>
      </c>
      <c r="S39">
        <v>4.37</v>
      </c>
      <c r="T39">
        <v>47.82</v>
      </c>
      <c r="U39">
        <v>15.94</v>
      </c>
      <c r="V39">
        <v>15.93</v>
      </c>
      <c r="W39">
        <v>158.86000000000001</v>
      </c>
      <c r="X39">
        <v>31.77</v>
      </c>
      <c r="Y39">
        <v>37.229999999999997</v>
      </c>
      <c r="Z39">
        <v>29.76</v>
      </c>
      <c r="AA39">
        <v>63.34</v>
      </c>
      <c r="AB39">
        <v>31.66</v>
      </c>
    </row>
    <row r="40" spans="1:28">
      <c r="A40" t="s">
        <v>82</v>
      </c>
      <c r="B40" s="75">
        <v>261.81</v>
      </c>
      <c r="C40" s="75">
        <v>67.72</v>
      </c>
      <c r="D40" s="135">
        <f t="shared" si="0"/>
        <v>80.449999999999989</v>
      </c>
      <c r="E40" s="75"/>
      <c r="F40" s="78">
        <v>9.59</v>
      </c>
      <c r="G40" s="78">
        <v>9.59</v>
      </c>
      <c r="H40" s="78">
        <v>9.82</v>
      </c>
      <c r="I40">
        <v>116.47</v>
      </c>
      <c r="J40">
        <v>272.11</v>
      </c>
      <c r="K40">
        <v>91.39</v>
      </c>
      <c r="L40">
        <v>3.73</v>
      </c>
      <c r="M40">
        <v>4.28</v>
      </c>
      <c r="N40" s="135">
        <v>26.82</v>
      </c>
      <c r="O40" s="135">
        <v>26.81</v>
      </c>
      <c r="P40" s="135">
        <v>26.82</v>
      </c>
      <c r="Q40">
        <v>4.01</v>
      </c>
      <c r="R40">
        <v>100.09</v>
      </c>
      <c r="S40">
        <v>4.37</v>
      </c>
      <c r="T40">
        <v>46.43</v>
      </c>
      <c r="U40">
        <v>15.48</v>
      </c>
      <c r="V40">
        <v>15.47</v>
      </c>
      <c r="W40">
        <v>174.88</v>
      </c>
      <c r="X40">
        <v>34.97</v>
      </c>
      <c r="Y40">
        <v>40.840000000000003</v>
      </c>
      <c r="Z40">
        <v>32.24</v>
      </c>
      <c r="AA40">
        <v>70</v>
      </c>
      <c r="AB40">
        <v>35</v>
      </c>
    </row>
    <row r="41" spans="1:28">
      <c r="A41" t="s">
        <v>83</v>
      </c>
      <c r="B41" s="75">
        <v>261.81</v>
      </c>
      <c r="C41" s="75">
        <v>67.72</v>
      </c>
      <c r="D41" s="135">
        <f t="shared" si="0"/>
        <v>80.449999999999989</v>
      </c>
      <c r="E41" s="75"/>
      <c r="F41" s="78">
        <v>10.6</v>
      </c>
      <c r="G41" s="78">
        <v>10.6</v>
      </c>
      <c r="H41" s="78">
        <v>10.86</v>
      </c>
      <c r="I41">
        <v>116.47</v>
      </c>
      <c r="J41">
        <v>272.11</v>
      </c>
      <c r="K41">
        <v>91.39</v>
      </c>
      <c r="L41">
        <v>3.73</v>
      </c>
      <c r="M41">
        <v>4.21</v>
      </c>
      <c r="N41" s="135">
        <v>26.82</v>
      </c>
      <c r="O41" s="135">
        <v>26.81</v>
      </c>
      <c r="P41" s="135">
        <v>26.82</v>
      </c>
      <c r="Q41">
        <v>4.01</v>
      </c>
      <c r="R41">
        <v>105.5</v>
      </c>
      <c r="S41">
        <v>4.37</v>
      </c>
      <c r="T41">
        <v>47.91</v>
      </c>
      <c r="U41">
        <v>15.97</v>
      </c>
      <c r="V41">
        <v>15.96</v>
      </c>
      <c r="W41">
        <v>190.13</v>
      </c>
      <c r="X41">
        <v>38.020000000000003</v>
      </c>
      <c r="Y41">
        <v>45.98</v>
      </c>
      <c r="Z41">
        <v>34.51</v>
      </c>
      <c r="AA41">
        <v>73.34</v>
      </c>
      <c r="AB41">
        <v>36.659999999999997</v>
      </c>
    </row>
    <row r="42" spans="1:28">
      <c r="A42" t="s">
        <v>84</v>
      </c>
      <c r="B42" s="75">
        <v>261.81</v>
      </c>
      <c r="C42" s="75">
        <v>67.72</v>
      </c>
      <c r="D42" s="135">
        <f t="shared" si="0"/>
        <v>80.449999999999989</v>
      </c>
      <c r="E42" s="75"/>
      <c r="F42" s="78">
        <v>11.54</v>
      </c>
      <c r="G42" s="78">
        <v>11.54</v>
      </c>
      <c r="H42" s="78">
        <v>11.83</v>
      </c>
      <c r="I42">
        <v>116.47</v>
      </c>
      <c r="J42">
        <v>272.11</v>
      </c>
      <c r="K42">
        <v>91.39</v>
      </c>
      <c r="L42">
        <v>3.73</v>
      </c>
      <c r="M42">
        <v>4.2300000000000004</v>
      </c>
      <c r="N42" s="135">
        <v>26.82</v>
      </c>
      <c r="O42" s="135">
        <v>26.81</v>
      </c>
      <c r="P42" s="135">
        <v>26.82</v>
      </c>
      <c r="Q42">
        <v>4.01</v>
      </c>
      <c r="R42">
        <v>110.03</v>
      </c>
      <c r="S42">
        <v>4.37</v>
      </c>
      <c r="T42">
        <v>49.27</v>
      </c>
      <c r="U42">
        <v>16.420000000000002</v>
      </c>
      <c r="V42">
        <v>16.420000000000002</v>
      </c>
      <c r="W42">
        <v>203.59</v>
      </c>
      <c r="X42">
        <v>40.72</v>
      </c>
      <c r="Y42">
        <v>49.56</v>
      </c>
      <c r="Z42">
        <v>36.46</v>
      </c>
      <c r="AA42">
        <v>76.67</v>
      </c>
      <c r="AB42">
        <v>38.33</v>
      </c>
    </row>
    <row r="43" spans="1:28">
      <c r="A43" t="s">
        <v>85</v>
      </c>
      <c r="B43" s="75">
        <v>261.81</v>
      </c>
      <c r="C43" s="75">
        <v>67.72</v>
      </c>
      <c r="D43" s="135">
        <f t="shared" si="0"/>
        <v>80.449999999999989</v>
      </c>
      <c r="E43" s="75"/>
      <c r="F43" s="78">
        <v>12.38</v>
      </c>
      <c r="G43" s="78">
        <v>12.38</v>
      </c>
      <c r="H43" s="78">
        <v>12.69</v>
      </c>
      <c r="I43">
        <v>116.47</v>
      </c>
      <c r="J43">
        <v>272.11</v>
      </c>
      <c r="K43">
        <v>91.39</v>
      </c>
      <c r="L43">
        <v>3.66</v>
      </c>
      <c r="M43">
        <v>4.3600000000000003</v>
      </c>
      <c r="N43" s="135">
        <v>26.82</v>
      </c>
      <c r="O43" s="135">
        <v>26.81</v>
      </c>
      <c r="P43" s="135">
        <v>26.82</v>
      </c>
      <c r="Q43">
        <v>4.01</v>
      </c>
      <c r="R43">
        <v>114.07</v>
      </c>
      <c r="S43">
        <v>4.28</v>
      </c>
      <c r="T43">
        <v>55.03</v>
      </c>
      <c r="U43">
        <v>18.34</v>
      </c>
      <c r="V43">
        <v>18.350000000000001</v>
      </c>
      <c r="W43">
        <v>215.95</v>
      </c>
      <c r="X43">
        <v>43.19</v>
      </c>
      <c r="Y43">
        <v>53.46</v>
      </c>
      <c r="Z43">
        <v>38.450000000000003</v>
      </c>
      <c r="AA43">
        <v>81.34</v>
      </c>
      <c r="AB43">
        <v>40.659999999999997</v>
      </c>
    </row>
    <row r="44" spans="1:28">
      <c r="A44" t="s">
        <v>86</v>
      </c>
      <c r="B44" s="75">
        <v>261.81</v>
      </c>
      <c r="C44" s="75">
        <v>67.72</v>
      </c>
      <c r="D44" s="135">
        <f t="shared" si="0"/>
        <v>80.449999999999989</v>
      </c>
      <c r="E44" s="75"/>
      <c r="F44" s="78">
        <v>13.07</v>
      </c>
      <c r="G44" s="78">
        <v>13.07</v>
      </c>
      <c r="H44" s="78">
        <v>13.4</v>
      </c>
      <c r="I44">
        <v>116.47</v>
      </c>
      <c r="J44">
        <v>272.11</v>
      </c>
      <c r="K44">
        <v>91.39</v>
      </c>
      <c r="L44">
        <v>3.66</v>
      </c>
      <c r="M44">
        <v>4.2699999999999996</v>
      </c>
      <c r="N44" s="135">
        <v>26.82</v>
      </c>
      <c r="O44" s="135">
        <v>26.81</v>
      </c>
      <c r="P44" s="135">
        <v>26.82</v>
      </c>
      <c r="Q44">
        <v>4.01</v>
      </c>
      <c r="R44">
        <v>117.61</v>
      </c>
      <c r="S44">
        <v>4.28</v>
      </c>
      <c r="T44">
        <v>57.01</v>
      </c>
      <c r="U44">
        <v>19</v>
      </c>
      <c r="V44">
        <v>19.010000000000002</v>
      </c>
      <c r="W44">
        <v>227.05</v>
      </c>
      <c r="X44">
        <v>45.41</v>
      </c>
      <c r="Y44">
        <v>56.27</v>
      </c>
      <c r="Z44">
        <v>40.22</v>
      </c>
      <c r="AA44">
        <v>85.34</v>
      </c>
      <c r="AB44">
        <v>42.66</v>
      </c>
    </row>
    <row r="45" spans="1:28">
      <c r="A45" t="s">
        <v>87</v>
      </c>
      <c r="B45" s="75">
        <v>261.81</v>
      </c>
      <c r="C45" s="75">
        <v>67.72</v>
      </c>
      <c r="D45" s="135">
        <f t="shared" si="0"/>
        <v>80.449999999999989</v>
      </c>
      <c r="E45" s="75"/>
      <c r="F45" s="78">
        <v>13.83</v>
      </c>
      <c r="G45" s="78">
        <v>13.83</v>
      </c>
      <c r="H45" s="78">
        <v>14.17</v>
      </c>
      <c r="I45">
        <v>116.47</v>
      </c>
      <c r="J45">
        <v>272.11</v>
      </c>
      <c r="K45">
        <v>91.39</v>
      </c>
      <c r="L45">
        <v>3.66</v>
      </c>
      <c r="M45">
        <v>4.33</v>
      </c>
      <c r="N45" s="135">
        <v>26.82</v>
      </c>
      <c r="O45" s="135">
        <v>26.81</v>
      </c>
      <c r="P45" s="135">
        <v>26.82</v>
      </c>
      <c r="Q45">
        <v>4.01</v>
      </c>
      <c r="R45">
        <v>120.12</v>
      </c>
      <c r="S45">
        <v>4.28</v>
      </c>
      <c r="T45">
        <v>58.81</v>
      </c>
      <c r="U45">
        <v>19.600000000000001</v>
      </c>
      <c r="V45">
        <v>19.600000000000001</v>
      </c>
      <c r="W45">
        <v>231.62</v>
      </c>
      <c r="X45">
        <v>46.32</v>
      </c>
      <c r="Y45">
        <v>60.95</v>
      </c>
      <c r="Z45">
        <v>41.85</v>
      </c>
      <c r="AA45">
        <v>89.34</v>
      </c>
      <c r="AB45">
        <v>44.66</v>
      </c>
    </row>
    <row r="46" spans="1:28">
      <c r="A46" t="s">
        <v>88</v>
      </c>
      <c r="B46" s="75">
        <v>261.81</v>
      </c>
      <c r="C46" s="75">
        <v>67.72</v>
      </c>
      <c r="D46" s="135">
        <f t="shared" si="0"/>
        <v>80.449999999999989</v>
      </c>
      <c r="E46" s="75"/>
      <c r="F46" s="78">
        <v>14.41</v>
      </c>
      <c r="G46" s="78">
        <v>14.41</v>
      </c>
      <c r="H46" s="78">
        <v>14.76</v>
      </c>
      <c r="I46">
        <v>116.47</v>
      </c>
      <c r="J46">
        <v>272.11</v>
      </c>
      <c r="K46">
        <v>91.39</v>
      </c>
      <c r="L46">
        <v>3.66</v>
      </c>
      <c r="M46">
        <v>4.22</v>
      </c>
      <c r="N46" s="135">
        <v>26.82</v>
      </c>
      <c r="O46" s="135">
        <v>26.81</v>
      </c>
      <c r="P46" s="135">
        <v>26.82</v>
      </c>
      <c r="Q46">
        <v>4.01</v>
      </c>
      <c r="R46">
        <v>120.61</v>
      </c>
      <c r="S46">
        <v>4.28</v>
      </c>
      <c r="T46">
        <v>60.41</v>
      </c>
      <c r="U46">
        <v>20.14</v>
      </c>
      <c r="V46">
        <v>20.13</v>
      </c>
      <c r="W46">
        <v>234.67</v>
      </c>
      <c r="X46">
        <v>46.93</v>
      </c>
      <c r="Y46">
        <v>64.680000000000007</v>
      </c>
      <c r="Z46">
        <v>43.31</v>
      </c>
      <c r="AA46">
        <v>92</v>
      </c>
      <c r="AB46">
        <v>46</v>
      </c>
    </row>
    <row r="47" spans="1:28">
      <c r="A47" t="s">
        <v>89</v>
      </c>
      <c r="B47" s="75">
        <v>261.81</v>
      </c>
      <c r="C47" s="75">
        <v>67.72</v>
      </c>
      <c r="D47" s="135">
        <f t="shared" si="0"/>
        <v>80.449999999999989</v>
      </c>
      <c r="E47" s="75"/>
      <c r="F47" s="78">
        <v>14.85</v>
      </c>
      <c r="G47" s="78">
        <v>14.85</v>
      </c>
      <c r="H47" s="78">
        <v>15.22</v>
      </c>
      <c r="I47">
        <v>116.47</v>
      </c>
      <c r="J47">
        <v>272.11</v>
      </c>
      <c r="K47">
        <v>91.39</v>
      </c>
      <c r="L47">
        <v>3.66</v>
      </c>
      <c r="M47">
        <v>4.2300000000000004</v>
      </c>
      <c r="N47" s="135">
        <v>26.82</v>
      </c>
      <c r="O47" s="135">
        <v>26.81</v>
      </c>
      <c r="P47" s="135">
        <v>26.82</v>
      </c>
      <c r="Q47">
        <v>4.01</v>
      </c>
      <c r="R47">
        <v>121.11</v>
      </c>
      <c r="S47">
        <v>4.28</v>
      </c>
      <c r="T47">
        <v>62.74</v>
      </c>
      <c r="U47">
        <v>20.91</v>
      </c>
      <c r="V47">
        <v>20.92</v>
      </c>
      <c r="W47">
        <v>237.11</v>
      </c>
      <c r="X47">
        <v>47.42</v>
      </c>
      <c r="Y47">
        <v>65.67</v>
      </c>
      <c r="Z47">
        <v>44.46</v>
      </c>
      <c r="AA47">
        <v>93.34</v>
      </c>
      <c r="AB47">
        <v>46.66</v>
      </c>
    </row>
    <row r="48" spans="1:28">
      <c r="A48" t="s">
        <v>90</v>
      </c>
      <c r="B48" s="75">
        <v>261.81</v>
      </c>
      <c r="C48" s="75">
        <v>67.72</v>
      </c>
      <c r="D48" s="135">
        <f t="shared" si="0"/>
        <v>80.449999999999989</v>
      </c>
      <c r="E48" s="75"/>
      <c r="F48" s="78">
        <v>15.27</v>
      </c>
      <c r="G48" s="78">
        <v>15.27</v>
      </c>
      <c r="H48" s="78">
        <v>15.65</v>
      </c>
      <c r="I48">
        <v>116.47</v>
      </c>
      <c r="J48">
        <v>272.11</v>
      </c>
      <c r="K48">
        <v>91.39</v>
      </c>
      <c r="L48">
        <v>3.66</v>
      </c>
      <c r="M48">
        <v>4.3899999999999997</v>
      </c>
      <c r="N48" s="135">
        <v>26.82</v>
      </c>
      <c r="O48" s="135">
        <v>26.81</v>
      </c>
      <c r="P48" s="135">
        <v>26.82</v>
      </c>
      <c r="Q48">
        <v>4.01</v>
      </c>
      <c r="R48">
        <v>121.53</v>
      </c>
      <c r="S48">
        <v>4.28</v>
      </c>
      <c r="T48">
        <v>65.36</v>
      </c>
      <c r="U48">
        <v>21.79</v>
      </c>
      <c r="V48">
        <v>21.78</v>
      </c>
      <c r="W48">
        <v>236.82</v>
      </c>
      <c r="X48">
        <v>47.36</v>
      </c>
      <c r="Y48">
        <v>67.650000000000006</v>
      </c>
      <c r="Z48">
        <v>45.04</v>
      </c>
      <c r="AA48">
        <v>93.34</v>
      </c>
      <c r="AB48">
        <v>46.66</v>
      </c>
    </row>
    <row r="49" spans="1:28">
      <c r="A49" t="s">
        <v>91</v>
      </c>
      <c r="B49" s="75">
        <v>261.81</v>
      </c>
      <c r="C49" s="75">
        <v>67.72</v>
      </c>
      <c r="D49" s="135">
        <f t="shared" si="0"/>
        <v>80.449999999999989</v>
      </c>
      <c r="E49" s="75"/>
      <c r="F49" s="78">
        <v>15.61</v>
      </c>
      <c r="G49" s="78">
        <v>15.61</v>
      </c>
      <c r="H49" s="78">
        <v>15.99</v>
      </c>
      <c r="I49">
        <v>116.47</v>
      </c>
      <c r="J49">
        <v>272.11</v>
      </c>
      <c r="K49">
        <v>91.39</v>
      </c>
      <c r="L49">
        <v>3.66</v>
      </c>
      <c r="M49">
        <v>4.4000000000000004</v>
      </c>
      <c r="N49" s="135">
        <v>26.82</v>
      </c>
      <c r="O49" s="135">
        <v>26.81</v>
      </c>
      <c r="P49" s="135">
        <v>26.82</v>
      </c>
      <c r="Q49">
        <v>4.01</v>
      </c>
      <c r="R49">
        <v>122.2</v>
      </c>
      <c r="S49">
        <v>4.28</v>
      </c>
      <c r="T49">
        <v>66.08</v>
      </c>
      <c r="U49">
        <v>22.03</v>
      </c>
      <c r="V49">
        <v>22.01</v>
      </c>
      <c r="W49">
        <v>236.27</v>
      </c>
      <c r="X49">
        <v>47.25</v>
      </c>
      <c r="Y49">
        <v>67.98</v>
      </c>
      <c r="Z49">
        <v>46.64</v>
      </c>
      <c r="AA49">
        <v>93.34</v>
      </c>
      <c r="AB49">
        <v>46.66</v>
      </c>
    </row>
    <row r="50" spans="1:28">
      <c r="A50" t="s">
        <v>92</v>
      </c>
      <c r="B50" s="75">
        <v>261.81</v>
      </c>
      <c r="C50" s="75">
        <v>67.72</v>
      </c>
      <c r="D50" s="135">
        <f t="shared" si="0"/>
        <v>80.449999999999989</v>
      </c>
      <c r="E50" s="75"/>
      <c r="F50" s="78">
        <v>15.9</v>
      </c>
      <c r="G50" s="78">
        <v>15.9</v>
      </c>
      <c r="H50" s="78">
        <v>16.29</v>
      </c>
      <c r="I50">
        <v>116.47</v>
      </c>
      <c r="J50">
        <v>272.11</v>
      </c>
      <c r="K50">
        <v>91.39</v>
      </c>
      <c r="L50">
        <v>3.66</v>
      </c>
      <c r="M50">
        <v>4.21</v>
      </c>
      <c r="N50" s="135">
        <v>26.82</v>
      </c>
      <c r="O50" s="135">
        <v>26.81</v>
      </c>
      <c r="P50" s="135">
        <v>26.82</v>
      </c>
      <c r="Q50">
        <v>4.01</v>
      </c>
      <c r="R50">
        <v>122.22</v>
      </c>
      <c r="S50">
        <v>4.28</v>
      </c>
      <c r="T50">
        <v>66.8</v>
      </c>
      <c r="U50">
        <v>22.27</v>
      </c>
      <c r="V50">
        <v>22.26</v>
      </c>
      <c r="W50">
        <v>236.27</v>
      </c>
      <c r="X50">
        <v>47.25</v>
      </c>
      <c r="Y50">
        <v>68.349999999999994</v>
      </c>
      <c r="Z50">
        <v>46.3</v>
      </c>
      <c r="AA50">
        <v>93.34</v>
      </c>
      <c r="AB50">
        <v>46.66</v>
      </c>
    </row>
    <row r="51" spans="1:28">
      <c r="A51" t="s">
        <v>93</v>
      </c>
      <c r="B51" s="75">
        <v>261.81</v>
      </c>
      <c r="C51" s="75">
        <v>67.72</v>
      </c>
      <c r="D51" s="135">
        <f t="shared" si="0"/>
        <v>80.449999999999989</v>
      </c>
      <c r="E51" s="75"/>
      <c r="F51" s="78">
        <v>16.09</v>
      </c>
      <c r="G51" s="78">
        <v>16.09</v>
      </c>
      <c r="H51" s="78">
        <v>16.5</v>
      </c>
      <c r="I51">
        <v>116.47</v>
      </c>
      <c r="J51">
        <v>272.11</v>
      </c>
      <c r="K51">
        <v>91.39</v>
      </c>
      <c r="L51">
        <v>3.58</v>
      </c>
      <c r="M51">
        <v>4.3</v>
      </c>
      <c r="N51" s="135">
        <v>26.82</v>
      </c>
      <c r="O51" s="135">
        <v>26.81</v>
      </c>
      <c r="P51" s="135">
        <v>26.82</v>
      </c>
      <c r="Q51">
        <v>4.3099999999999996</v>
      </c>
      <c r="R51">
        <v>122.02</v>
      </c>
      <c r="S51">
        <v>4.1900000000000004</v>
      </c>
      <c r="T51">
        <v>67.489999999999995</v>
      </c>
      <c r="U51">
        <v>22.5</v>
      </c>
      <c r="V51">
        <v>22.49</v>
      </c>
      <c r="W51">
        <v>237.5</v>
      </c>
      <c r="X51">
        <v>47.5</v>
      </c>
      <c r="Y51">
        <v>68.680000000000007</v>
      </c>
      <c r="Z51">
        <v>46.69</v>
      </c>
      <c r="AA51">
        <v>93.34</v>
      </c>
      <c r="AB51">
        <v>46.66</v>
      </c>
    </row>
    <row r="52" spans="1:28">
      <c r="A52" t="s">
        <v>94</v>
      </c>
      <c r="B52" s="75">
        <v>261.81</v>
      </c>
      <c r="C52" s="75">
        <v>67.72</v>
      </c>
      <c r="D52" s="135">
        <f t="shared" si="0"/>
        <v>80.449999999999989</v>
      </c>
      <c r="E52" s="75"/>
      <c r="F52" s="78">
        <v>16.260000000000002</v>
      </c>
      <c r="G52" s="78">
        <v>16.260000000000002</v>
      </c>
      <c r="H52" s="78">
        <v>16.670000000000002</v>
      </c>
      <c r="I52">
        <v>116.47</v>
      </c>
      <c r="J52">
        <v>272.11</v>
      </c>
      <c r="K52">
        <v>91.39</v>
      </c>
      <c r="L52">
        <v>3.58</v>
      </c>
      <c r="M52">
        <v>5.59</v>
      </c>
      <c r="N52" s="135">
        <v>26.82</v>
      </c>
      <c r="O52" s="135">
        <v>26.81</v>
      </c>
      <c r="P52" s="135">
        <v>26.82</v>
      </c>
      <c r="Q52">
        <v>4.3099999999999996</v>
      </c>
      <c r="R52">
        <v>121.23</v>
      </c>
      <c r="S52">
        <v>4.1900000000000004</v>
      </c>
      <c r="T52">
        <v>49.6</v>
      </c>
      <c r="U52">
        <v>16.53</v>
      </c>
      <c r="V52">
        <v>16.54</v>
      </c>
      <c r="W52">
        <v>237.5</v>
      </c>
      <c r="X52">
        <v>47.5</v>
      </c>
      <c r="Y52">
        <v>69.010000000000005</v>
      </c>
      <c r="Z52">
        <v>45.99</v>
      </c>
      <c r="AA52">
        <v>93.34</v>
      </c>
      <c r="AB52">
        <v>46.66</v>
      </c>
    </row>
    <row r="53" spans="1:28">
      <c r="A53" t="s">
        <v>95</v>
      </c>
      <c r="B53" s="75">
        <v>261.81</v>
      </c>
      <c r="C53" s="75">
        <v>67.72</v>
      </c>
      <c r="D53" s="135">
        <f t="shared" si="0"/>
        <v>80.449999999999989</v>
      </c>
      <c r="E53" s="75"/>
      <c r="F53" s="78">
        <v>16.36</v>
      </c>
      <c r="G53" s="78">
        <v>16.36</v>
      </c>
      <c r="H53" s="78">
        <v>16.77</v>
      </c>
      <c r="I53">
        <v>116.47</v>
      </c>
      <c r="J53">
        <v>272.11</v>
      </c>
      <c r="K53">
        <v>91.39</v>
      </c>
      <c r="L53">
        <v>3.58</v>
      </c>
      <c r="M53">
        <v>5.73</v>
      </c>
      <c r="N53" s="135">
        <v>26.82</v>
      </c>
      <c r="O53" s="135">
        <v>26.81</v>
      </c>
      <c r="P53" s="135">
        <v>26.82</v>
      </c>
      <c r="Q53">
        <v>4.3099999999999996</v>
      </c>
      <c r="R53">
        <v>120.45</v>
      </c>
      <c r="S53">
        <v>4.1900000000000004</v>
      </c>
      <c r="T53">
        <v>49.83</v>
      </c>
      <c r="U53">
        <v>16.61</v>
      </c>
      <c r="V53">
        <v>16.600000000000001</v>
      </c>
      <c r="W53">
        <v>237.5</v>
      </c>
      <c r="X53">
        <v>47.5</v>
      </c>
      <c r="Y53">
        <v>69.010000000000005</v>
      </c>
      <c r="Z53">
        <v>46.32</v>
      </c>
      <c r="AA53">
        <v>93.34</v>
      </c>
      <c r="AB53">
        <v>46.66</v>
      </c>
    </row>
    <row r="54" spans="1:28">
      <c r="A54" t="s">
        <v>96</v>
      </c>
      <c r="B54" s="75">
        <v>261.81</v>
      </c>
      <c r="C54" s="75">
        <v>67.72</v>
      </c>
      <c r="D54" s="135">
        <f t="shared" si="0"/>
        <v>80.449999999999989</v>
      </c>
      <c r="E54" s="75"/>
      <c r="F54" s="78">
        <v>16.37</v>
      </c>
      <c r="G54" s="78">
        <v>16.37</v>
      </c>
      <c r="H54" s="78">
        <v>16.78</v>
      </c>
      <c r="I54">
        <v>116.47</v>
      </c>
      <c r="J54">
        <v>272.11</v>
      </c>
      <c r="K54">
        <v>91.39</v>
      </c>
      <c r="L54">
        <v>3.58</v>
      </c>
      <c r="M54">
        <v>5.93</v>
      </c>
      <c r="N54" s="135">
        <v>26.82</v>
      </c>
      <c r="O54" s="135">
        <v>26.81</v>
      </c>
      <c r="P54" s="135">
        <v>26.82</v>
      </c>
      <c r="Q54">
        <v>4.3099999999999996</v>
      </c>
      <c r="R54">
        <v>118.68</v>
      </c>
      <c r="S54">
        <v>4.1900000000000004</v>
      </c>
      <c r="T54">
        <v>50.17</v>
      </c>
      <c r="U54">
        <v>16.72</v>
      </c>
      <c r="V54">
        <v>16.72</v>
      </c>
      <c r="W54">
        <v>237.5</v>
      </c>
      <c r="X54">
        <v>47.5</v>
      </c>
      <c r="Y54">
        <v>69.23</v>
      </c>
      <c r="Z54">
        <v>46.81</v>
      </c>
      <c r="AA54">
        <v>93.34</v>
      </c>
      <c r="AB54">
        <v>46.66</v>
      </c>
    </row>
    <row r="55" spans="1:28">
      <c r="A55" t="s">
        <v>97</v>
      </c>
      <c r="B55" s="75">
        <v>261.81</v>
      </c>
      <c r="C55" s="75">
        <v>67.72</v>
      </c>
      <c r="D55" s="135">
        <f t="shared" si="0"/>
        <v>80.449999999999989</v>
      </c>
      <c r="E55" s="75"/>
      <c r="F55" s="78">
        <v>16.350000000000001</v>
      </c>
      <c r="G55" s="78">
        <v>16.350000000000001</v>
      </c>
      <c r="H55" s="78">
        <v>16.760000000000002</v>
      </c>
      <c r="I55">
        <v>116.47</v>
      </c>
      <c r="J55">
        <v>272.11</v>
      </c>
      <c r="K55">
        <v>91.39</v>
      </c>
      <c r="L55">
        <v>3.73</v>
      </c>
      <c r="M55">
        <v>6.13</v>
      </c>
      <c r="N55" s="135">
        <v>26.82</v>
      </c>
      <c r="O55" s="135">
        <v>26.81</v>
      </c>
      <c r="P55" s="135">
        <v>26.82</v>
      </c>
      <c r="Q55">
        <v>4.3099999999999996</v>
      </c>
      <c r="R55">
        <v>115.79</v>
      </c>
      <c r="S55">
        <v>4.1900000000000004</v>
      </c>
      <c r="T55">
        <v>50.42</v>
      </c>
      <c r="U55">
        <v>16.809999999999999</v>
      </c>
      <c r="V55">
        <v>16.79</v>
      </c>
      <c r="W55">
        <v>237.5</v>
      </c>
      <c r="X55">
        <v>47.5</v>
      </c>
      <c r="Y55">
        <v>69.27</v>
      </c>
      <c r="Z55">
        <v>47.55</v>
      </c>
      <c r="AA55">
        <v>93.34</v>
      </c>
      <c r="AB55">
        <v>46.66</v>
      </c>
    </row>
    <row r="56" spans="1:28">
      <c r="A56" t="s">
        <v>98</v>
      </c>
      <c r="B56" s="75">
        <v>261.81</v>
      </c>
      <c r="C56" s="75">
        <v>67.72</v>
      </c>
      <c r="D56" s="135">
        <f t="shared" si="0"/>
        <v>80.449999999999989</v>
      </c>
      <c r="E56" s="75"/>
      <c r="F56" s="78">
        <v>16.3</v>
      </c>
      <c r="G56" s="78">
        <v>16.3</v>
      </c>
      <c r="H56" s="78">
        <v>16.71</v>
      </c>
      <c r="I56">
        <v>116.47</v>
      </c>
      <c r="J56">
        <v>272.11</v>
      </c>
      <c r="K56">
        <v>91.39</v>
      </c>
      <c r="L56">
        <v>3.73</v>
      </c>
      <c r="M56">
        <v>6.17</v>
      </c>
      <c r="N56" s="135">
        <v>26.82</v>
      </c>
      <c r="O56" s="135">
        <v>26.81</v>
      </c>
      <c r="P56" s="135">
        <v>26.82</v>
      </c>
      <c r="Q56">
        <v>4.3099999999999996</v>
      </c>
      <c r="R56">
        <v>111.9</v>
      </c>
      <c r="S56">
        <v>4.1900000000000004</v>
      </c>
      <c r="T56">
        <v>50.65</v>
      </c>
      <c r="U56">
        <v>16.88</v>
      </c>
      <c r="V56">
        <v>16.88</v>
      </c>
      <c r="W56">
        <v>237.5</v>
      </c>
      <c r="X56">
        <v>47.5</v>
      </c>
      <c r="Y56">
        <v>69.3</v>
      </c>
      <c r="Z56">
        <v>46.04</v>
      </c>
      <c r="AA56">
        <v>93.34</v>
      </c>
      <c r="AB56">
        <v>46.66</v>
      </c>
    </row>
    <row r="57" spans="1:28">
      <c r="A57" t="s">
        <v>99</v>
      </c>
      <c r="B57" s="75">
        <v>261.81</v>
      </c>
      <c r="C57" s="75">
        <v>67.72</v>
      </c>
      <c r="D57" s="135">
        <f t="shared" si="0"/>
        <v>80.449999999999989</v>
      </c>
      <c r="E57" s="75"/>
      <c r="F57" s="78">
        <v>16.149999999999999</v>
      </c>
      <c r="G57" s="78">
        <v>16.149999999999999</v>
      </c>
      <c r="H57" s="78">
        <v>16.55</v>
      </c>
      <c r="I57">
        <v>116.47</v>
      </c>
      <c r="J57">
        <v>272.11</v>
      </c>
      <c r="K57">
        <v>91.39</v>
      </c>
      <c r="L57">
        <v>3.73</v>
      </c>
      <c r="M57">
        <v>6.33</v>
      </c>
      <c r="N57" s="135">
        <v>26.82</v>
      </c>
      <c r="O57" s="135">
        <v>26.81</v>
      </c>
      <c r="P57" s="135">
        <v>26.82</v>
      </c>
      <c r="Q57">
        <v>4.3099999999999996</v>
      </c>
      <c r="R57">
        <v>105.65</v>
      </c>
      <c r="S57">
        <v>4.1900000000000004</v>
      </c>
      <c r="T57">
        <v>50.78</v>
      </c>
      <c r="U57">
        <v>16.93</v>
      </c>
      <c r="V57">
        <v>16.920000000000002</v>
      </c>
      <c r="W57">
        <v>237.5</v>
      </c>
      <c r="X57">
        <v>47.5</v>
      </c>
      <c r="Y57">
        <v>69.25</v>
      </c>
      <c r="Z57">
        <v>46.44</v>
      </c>
      <c r="AA57">
        <v>93.34</v>
      </c>
      <c r="AB57">
        <v>46.66</v>
      </c>
    </row>
    <row r="58" spans="1:28">
      <c r="A58" t="s">
        <v>100</v>
      </c>
      <c r="B58" s="75">
        <v>261.81</v>
      </c>
      <c r="C58" s="75">
        <v>67.72</v>
      </c>
      <c r="D58" s="135">
        <f t="shared" si="0"/>
        <v>80.449999999999989</v>
      </c>
      <c r="E58" s="75"/>
      <c r="F58" s="78">
        <v>15.89</v>
      </c>
      <c r="G58" s="78">
        <v>15.89</v>
      </c>
      <c r="H58" s="78">
        <v>16.28</v>
      </c>
      <c r="I58">
        <v>116.47</v>
      </c>
      <c r="J58">
        <v>272.11</v>
      </c>
      <c r="K58">
        <v>91.39</v>
      </c>
      <c r="L58">
        <v>3.73</v>
      </c>
      <c r="M58">
        <v>6.39</v>
      </c>
      <c r="N58" s="135">
        <v>26.82</v>
      </c>
      <c r="O58" s="135">
        <v>26.81</v>
      </c>
      <c r="P58" s="135">
        <v>26.82</v>
      </c>
      <c r="Q58">
        <v>4.3099999999999996</v>
      </c>
      <c r="R58">
        <v>102.37</v>
      </c>
      <c r="S58">
        <v>4.1900000000000004</v>
      </c>
      <c r="T58">
        <v>50.85</v>
      </c>
      <c r="U58">
        <v>16.95</v>
      </c>
      <c r="V58">
        <v>16.940000000000001</v>
      </c>
      <c r="W58">
        <v>237.5</v>
      </c>
      <c r="X58">
        <v>47.5</v>
      </c>
      <c r="Y58">
        <v>69.13</v>
      </c>
      <c r="Z58">
        <v>46.18</v>
      </c>
      <c r="AA58">
        <v>93.34</v>
      </c>
      <c r="AB58">
        <v>46.66</v>
      </c>
    </row>
    <row r="59" spans="1:28">
      <c r="A59" t="s">
        <v>101</v>
      </c>
      <c r="B59" s="75">
        <v>261.81</v>
      </c>
      <c r="C59" s="75">
        <v>67.72</v>
      </c>
      <c r="D59" s="135">
        <f t="shared" si="0"/>
        <v>80.449999999999989</v>
      </c>
      <c r="E59" s="75"/>
      <c r="F59" s="78">
        <v>15.56</v>
      </c>
      <c r="G59" s="78">
        <v>15.56</v>
      </c>
      <c r="H59" s="78">
        <v>15.94</v>
      </c>
      <c r="I59">
        <v>116.47</v>
      </c>
      <c r="J59">
        <v>272.11</v>
      </c>
      <c r="K59">
        <v>91.39</v>
      </c>
      <c r="L59">
        <v>4.04</v>
      </c>
      <c r="M59">
        <v>6.41</v>
      </c>
      <c r="N59" s="135">
        <v>26.82</v>
      </c>
      <c r="O59" s="135">
        <v>26.81</v>
      </c>
      <c r="P59" s="135">
        <v>26.82</v>
      </c>
      <c r="Q59">
        <v>4.6100000000000003</v>
      </c>
      <c r="R59">
        <v>98.7</v>
      </c>
      <c r="S59">
        <v>4.28</v>
      </c>
      <c r="T59">
        <v>51.08</v>
      </c>
      <c r="U59">
        <v>17.03</v>
      </c>
      <c r="V59">
        <v>17.010000000000002</v>
      </c>
      <c r="W59">
        <v>237.5</v>
      </c>
      <c r="X59">
        <v>47.5</v>
      </c>
      <c r="Y59">
        <v>69.06</v>
      </c>
      <c r="Z59">
        <v>45.3</v>
      </c>
      <c r="AA59">
        <v>93.34</v>
      </c>
      <c r="AB59">
        <v>46.66</v>
      </c>
    </row>
    <row r="60" spans="1:28">
      <c r="A60" t="s">
        <v>102</v>
      </c>
      <c r="B60" s="75">
        <v>261.81</v>
      </c>
      <c r="C60" s="75">
        <v>67.72</v>
      </c>
      <c r="D60" s="135">
        <f t="shared" si="0"/>
        <v>80.449999999999989</v>
      </c>
      <c r="E60" s="75"/>
      <c r="F60" s="78">
        <v>15.12</v>
      </c>
      <c r="G60" s="78">
        <v>15.12</v>
      </c>
      <c r="H60" s="78">
        <v>15.51</v>
      </c>
      <c r="I60">
        <v>116.47</v>
      </c>
      <c r="J60">
        <v>272.11</v>
      </c>
      <c r="K60">
        <v>91.39</v>
      </c>
      <c r="L60">
        <v>4.04</v>
      </c>
      <c r="M60">
        <v>6.63</v>
      </c>
      <c r="N60" s="135">
        <v>26.82</v>
      </c>
      <c r="O60" s="135">
        <v>26.81</v>
      </c>
      <c r="P60" s="135">
        <v>26.82</v>
      </c>
      <c r="Q60">
        <v>4.6100000000000003</v>
      </c>
      <c r="R60">
        <v>93.28</v>
      </c>
      <c r="S60">
        <v>4.28</v>
      </c>
      <c r="T60">
        <v>51.19</v>
      </c>
      <c r="U60">
        <v>17.059999999999999</v>
      </c>
      <c r="V60">
        <v>17.07</v>
      </c>
      <c r="W60">
        <v>237.5</v>
      </c>
      <c r="X60">
        <v>47.5</v>
      </c>
      <c r="Y60">
        <v>68.97</v>
      </c>
      <c r="Z60">
        <v>45.5</v>
      </c>
      <c r="AA60">
        <v>93.34</v>
      </c>
      <c r="AB60">
        <v>46.66</v>
      </c>
    </row>
    <row r="61" spans="1:28">
      <c r="A61" t="s">
        <v>103</v>
      </c>
      <c r="B61" s="75">
        <v>261.81</v>
      </c>
      <c r="C61" s="75">
        <v>67.72</v>
      </c>
      <c r="D61" s="135">
        <f t="shared" si="0"/>
        <v>80.449999999999989</v>
      </c>
      <c r="E61" s="75"/>
      <c r="F61" s="78">
        <v>14.66</v>
      </c>
      <c r="G61" s="78">
        <v>14.66</v>
      </c>
      <c r="H61" s="78">
        <v>15.03</v>
      </c>
      <c r="I61">
        <v>116.47</v>
      </c>
      <c r="J61">
        <v>272.11</v>
      </c>
      <c r="K61">
        <v>91.39</v>
      </c>
      <c r="L61">
        <v>4.04</v>
      </c>
      <c r="M61">
        <v>6.63</v>
      </c>
      <c r="N61" s="135">
        <v>26.82</v>
      </c>
      <c r="O61" s="135">
        <v>26.81</v>
      </c>
      <c r="P61" s="135">
        <v>26.82</v>
      </c>
      <c r="Q61">
        <v>4.6100000000000003</v>
      </c>
      <c r="R61">
        <v>86.69</v>
      </c>
      <c r="S61">
        <v>4.28</v>
      </c>
      <c r="T61">
        <v>52.49</v>
      </c>
      <c r="U61">
        <v>17.5</v>
      </c>
      <c r="V61">
        <v>17.48</v>
      </c>
      <c r="W61">
        <v>237.5</v>
      </c>
      <c r="X61">
        <v>47.5</v>
      </c>
      <c r="Y61">
        <v>65.55</v>
      </c>
      <c r="Z61">
        <v>43.29</v>
      </c>
      <c r="AA61">
        <v>93.34</v>
      </c>
      <c r="AB61">
        <v>46.66</v>
      </c>
    </row>
    <row r="62" spans="1:28">
      <c r="A62" t="s">
        <v>104</v>
      </c>
      <c r="B62" s="75">
        <v>261.81</v>
      </c>
      <c r="C62" s="75">
        <v>67.72</v>
      </c>
      <c r="D62" s="135">
        <f t="shared" si="0"/>
        <v>80.449999999999989</v>
      </c>
      <c r="E62" s="75"/>
      <c r="F62" s="78">
        <v>14.13</v>
      </c>
      <c r="G62" s="78">
        <v>14.13</v>
      </c>
      <c r="H62" s="78">
        <v>14.48</v>
      </c>
      <c r="I62">
        <v>116.47</v>
      </c>
      <c r="J62">
        <v>272.11</v>
      </c>
      <c r="K62">
        <v>91.39</v>
      </c>
      <c r="L62">
        <v>4.04</v>
      </c>
      <c r="M62">
        <v>7.12</v>
      </c>
      <c r="N62" s="135">
        <v>26.82</v>
      </c>
      <c r="O62" s="135">
        <v>26.81</v>
      </c>
      <c r="P62" s="135">
        <v>26.82</v>
      </c>
      <c r="Q62">
        <v>4.6100000000000003</v>
      </c>
      <c r="R62">
        <v>80.930000000000007</v>
      </c>
      <c r="S62">
        <v>4.28</v>
      </c>
      <c r="T62">
        <v>54.23</v>
      </c>
      <c r="U62">
        <v>18.079999999999998</v>
      </c>
      <c r="V62">
        <v>18.07</v>
      </c>
      <c r="W62">
        <v>232.39</v>
      </c>
      <c r="X62">
        <v>46.48</v>
      </c>
      <c r="Y62">
        <v>61.89</v>
      </c>
      <c r="Z62">
        <v>42.06</v>
      </c>
      <c r="AA62">
        <v>92</v>
      </c>
      <c r="AB62">
        <v>46</v>
      </c>
    </row>
    <row r="63" spans="1:28">
      <c r="A63" t="s">
        <v>105</v>
      </c>
      <c r="B63" s="75">
        <v>261.81</v>
      </c>
      <c r="C63" s="75">
        <v>67.72</v>
      </c>
      <c r="D63" s="135">
        <f t="shared" si="0"/>
        <v>80.449999999999989</v>
      </c>
      <c r="E63" s="75"/>
      <c r="F63" s="78">
        <v>13.58</v>
      </c>
      <c r="G63" s="78">
        <v>13.58</v>
      </c>
      <c r="H63" s="78">
        <v>13.92</v>
      </c>
      <c r="I63">
        <v>116.47</v>
      </c>
      <c r="J63">
        <v>272.11</v>
      </c>
      <c r="K63">
        <v>91.39</v>
      </c>
      <c r="L63">
        <v>4.04</v>
      </c>
      <c r="M63">
        <v>7.73</v>
      </c>
      <c r="N63" s="135">
        <v>26.82</v>
      </c>
      <c r="O63" s="135">
        <v>26.81</v>
      </c>
      <c r="P63" s="135">
        <v>26.82</v>
      </c>
      <c r="Q63">
        <v>4.6100000000000003</v>
      </c>
      <c r="R63">
        <v>76.09</v>
      </c>
      <c r="S63">
        <v>4.37</v>
      </c>
      <c r="T63">
        <v>56.05</v>
      </c>
      <c r="U63">
        <v>18.68</v>
      </c>
      <c r="V63">
        <v>18.690000000000001</v>
      </c>
      <c r="W63">
        <v>219.93</v>
      </c>
      <c r="X63">
        <v>43.98</v>
      </c>
      <c r="Y63">
        <v>58.79</v>
      </c>
      <c r="Z63">
        <v>49.1</v>
      </c>
      <c r="AA63">
        <v>89.34</v>
      </c>
      <c r="AB63">
        <v>44.66</v>
      </c>
    </row>
    <row r="64" spans="1:28">
      <c r="A64" t="s">
        <v>106</v>
      </c>
      <c r="B64" s="75">
        <v>261.81</v>
      </c>
      <c r="C64" s="75">
        <v>67.72</v>
      </c>
      <c r="D64" s="135">
        <f t="shared" si="0"/>
        <v>80.449999999999989</v>
      </c>
      <c r="E64" s="75"/>
      <c r="F64" s="78">
        <v>11</v>
      </c>
      <c r="G64" s="78">
        <v>11</v>
      </c>
      <c r="H64" s="78">
        <v>11.28</v>
      </c>
      <c r="I64">
        <v>116.47</v>
      </c>
      <c r="J64">
        <v>272.11</v>
      </c>
      <c r="K64">
        <v>91.39</v>
      </c>
      <c r="L64">
        <v>4.04</v>
      </c>
      <c r="M64">
        <v>8.1300000000000008</v>
      </c>
      <c r="N64" s="135">
        <v>26.82</v>
      </c>
      <c r="O64" s="135">
        <v>26.81</v>
      </c>
      <c r="P64" s="135">
        <v>26.82</v>
      </c>
      <c r="Q64">
        <v>4.6100000000000003</v>
      </c>
      <c r="R64">
        <v>70.849999999999994</v>
      </c>
      <c r="S64">
        <v>4.37</v>
      </c>
      <c r="T64">
        <v>57.81</v>
      </c>
      <c r="U64">
        <v>19.27</v>
      </c>
      <c r="V64">
        <v>19.260000000000002</v>
      </c>
      <c r="W64">
        <v>206.35</v>
      </c>
      <c r="X64">
        <v>41.27</v>
      </c>
      <c r="Y64">
        <v>56.41</v>
      </c>
      <c r="Z64">
        <v>46.49</v>
      </c>
      <c r="AA64">
        <v>80</v>
      </c>
      <c r="AB64">
        <v>40</v>
      </c>
    </row>
    <row r="65" spans="1:28">
      <c r="A65" t="s">
        <v>107</v>
      </c>
      <c r="B65" s="75">
        <v>261.81</v>
      </c>
      <c r="C65" s="75">
        <v>67.72</v>
      </c>
      <c r="D65" s="135">
        <f t="shared" si="0"/>
        <v>80.449999999999989</v>
      </c>
      <c r="E65" s="75"/>
      <c r="F65" s="78">
        <v>10.28</v>
      </c>
      <c r="G65" s="78">
        <v>10.28</v>
      </c>
      <c r="H65" s="78">
        <v>10.54</v>
      </c>
      <c r="I65">
        <v>116.47</v>
      </c>
      <c r="J65">
        <v>272.11</v>
      </c>
      <c r="K65">
        <v>91.39</v>
      </c>
      <c r="L65">
        <v>4.04</v>
      </c>
      <c r="M65">
        <v>10.08</v>
      </c>
      <c r="N65" s="135">
        <v>26.82</v>
      </c>
      <c r="O65" s="135">
        <v>26.81</v>
      </c>
      <c r="P65" s="135">
        <v>26.82</v>
      </c>
      <c r="Q65">
        <v>4.6100000000000003</v>
      </c>
      <c r="R65">
        <v>64.930000000000007</v>
      </c>
      <c r="S65">
        <v>4.37</v>
      </c>
      <c r="T65">
        <v>59.82</v>
      </c>
      <c r="U65">
        <v>19.940000000000001</v>
      </c>
      <c r="V65">
        <v>19.93</v>
      </c>
      <c r="W65">
        <v>198.62</v>
      </c>
      <c r="X65">
        <v>39.72</v>
      </c>
      <c r="Y65">
        <v>53.34</v>
      </c>
      <c r="Z65">
        <v>43.71</v>
      </c>
      <c r="AA65">
        <v>73.34</v>
      </c>
      <c r="AB65">
        <v>36.659999999999997</v>
      </c>
    </row>
    <row r="66" spans="1:28">
      <c r="A66" t="s">
        <v>108</v>
      </c>
      <c r="B66" s="75">
        <v>261.81</v>
      </c>
      <c r="C66" s="75">
        <v>67.72</v>
      </c>
      <c r="D66" s="135">
        <f t="shared" si="0"/>
        <v>80.449999999999989</v>
      </c>
      <c r="E66" s="75"/>
      <c r="F66" s="78">
        <v>9.65</v>
      </c>
      <c r="G66" s="78">
        <v>9.65</v>
      </c>
      <c r="H66" s="78">
        <v>9.89</v>
      </c>
      <c r="I66">
        <v>116.47</v>
      </c>
      <c r="J66">
        <v>272.11</v>
      </c>
      <c r="K66">
        <v>91.39</v>
      </c>
      <c r="L66">
        <v>4.04</v>
      </c>
      <c r="M66">
        <v>10.1</v>
      </c>
      <c r="N66" s="135">
        <v>26.82</v>
      </c>
      <c r="O66" s="135">
        <v>26.81</v>
      </c>
      <c r="P66" s="135">
        <v>26.82</v>
      </c>
      <c r="Q66">
        <v>4.6100000000000003</v>
      </c>
      <c r="R66">
        <v>57.83</v>
      </c>
      <c r="S66">
        <v>4.37</v>
      </c>
      <c r="T66">
        <v>61.81</v>
      </c>
      <c r="U66">
        <v>20.6</v>
      </c>
      <c r="V66">
        <v>20.6</v>
      </c>
      <c r="W66">
        <v>185.18</v>
      </c>
      <c r="X66">
        <v>37.03</v>
      </c>
      <c r="Y66">
        <v>48.09</v>
      </c>
      <c r="Z66">
        <v>40.78</v>
      </c>
      <c r="AA66">
        <v>66.67</v>
      </c>
      <c r="AB66">
        <v>33.33</v>
      </c>
    </row>
    <row r="67" spans="1:28">
      <c r="A67" t="s">
        <v>109</v>
      </c>
      <c r="B67" s="75">
        <v>261.81</v>
      </c>
      <c r="C67" s="75">
        <v>67.72</v>
      </c>
      <c r="D67" s="135">
        <f t="shared" si="0"/>
        <v>80.449999999999989</v>
      </c>
      <c r="E67" s="75"/>
      <c r="F67" s="78">
        <v>8.9</v>
      </c>
      <c r="G67" s="78">
        <v>8.9</v>
      </c>
      <c r="H67" s="78">
        <v>9.1199999999999992</v>
      </c>
      <c r="I67">
        <v>116.47</v>
      </c>
      <c r="J67">
        <v>272.11</v>
      </c>
      <c r="K67">
        <v>91.39</v>
      </c>
      <c r="L67">
        <v>4.3499999999999996</v>
      </c>
      <c r="M67">
        <v>10.210000000000001</v>
      </c>
      <c r="N67" s="135">
        <v>26.82</v>
      </c>
      <c r="O67" s="135">
        <v>26.81</v>
      </c>
      <c r="P67" s="135">
        <v>26.82</v>
      </c>
      <c r="Q67">
        <v>5</v>
      </c>
      <c r="R67">
        <v>50.28</v>
      </c>
      <c r="S67">
        <v>4.5599999999999996</v>
      </c>
      <c r="T67">
        <v>63.82</v>
      </c>
      <c r="U67">
        <v>21.27</v>
      </c>
      <c r="V67">
        <v>21.27</v>
      </c>
      <c r="W67">
        <v>168.87</v>
      </c>
      <c r="X67">
        <v>33.770000000000003</v>
      </c>
      <c r="Y67">
        <v>44.11</v>
      </c>
      <c r="Z67">
        <v>37.28</v>
      </c>
      <c r="AA67">
        <v>60</v>
      </c>
      <c r="AB67">
        <v>30</v>
      </c>
    </row>
    <row r="68" spans="1:28">
      <c r="A68" t="s">
        <v>110</v>
      </c>
      <c r="B68" s="75">
        <v>261.81</v>
      </c>
      <c r="C68" s="75">
        <v>67.72</v>
      </c>
      <c r="D68" s="135">
        <f t="shared" ref="D68:D98" si="1">N68+O68+P68</f>
        <v>80.449999999999989</v>
      </c>
      <c r="E68" s="75"/>
      <c r="F68" s="78">
        <v>8.0299999999999994</v>
      </c>
      <c r="G68" s="78">
        <v>8.0299999999999994</v>
      </c>
      <c r="H68" s="78">
        <v>8.23</v>
      </c>
      <c r="I68">
        <v>116.47</v>
      </c>
      <c r="J68">
        <v>272.11</v>
      </c>
      <c r="K68">
        <v>91.39</v>
      </c>
      <c r="L68">
        <v>4.3499999999999996</v>
      </c>
      <c r="M68">
        <v>10.53</v>
      </c>
      <c r="N68" s="135">
        <v>26.82</v>
      </c>
      <c r="O68" s="135">
        <v>26.81</v>
      </c>
      <c r="P68" s="135">
        <v>26.82</v>
      </c>
      <c r="Q68">
        <v>5</v>
      </c>
      <c r="R68">
        <v>42.87</v>
      </c>
      <c r="S68">
        <v>4.5599999999999996</v>
      </c>
      <c r="T68">
        <v>66.09</v>
      </c>
      <c r="U68">
        <v>22.03</v>
      </c>
      <c r="V68">
        <v>22.02</v>
      </c>
      <c r="W68">
        <v>152.59</v>
      </c>
      <c r="X68">
        <v>30.52</v>
      </c>
      <c r="Y68">
        <v>40.83</v>
      </c>
      <c r="Z68">
        <v>33.450000000000003</v>
      </c>
      <c r="AA68">
        <v>54.67</v>
      </c>
      <c r="AB68">
        <v>27.33</v>
      </c>
    </row>
    <row r="69" spans="1:28">
      <c r="A69" t="s">
        <v>111</v>
      </c>
      <c r="B69" s="75">
        <v>261.81</v>
      </c>
      <c r="C69" s="75">
        <v>67.72</v>
      </c>
      <c r="D69" s="135">
        <f t="shared" si="1"/>
        <v>71.28</v>
      </c>
      <c r="E69" s="75"/>
      <c r="F69" s="78">
        <v>7.16</v>
      </c>
      <c r="G69" s="78">
        <v>7.16</v>
      </c>
      <c r="H69" s="78">
        <v>7.34</v>
      </c>
      <c r="I69">
        <v>116.47</v>
      </c>
      <c r="J69">
        <v>272.11</v>
      </c>
      <c r="K69">
        <v>91.39</v>
      </c>
      <c r="L69">
        <v>4.2</v>
      </c>
      <c r="M69">
        <v>10.97</v>
      </c>
      <c r="N69" s="135">
        <v>23.76</v>
      </c>
      <c r="O69" s="135">
        <v>23.76</v>
      </c>
      <c r="P69" s="135">
        <v>23.76</v>
      </c>
      <c r="Q69">
        <v>5</v>
      </c>
      <c r="R69">
        <v>35.200000000000003</v>
      </c>
      <c r="S69">
        <v>4.5599999999999996</v>
      </c>
      <c r="T69">
        <v>68.89</v>
      </c>
      <c r="U69">
        <v>22.96</v>
      </c>
      <c r="V69">
        <v>22.97</v>
      </c>
      <c r="W69">
        <v>136.24</v>
      </c>
      <c r="X69">
        <v>27.25</v>
      </c>
      <c r="Y69">
        <v>37.76</v>
      </c>
      <c r="Z69">
        <v>29.62</v>
      </c>
      <c r="AA69">
        <v>48.67</v>
      </c>
      <c r="AB69">
        <v>24.33</v>
      </c>
    </row>
    <row r="70" spans="1:28">
      <c r="A70" t="s">
        <v>112</v>
      </c>
      <c r="B70" s="75">
        <v>261.81</v>
      </c>
      <c r="C70" s="75">
        <v>67.72</v>
      </c>
      <c r="D70" s="135">
        <f t="shared" si="1"/>
        <v>63.949999999999996</v>
      </c>
      <c r="E70" s="75"/>
      <c r="F70" s="78">
        <v>6.23</v>
      </c>
      <c r="G70" s="78">
        <v>6.23</v>
      </c>
      <c r="H70" s="78">
        <v>6.38</v>
      </c>
      <c r="I70">
        <v>116.47</v>
      </c>
      <c r="J70">
        <v>272.11</v>
      </c>
      <c r="K70">
        <v>91.39</v>
      </c>
      <c r="L70">
        <v>4.2</v>
      </c>
      <c r="M70">
        <v>10.86</v>
      </c>
      <c r="N70" s="135">
        <v>21.32</v>
      </c>
      <c r="O70" s="135">
        <v>21.31</v>
      </c>
      <c r="P70" s="135">
        <v>21.32</v>
      </c>
      <c r="Q70">
        <v>5</v>
      </c>
      <c r="R70">
        <v>28.22</v>
      </c>
      <c r="S70">
        <v>4.5599999999999996</v>
      </c>
      <c r="T70">
        <v>96.39</v>
      </c>
      <c r="U70">
        <v>32.130000000000003</v>
      </c>
      <c r="V70">
        <v>32.119999999999997</v>
      </c>
      <c r="W70">
        <v>117.7</v>
      </c>
      <c r="X70">
        <v>23.54</v>
      </c>
      <c r="Y70">
        <v>33.29</v>
      </c>
      <c r="Z70">
        <v>25.81</v>
      </c>
      <c r="AA70">
        <v>42.67</v>
      </c>
      <c r="AB70">
        <v>21.33</v>
      </c>
    </row>
    <row r="71" spans="1:28">
      <c r="A71" t="s">
        <v>113</v>
      </c>
      <c r="B71" s="75">
        <v>261.81</v>
      </c>
      <c r="C71" s="75">
        <v>67.72</v>
      </c>
      <c r="D71" s="135">
        <f t="shared" si="1"/>
        <v>58.100000000000009</v>
      </c>
      <c r="E71" s="75"/>
      <c r="F71" s="78">
        <v>5.27</v>
      </c>
      <c r="G71" s="78">
        <v>5.27</v>
      </c>
      <c r="H71" s="78">
        <v>5.4</v>
      </c>
      <c r="I71">
        <v>116.47</v>
      </c>
      <c r="J71">
        <v>272.11</v>
      </c>
      <c r="K71">
        <v>91.39</v>
      </c>
      <c r="L71">
        <v>4.3499999999999996</v>
      </c>
      <c r="M71">
        <v>9.81</v>
      </c>
      <c r="N71" s="135">
        <v>19.37</v>
      </c>
      <c r="O71" s="135">
        <v>19.36</v>
      </c>
      <c r="P71" s="135">
        <v>19.37</v>
      </c>
      <c r="Q71">
        <v>5</v>
      </c>
      <c r="R71">
        <v>22.08</v>
      </c>
      <c r="S71">
        <v>4.74</v>
      </c>
      <c r="T71">
        <v>99</v>
      </c>
      <c r="U71">
        <v>33</v>
      </c>
      <c r="V71">
        <v>32.99</v>
      </c>
      <c r="W71">
        <v>98.99</v>
      </c>
      <c r="X71">
        <v>19.8</v>
      </c>
      <c r="Y71">
        <v>28.67</v>
      </c>
      <c r="Z71">
        <v>22.05</v>
      </c>
      <c r="AA71">
        <v>36.67</v>
      </c>
      <c r="AB71">
        <v>18.329999999999998</v>
      </c>
    </row>
    <row r="72" spans="1:28">
      <c r="A72" t="s">
        <v>114</v>
      </c>
      <c r="B72" s="75">
        <v>261.81</v>
      </c>
      <c r="C72" s="75">
        <v>67.72</v>
      </c>
      <c r="D72" s="135">
        <f t="shared" si="1"/>
        <v>54.91</v>
      </c>
      <c r="E72" s="75"/>
      <c r="F72" s="78">
        <v>4.1900000000000004</v>
      </c>
      <c r="G72" s="78">
        <v>4.1900000000000004</v>
      </c>
      <c r="H72" s="78">
        <v>4.29</v>
      </c>
      <c r="I72">
        <v>116.47</v>
      </c>
      <c r="J72">
        <v>272.11</v>
      </c>
      <c r="K72">
        <v>91.39</v>
      </c>
      <c r="L72">
        <v>4.3499999999999996</v>
      </c>
      <c r="M72">
        <v>10.029999999999999</v>
      </c>
      <c r="N72" s="135">
        <v>18.45</v>
      </c>
      <c r="O72" s="135">
        <v>18.440000000000001</v>
      </c>
      <c r="P72" s="135">
        <v>18.02</v>
      </c>
      <c r="Q72">
        <v>5</v>
      </c>
      <c r="R72">
        <v>16.62</v>
      </c>
      <c r="S72">
        <v>4.74</v>
      </c>
      <c r="T72">
        <v>100.82</v>
      </c>
      <c r="U72">
        <v>33.61</v>
      </c>
      <c r="V72">
        <v>33.590000000000003</v>
      </c>
      <c r="W72">
        <v>81.19</v>
      </c>
      <c r="X72">
        <v>16.239999999999998</v>
      </c>
      <c r="Y72">
        <v>23.69</v>
      </c>
      <c r="Z72">
        <v>18.37</v>
      </c>
      <c r="AA72">
        <v>30.67</v>
      </c>
      <c r="AB72">
        <v>15.33</v>
      </c>
    </row>
    <row r="73" spans="1:28">
      <c r="A73" t="s">
        <v>115</v>
      </c>
      <c r="B73" s="75">
        <v>261.81</v>
      </c>
      <c r="C73" s="75">
        <v>67.72</v>
      </c>
      <c r="D73" s="135">
        <f t="shared" si="1"/>
        <v>34.47</v>
      </c>
      <c r="E73" s="75"/>
      <c r="F73" s="78">
        <v>3.21</v>
      </c>
      <c r="G73" s="78">
        <v>3.21</v>
      </c>
      <c r="H73" s="78">
        <v>3.29</v>
      </c>
      <c r="I73">
        <v>116.47</v>
      </c>
      <c r="J73">
        <v>272.11</v>
      </c>
      <c r="K73">
        <v>91.39</v>
      </c>
      <c r="L73">
        <v>4.3499999999999996</v>
      </c>
      <c r="M73">
        <v>9.82</v>
      </c>
      <c r="N73" s="135">
        <v>12.54</v>
      </c>
      <c r="O73" s="135">
        <v>11.36</v>
      </c>
      <c r="P73" s="135">
        <v>10.57</v>
      </c>
      <c r="Q73">
        <v>5</v>
      </c>
      <c r="R73">
        <v>11.68</v>
      </c>
      <c r="S73">
        <v>4.74</v>
      </c>
      <c r="T73">
        <v>97.71</v>
      </c>
      <c r="U73">
        <v>32.57</v>
      </c>
      <c r="V73">
        <v>32.56</v>
      </c>
      <c r="W73">
        <v>63.44</v>
      </c>
      <c r="X73">
        <v>12.69</v>
      </c>
      <c r="Y73">
        <v>18.79</v>
      </c>
      <c r="Z73">
        <v>14.81</v>
      </c>
      <c r="AA73">
        <v>24.67</v>
      </c>
      <c r="AB73">
        <v>12.33</v>
      </c>
    </row>
    <row r="74" spans="1:28">
      <c r="A74" t="s">
        <v>116</v>
      </c>
      <c r="B74" s="75">
        <v>261.81</v>
      </c>
      <c r="C74" s="75">
        <v>67.72</v>
      </c>
      <c r="D74" s="135">
        <f t="shared" si="1"/>
        <v>13.14</v>
      </c>
      <c r="E74" s="75"/>
      <c r="F74" s="78">
        <v>2.25</v>
      </c>
      <c r="G74" s="78">
        <v>2.25</v>
      </c>
      <c r="H74" s="78">
        <v>2.2999999999999998</v>
      </c>
      <c r="I74">
        <v>116.47</v>
      </c>
      <c r="J74">
        <v>272.11</v>
      </c>
      <c r="K74">
        <v>91.39</v>
      </c>
      <c r="L74">
        <v>4.3499999999999996</v>
      </c>
      <c r="M74">
        <v>9.75</v>
      </c>
      <c r="N74" s="135">
        <v>4.6100000000000003</v>
      </c>
      <c r="O74" s="135">
        <v>3.42</v>
      </c>
      <c r="P74" s="135">
        <v>5.1100000000000003</v>
      </c>
      <c r="Q74">
        <v>5</v>
      </c>
      <c r="R74">
        <v>7.56</v>
      </c>
      <c r="S74">
        <v>4.74</v>
      </c>
      <c r="T74">
        <v>94.09</v>
      </c>
      <c r="U74">
        <v>31.36</v>
      </c>
      <c r="V74">
        <v>31.36</v>
      </c>
      <c r="W74">
        <v>47.31</v>
      </c>
      <c r="X74">
        <v>9.4600000000000009</v>
      </c>
      <c r="Y74">
        <v>15.32</v>
      </c>
      <c r="Z74">
        <v>11.38</v>
      </c>
      <c r="AA74">
        <v>20</v>
      </c>
      <c r="AB74">
        <v>10</v>
      </c>
    </row>
    <row r="75" spans="1:28">
      <c r="A75" t="s">
        <v>117</v>
      </c>
      <c r="B75" s="75">
        <v>261.81</v>
      </c>
      <c r="C75" s="75">
        <v>67.72</v>
      </c>
      <c r="D75" s="135">
        <f t="shared" si="1"/>
        <v>0</v>
      </c>
      <c r="E75" s="75"/>
      <c r="F75" s="78">
        <v>1.38</v>
      </c>
      <c r="G75" s="78">
        <v>1.38</v>
      </c>
      <c r="H75" s="78">
        <v>1.41</v>
      </c>
      <c r="I75">
        <v>116.47</v>
      </c>
      <c r="J75">
        <v>272.11</v>
      </c>
      <c r="K75">
        <v>91.39</v>
      </c>
      <c r="L75">
        <v>4.4400000000000004</v>
      </c>
      <c r="M75">
        <v>9.56</v>
      </c>
      <c r="N75" s="135">
        <v>0</v>
      </c>
      <c r="O75" s="135">
        <v>0</v>
      </c>
      <c r="P75" s="135">
        <v>0</v>
      </c>
      <c r="Q75">
        <v>5</v>
      </c>
      <c r="R75">
        <v>4.24</v>
      </c>
      <c r="S75">
        <v>4.97</v>
      </c>
      <c r="T75">
        <v>92.13</v>
      </c>
      <c r="U75">
        <v>30.71</v>
      </c>
      <c r="V75">
        <v>30.7</v>
      </c>
      <c r="W75">
        <v>32.520000000000003</v>
      </c>
      <c r="X75">
        <v>6.5</v>
      </c>
      <c r="Y75">
        <v>10.73</v>
      </c>
      <c r="Z75">
        <v>5.61</v>
      </c>
      <c r="AA75">
        <v>14.67</v>
      </c>
      <c r="AB75">
        <v>7.33</v>
      </c>
    </row>
    <row r="76" spans="1:28">
      <c r="A76" t="s">
        <v>118</v>
      </c>
      <c r="B76" s="75">
        <v>261.81</v>
      </c>
      <c r="C76" s="75">
        <v>67.72</v>
      </c>
      <c r="D76" s="135">
        <f t="shared" si="1"/>
        <v>0</v>
      </c>
      <c r="E76" s="75"/>
      <c r="F76" s="78">
        <v>0.71</v>
      </c>
      <c r="G76" s="78">
        <v>0.71</v>
      </c>
      <c r="H76" s="78">
        <v>0.73</v>
      </c>
      <c r="I76">
        <v>116.47</v>
      </c>
      <c r="J76">
        <v>272.11</v>
      </c>
      <c r="K76">
        <v>91.39</v>
      </c>
      <c r="L76">
        <v>4.4400000000000004</v>
      </c>
      <c r="M76">
        <v>9.2200000000000006</v>
      </c>
      <c r="N76" s="135">
        <v>0</v>
      </c>
      <c r="O76" s="135">
        <v>0</v>
      </c>
      <c r="P76" s="135">
        <v>0</v>
      </c>
      <c r="Q76">
        <v>5</v>
      </c>
      <c r="R76">
        <v>2.06</v>
      </c>
      <c r="S76">
        <v>4.97</v>
      </c>
      <c r="T76">
        <v>89.52</v>
      </c>
      <c r="U76">
        <v>29.84</v>
      </c>
      <c r="V76">
        <v>29.84</v>
      </c>
      <c r="W76">
        <v>20.83</v>
      </c>
      <c r="X76">
        <v>4.16</v>
      </c>
      <c r="Y76">
        <v>6.27</v>
      </c>
      <c r="Z76">
        <v>2.5099999999999998</v>
      </c>
      <c r="AA76">
        <v>10</v>
      </c>
      <c r="AB76">
        <v>5</v>
      </c>
    </row>
    <row r="77" spans="1:28">
      <c r="A77" t="s">
        <v>119</v>
      </c>
      <c r="B77" s="75">
        <v>261.81</v>
      </c>
      <c r="C77" s="75">
        <v>67.72</v>
      </c>
      <c r="D77" s="135">
        <f t="shared" si="1"/>
        <v>0</v>
      </c>
      <c r="E77" s="75"/>
      <c r="F77" s="78">
        <v>0.24</v>
      </c>
      <c r="G77" s="78">
        <v>0.24</v>
      </c>
      <c r="H77" s="78">
        <v>0.25</v>
      </c>
      <c r="I77">
        <v>116.47</v>
      </c>
      <c r="J77">
        <v>272.11</v>
      </c>
      <c r="K77">
        <v>91.39</v>
      </c>
      <c r="L77">
        <v>4.4400000000000004</v>
      </c>
      <c r="M77">
        <v>8.7899999999999991</v>
      </c>
      <c r="N77" s="135">
        <v>0</v>
      </c>
      <c r="O77" s="135">
        <v>0</v>
      </c>
      <c r="P77" s="135">
        <v>0</v>
      </c>
      <c r="Q77">
        <v>5</v>
      </c>
      <c r="R77">
        <v>0.74</v>
      </c>
      <c r="S77">
        <v>4.97</v>
      </c>
      <c r="T77">
        <v>84.53</v>
      </c>
      <c r="U77">
        <v>28.18</v>
      </c>
      <c r="V77">
        <v>28.16</v>
      </c>
      <c r="W77">
        <v>11.97</v>
      </c>
      <c r="X77">
        <v>2.39</v>
      </c>
      <c r="Y77">
        <v>3.95</v>
      </c>
      <c r="Z77">
        <v>0</v>
      </c>
      <c r="AA77">
        <v>5.33</v>
      </c>
      <c r="AB77">
        <v>2.67</v>
      </c>
    </row>
    <row r="78" spans="1:28">
      <c r="A78" t="s">
        <v>120</v>
      </c>
      <c r="B78" s="75">
        <v>261.81</v>
      </c>
      <c r="C78" s="75">
        <v>67.72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116.47</v>
      </c>
      <c r="J78">
        <v>272.11</v>
      </c>
      <c r="K78">
        <v>91.39</v>
      </c>
      <c r="L78">
        <v>4.4400000000000004</v>
      </c>
      <c r="M78">
        <v>8.6</v>
      </c>
      <c r="N78" s="135">
        <v>0</v>
      </c>
      <c r="O78" s="135">
        <v>0</v>
      </c>
      <c r="P78" s="135">
        <v>0</v>
      </c>
      <c r="Q78">
        <v>5</v>
      </c>
      <c r="R78">
        <v>0</v>
      </c>
      <c r="S78">
        <v>4.97</v>
      </c>
      <c r="T78">
        <v>82.47</v>
      </c>
      <c r="U78">
        <v>27.49</v>
      </c>
      <c r="V78">
        <v>27.49</v>
      </c>
      <c r="W78">
        <v>5.0999999999999996</v>
      </c>
      <c r="X78">
        <v>1.02</v>
      </c>
      <c r="Y78">
        <v>1.53</v>
      </c>
      <c r="Z78">
        <v>0</v>
      </c>
      <c r="AA78">
        <v>2.67</v>
      </c>
      <c r="AB78">
        <v>1.33</v>
      </c>
    </row>
    <row r="79" spans="1:28">
      <c r="A79" t="s">
        <v>121</v>
      </c>
      <c r="B79" s="75">
        <v>261.81</v>
      </c>
      <c r="C79" s="75">
        <v>67.72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116.47</v>
      </c>
      <c r="J79">
        <v>272.11</v>
      </c>
      <c r="K79">
        <v>91.39</v>
      </c>
      <c r="L79">
        <v>4.4400000000000004</v>
      </c>
      <c r="M79">
        <v>8.19</v>
      </c>
      <c r="N79" s="135">
        <v>0</v>
      </c>
      <c r="O79" s="135">
        <v>0</v>
      </c>
      <c r="P79" s="135">
        <v>0</v>
      </c>
      <c r="Q79">
        <v>5.39</v>
      </c>
      <c r="R79">
        <v>0</v>
      </c>
      <c r="S79">
        <v>5.12</v>
      </c>
      <c r="T79">
        <v>81.180000000000007</v>
      </c>
      <c r="U79">
        <v>27.06</v>
      </c>
      <c r="V79">
        <v>27.06</v>
      </c>
      <c r="W79">
        <v>0.76</v>
      </c>
      <c r="X79">
        <v>0.15</v>
      </c>
      <c r="Y79">
        <v>0.25</v>
      </c>
      <c r="Z79">
        <v>0</v>
      </c>
      <c r="AA79">
        <v>0.17</v>
      </c>
      <c r="AB79">
        <v>0.08</v>
      </c>
    </row>
    <row r="80" spans="1:28">
      <c r="A80" t="s">
        <v>122</v>
      </c>
      <c r="B80" s="75">
        <v>261.81</v>
      </c>
      <c r="C80" s="75">
        <v>67.72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116.47</v>
      </c>
      <c r="J80">
        <v>272.11</v>
      </c>
      <c r="K80">
        <v>91.39</v>
      </c>
      <c r="L80">
        <v>4.4400000000000004</v>
      </c>
      <c r="M80">
        <v>7.51</v>
      </c>
      <c r="N80" s="135">
        <v>0</v>
      </c>
      <c r="O80" s="135">
        <v>0</v>
      </c>
      <c r="P80" s="135">
        <v>0</v>
      </c>
      <c r="Q80">
        <v>5.39</v>
      </c>
      <c r="R80">
        <v>0</v>
      </c>
      <c r="S80">
        <v>5.12</v>
      </c>
      <c r="T80">
        <v>79.81</v>
      </c>
      <c r="U80">
        <v>26.6</v>
      </c>
      <c r="V80">
        <v>26.6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261.81</v>
      </c>
      <c r="C81" s="75">
        <v>67.72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116.47</v>
      </c>
      <c r="J81">
        <v>272.11</v>
      </c>
      <c r="K81">
        <v>91.39</v>
      </c>
      <c r="L81">
        <v>4.4400000000000004</v>
      </c>
      <c r="M81">
        <v>6.88</v>
      </c>
      <c r="N81" s="135">
        <v>0</v>
      </c>
      <c r="O81" s="135">
        <v>0</v>
      </c>
      <c r="P81" s="135">
        <v>0</v>
      </c>
      <c r="Q81">
        <v>5.39</v>
      </c>
      <c r="R81">
        <v>0</v>
      </c>
      <c r="S81">
        <v>5.12</v>
      </c>
      <c r="T81">
        <v>78.66</v>
      </c>
      <c r="U81">
        <v>26.22</v>
      </c>
      <c r="V81">
        <v>26.22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261.81</v>
      </c>
      <c r="C82" s="75">
        <v>67.72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116.47</v>
      </c>
      <c r="J82">
        <v>272.11</v>
      </c>
      <c r="K82">
        <v>91.39</v>
      </c>
      <c r="L82">
        <v>4.4400000000000004</v>
      </c>
      <c r="M82">
        <v>6.02</v>
      </c>
      <c r="N82" s="135">
        <v>0</v>
      </c>
      <c r="O82" s="135">
        <v>0</v>
      </c>
      <c r="P82" s="135">
        <v>0</v>
      </c>
      <c r="Q82">
        <v>5.39</v>
      </c>
      <c r="R82">
        <v>0</v>
      </c>
      <c r="S82">
        <v>5.12</v>
      </c>
      <c r="T82">
        <v>77.19</v>
      </c>
      <c r="U82">
        <v>25.73</v>
      </c>
      <c r="V82">
        <v>25.73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261.81</v>
      </c>
      <c r="C83" s="75">
        <v>67.72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116.47</v>
      </c>
      <c r="J83">
        <v>272.11</v>
      </c>
      <c r="K83">
        <v>91.39</v>
      </c>
      <c r="L83">
        <v>4.28</v>
      </c>
      <c r="M83">
        <v>5.5</v>
      </c>
      <c r="N83" s="135">
        <v>0</v>
      </c>
      <c r="O83" s="135">
        <v>0</v>
      </c>
      <c r="P83" s="135">
        <v>0</v>
      </c>
      <c r="Q83">
        <v>5.39</v>
      </c>
      <c r="R83">
        <v>0</v>
      </c>
      <c r="S83">
        <v>5.12</v>
      </c>
      <c r="T83">
        <v>75.02</v>
      </c>
      <c r="U83">
        <v>25.01</v>
      </c>
      <c r="V83">
        <v>25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261.81</v>
      </c>
      <c r="C84" s="75">
        <v>67.72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116.47</v>
      </c>
      <c r="J84">
        <v>272.11</v>
      </c>
      <c r="K84">
        <v>91.39</v>
      </c>
      <c r="L84">
        <v>4.28</v>
      </c>
      <c r="M84">
        <v>5.04</v>
      </c>
      <c r="N84" s="135">
        <v>0</v>
      </c>
      <c r="O84" s="135">
        <v>0</v>
      </c>
      <c r="P84" s="135">
        <v>0</v>
      </c>
      <c r="Q84">
        <v>5.39</v>
      </c>
      <c r="R84">
        <v>0</v>
      </c>
      <c r="S84">
        <v>5.12</v>
      </c>
      <c r="T84">
        <v>78.59</v>
      </c>
      <c r="U84">
        <v>26.2</v>
      </c>
      <c r="V84">
        <v>26.19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261.81</v>
      </c>
      <c r="C85" s="75">
        <v>67.72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116.47</v>
      </c>
      <c r="J85">
        <v>272.11</v>
      </c>
      <c r="K85">
        <v>91.39</v>
      </c>
      <c r="L85">
        <v>4.28</v>
      </c>
      <c r="M85">
        <v>5.13</v>
      </c>
      <c r="N85" s="135">
        <v>0</v>
      </c>
      <c r="O85" s="135">
        <v>0</v>
      </c>
      <c r="P85" s="135">
        <v>0</v>
      </c>
      <c r="Q85">
        <v>5.39</v>
      </c>
      <c r="R85">
        <v>0</v>
      </c>
      <c r="S85">
        <v>5.12</v>
      </c>
      <c r="T85">
        <v>82.37</v>
      </c>
      <c r="U85">
        <v>27.46</v>
      </c>
      <c r="V85">
        <v>27.45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261.81</v>
      </c>
      <c r="C86" s="75">
        <v>67.72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116.47</v>
      </c>
      <c r="J86">
        <v>272.11</v>
      </c>
      <c r="K86">
        <v>91.39</v>
      </c>
      <c r="L86">
        <v>4.28</v>
      </c>
      <c r="M86">
        <v>4.93</v>
      </c>
      <c r="N86" s="135">
        <v>0</v>
      </c>
      <c r="O86" s="135">
        <v>0</v>
      </c>
      <c r="P86" s="135">
        <v>0</v>
      </c>
      <c r="Q86">
        <v>5.39</v>
      </c>
      <c r="R86">
        <v>0</v>
      </c>
      <c r="S86">
        <v>5.12</v>
      </c>
      <c r="T86">
        <v>62.82</v>
      </c>
      <c r="U86">
        <v>20.94</v>
      </c>
      <c r="V86">
        <v>20.93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261.81</v>
      </c>
      <c r="C87" s="75">
        <v>67.72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116.47</v>
      </c>
      <c r="J87">
        <v>272.11</v>
      </c>
      <c r="K87">
        <v>91.39</v>
      </c>
      <c r="L87">
        <v>4.28</v>
      </c>
      <c r="M87">
        <v>4.93</v>
      </c>
      <c r="N87" s="135">
        <v>0</v>
      </c>
      <c r="O87" s="135">
        <v>0</v>
      </c>
      <c r="P87" s="135">
        <v>0</v>
      </c>
      <c r="Q87">
        <v>5.23</v>
      </c>
      <c r="R87">
        <v>0</v>
      </c>
      <c r="S87">
        <v>5.0199999999999996</v>
      </c>
      <c r="T87">
        <v>62.14</v>
      </c>
      <c r="U87">
        <v>20.71</v>
      </c>
      <c r="V87">
        <v>20.71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261.81</v>
      </c>
      <c r="C88" s="75">
        <v>67.72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116.47</v>
      </c>
      <c r="J88">
        <v>272.11</v>
      </c>
      <c r="K88">
        <v>91.39</v>
      </c>
      <c r="L88">
        <v>4.28</v>
      </c>
      <c r="M88">
        <v>4.97</v>
      </c>
      <c r="N88" s="135">
        <v>0</v>
      </c>
      <c r="O88" s="135">
        <v>0</v>
      </c>
      <c r="P88" s="135">
        <v>0</v>
      </c>
      <c r="Q88">
        <v>5.23</v>
      </c>
      <c r="R88">
        <v>0</v>
      </c>
      <c r="S88">
        <v>5.0199999999999996</v>
      </c>
      <c r="T88">
        <v>63.63</v>
      </c>
      <c r="U88">
        <v>21.21</v>
      </c>
      <c r="V88">
        <v>21.21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261.81</v>
      </c>
      <c r="C89" s="75">
        <v>67.72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116.47</v>
      </c>
      <c r="J89">
        <v>272.11</v>
      </c>
      <c r="K89">
        <v>91.39</v>
      </c>
      <c r="L89">
        <v>4.28</v>
      </c>
      <c r="M89">
        <v>5.13</v>
      </c>
      <c r="N89" s="135">
        <v>0</v>
      </c>
      <c r="O89" s="135">
        <v>0</v>
      </c>
      <c r="P89" s="135">
        <v>0</v>
      </c>
      <c r="Q89">
        <v>4.92</v>
      </c>
      <c r="R89">
        <v>0</v>
      </c>
      <c r="S89">
        <v>5.0199999999999996</v>
      </c>
      <c r="T89">
        <v>64.84</v>
      </c>
      <c r="U89">
        <v>21.61</v>
      </c>
      <c r="V89">
        <v>21.61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261.81</v>
      </c>
      <c r="C90" s="75">
        <v>67.72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116.47</v>
      </c>
      <c r="J90">
        <v>272.11</v>
      </c>
      <c r="K90">
        <v>91.39</v>
      </c>
      <c r="L90">
        <v>4.28</v>
      </c>
      <c r="M90">
        <v>4.9000000000000004</v>
      </c>
      <c r="N90" s="135">
        <v>0</v>
      </c>
      <c r="O90" s="135">
        <v>0</v>
      </c>
      <c r="P90" s="135">
        <v>0</v>
      </c>
      <c r="Q90">
        <v>4.92</v>
      </c>
      <c r="R90">
        <v>0</v>
      </c>
      <c r="S90">
        <v>5.0199999999999996</v>
      </c>
      <c r="T90">
        <v>66.52</v>
      </c>
      <c r="U90">
        <v>22.17</v>
      </c>
      <c r="V90">
        <v>22.18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261.81</v>
      </c>
      <c r="C91" s="75">
        <v>67.72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116.47</v>
      </c>
      <c r="J91">
        <v>272.11</v>
      </c>
      <c r="K91">
        <v>91.39</v>
      </c>
      <c r="L91">
        <v>4.2</v>
      </c>
      <c r="M91">
        <v>4.82</v>
      </c>
      <c r="N91" s="135">
        <v>0</v>
      </c>
      <c r="O91" s="135">
        <v>0</v>
      </c>
      <c r="P91" s="135">
        <v>0</v>
      </c>
      <c r="Q91">
        <v>4.92</v>
      </c>
      <c r="R91">
        <v>0</v>
      </c>
      <c r="S91">
        <v>5.4</v>
      </c>
      <c r="T91">
        <v>68.150000000000006</v>
      </c>
      <c r="U91">
        <v>22.72</v>
      </c>
      <c r="V91">
        <v>22.71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261.81</v>
      </c>
      <c r="C92" s="75">
        <v>67.72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116.47</v>
      </c>
      <c r="J92">
        <v>272.11</v>
      </c>
      <c r="K92">
        <v>91.39</v>
      </c>
      <c r="L92">
        <v>4.2</v>
      </c>
      <c r="M92">
        <v>4.8499999999999996</v>
      </c>
      <c r="N92" s="135">
        <v>0</v>
      </c>
      <c r="O92" s="135">
        <v>0</v>
      </c>
      <c r="P92" s="135">
        <v>0</v>
      </c>
      <c r="Q92">
        <v>4.92</v>
      </c>
      <c r="R92">
        <v>0</v>
      </c>
      <c r="S92">
        <v>5.4</v>
      </c>
      <c r="T92">
        <v>68.989999999999995</v>
      </c>
      <c r="U92">
        <v>23</v>
      </c>
      <c r="V92">
        <v>22.99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261.81</v>
      </c>
      <c r="C93" s="75">
        <v>67.72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116.47</v>
      </c>
      <c r="J93">
        <v>272.11</v>
      </c>
      <c r="K93">
        <v>91.39</v>
      </c>
      <c r="L93">
        <v>4.2</v>
      </c>
      <c r="M93">
        <v>4.75</v>
      </c>
      <c r="N93" s="135">
        <v>0</v>
      </c>
      <c r="O93" s="135">
        <v>0</v>
      </c>
      <c r="P93" s="135">
        <v>0</v>
      </c>
      <c r="Q93">
        <v>4.92</v>
      </c>
      <c r="R93">
        <v>0</v>
      </c>
      <c r="S93">
        <v>5.4</v>
      </c>
      <c r="T93">
        <v>71.97</v>
      </c>
      <c r="U93">
        <v>23.99</v>
      </c>
      <c r="V93">
        <v>23.98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261.81</v>
      </c>
      <c r="C94" s="75">
        <v>67.72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116.47</v>
      </c>
      <c r="J94">
        <v>272.11</v>
      </c>
      <c r="K94">
        <v>91.39</v>
      </c>
      <c r="L94">
        <v>4.2</v>
      </c>
      <c r="M94">
        <v>4.41</v>
      </c>
      <c r="N94" s="135">
        <v>0</v>
      </c>
      <c r="O94" s="135">
        <v>0</v>
      </c>
      <c r="P94" s="135">
        <v>0</v>
      </c>
      <c r="Q94">
        <v>4.92</v>
      </c>
      <c r="R94">
        <v>0</v>
      </c>
      <c r="S94">
        <v>5.4</v>
      </c>
      <c r="T94">
        <v>79.69</v>
      </c>
      <c r="U94">
        <v>26.56</v>
      </c>
      <c r="V94">
        <v>26.56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261.81</v>
      </c>
      <c r="C95" s="75">
        <v>67.72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116.47</v>
      </c>
      <c r="J95">
        <v>272.11</v>
      </c>
      <c r="K95">
        <v>91.39</v>
      </c>
      <c r="L95">
        <v>4.04</v>
      </c>
      <c r="M95">
        <v>3.8</v>
      </c>
      <c r="N95" s="135">
        <v>0</v>
      </c>
      <c r="O95" s="135">
        <v>0</v>
      </c>
      <c r="P95" s="135">
        <v>0</v>
      </c>
      <c r="Q95">
        <v>4.7699999999999996</v>
      </c>
      <c r="R95">
        <v>0</v>
      </c>
      <c r="S95">
        <v>5.4</v>
      </c>
      <c r="T95">
        <v>82.11</v>
      </c>
      <c r="U95">
        <v>27.37</v>
      </c>
      <c r="V95">
        <v>27.37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261.81</v>
      </c>
      <c r="C96" s="75">
        <v>67.72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116.47</v>
      </c>
      <c r="J96">
        <v>272.11</v>
      </c>
      <c r="K96">
        <v>91.39</v>
      </c>
      <c r="L96">
        <v>4.04</v>
      </c>
      <c r="M96">
        <v>3.29</v>
      </c>
      <c r="N96" s="135">
        <v>0</v>
      </c>
      <c r="O96" s="135">
        <v>0</v>
      </c>
      <c r="P96" s="135">
        <v>0</v>
      </c>
      <c r="Q96">
        <v>4.7699999999999996</v>
      </c>
      <c r="R96">
        <v>0</v>
      </c>
      <c r="S96">
        <v>5.4</v>
      </c>
      <c r="T96">
        <v>83.15</v>
      </c>
      <c r="U96">
        <v>27.72</v>
      </c>
      <c r="V96">
        <v>27.7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261.81</v>
      </c>
      <c r="C97" s="75">
        <v>67.72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116.47</v>
      </c>
      <c r="J97">
        <v>272.11</v>
      </c>
      <c r="K97">
        <v>91.39</v>
      </c>
      <c r="L97">
        <v>4.04</v>
      </c>
      <c r="M97">
        <v>2.62</v>
      </c>
      <c r="N97" s="135">
        <v>0</v>
      </c>
      <c r="O97" s="135">
        <v>0</v>
      </c>
      <c r="P97" s="135">
        <v>0</v>
      </c>
      <c r="Q97">
        <v>4.7699999999999996</v>
      </c>
      <c r="R97">
        <v>0</v>
      </c>
      <c r="S97">
        <v>5.4</v>
      </c>
      <c r="T97">
        <v>85.06</v>
      </c>
      <c r="U97">
        <v>28.35</v>
      </c>
      <c r="V97">
        <v>28.36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261.81</v>
      </c>
      <c r="C98" s="75">
        <v>67.72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116.47</v>
      </c>
      <c r="J98">
        <v>272.11</v>
      </c>
      <c r="K98">
        <v>91.39</v>
      </c>
      <c r="L98">
        <v>4.04</v>
      </c>
      <c r="M98">
        <v>2.06</v>
      </c>
      <c r="N98" s="135">
        <v>0</v>
      </c>
      <c r="O98" s="135">
        <v>0</v>
      </c>
      <c r="P98" s="135">
        <v>0</v>
      </c>
      <c r="Q98">
        <v>4.7699999999999996</v>
      </c>
      <c r="R98">
        <v>0</v>
      </c>
      <c r="S98">
        <v>5.4</v>
      </c>
      <c r="T98">
        <v>87.18</v>
      </c>
      <c r="U98">
        <v>29.06</v>
      </c>
      <c r="V98">
        <v>29.06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6.2834400000000086</v>
      </c>
      <c r="C99" s="75">
        <f t="shared" ref="C99:L99" si="2">SUM(C3:C98)/4000</f>
        <v>1.6252800000000009</v>
      </c>
      <c r="D99" s="135">
        <f t="shared" ref="D99" si="3">SUM(D3:D98)/4000</f>
        <v>0.84471249999999953</v>
      </c>
      <c r="E99" s="75"/>
      <c r="F99" s="78">
        <f t="shared" si="2"/>
        <v>0.11565749999999998</v>
      </c>
      <c r="G99" s="78">
        <f t="shared" si="2"/>
        <v>0.11565749999999998</v>
      </c>
      <c r="H99" s="78">
        <f t="shared" si="2"/>
        <v>0.11853750000000002</v>
      </c>
      <c r="I99">
        <f t="shared" si="2"/>
        <v>2.7952799999999969</v>
      </c>
      <c r="J99">
        <f t="shared" si="2"/>
        <v>6.5306400000000089</v>
      </c>
      <c r="K99">
        <f t="shared" si="2"/>
        <v>2.1933600000000024</v>
      </c>
      <c r="L99">
        <f t="shared" si="2"/>
        <v>9.2554999999999915E-2</v>
      </c>
      <c r="M99">
        <f t="shared" ref="M99:AB99" si="4">SUM(M3:M98)/4000</f>
        <v>0.13350999999999999</v>
      </c>
      <c r="N99" s="135">
        <f t="shared" si="4"/>
        <v>0.28412250000000011</v>
      </c>
      <c r="O99" s="135">
        <f t="shared" si="4"/>
        <v>0.27876499999999976</v>
      </c>
      <c r="P99" s="135">
        <f t="shared" si="4"/>
        <v>0.2818250000000001</v>
      </c>
      <c r="Q99">
        <f t="shared" si="4"/>
        <v>0.106945</v>
      </c>
      <c r="R99">
        <f t="shared" si="4"/>
        <v>0.91241999999999945</v>
      </c>
      <c r="S99">
        <f t="shared" si="4"/>
        <v>0.11270999999999998</v>
      </c>
      <c r="T99">
        <f t="shared" si="4"/>
        <v>1.7234100000000008</v>
      </c>
      <c r="U99">
        <f t="shared" si="4"/>
        <v>0.57446999999999981</v>
      </c>
      <c r="V99">
        <f t="shared" si="4"/>
        <v>0.57432749999999988</v>
      </c>
      <c r="W99">
        <f t="shared" si="4"/>
        <v>1.9624150000000005</v>
      </c>
      <c r="X99">
        <f t="shared" si="4"/>
        <v>0.39246750000000008</v>
      </c>
      <c r="Y99">
        <f t="shared" si="4"/>
        <v>0.53096749999999993</v>
      </c>
      <c r="Z99">
        <f t="shared" si="4"/>
        <v>0.38243999999999989</v>
      </c>
      <c r="AA99">
        <f t="shared" si="4"/>
        <v>0.74894500000000019</v>
      </c>
      <c r="AB99">
        <f t="shared" si="4"/>
        <v>0.37439749999999983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44677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44677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4.25</v>
      </c>
      <c r="C9" s="136">
        <f>'IDT-1 Calculation'!DG9</f>
        <v>2.633</v>
      </c>
      <c r="D9" s="136">
        <f>'IDT-1 Calculation'!DH9</f>
        <v>0</v>
      </c>
      <c r="E9" s="136">
        <f>'IDT-1 Calculation'!DI9</f>
        <v>0</v>
      </c>
      <c r="F9" s="136">
        <f>'IDT-1 Calculation'!DJ9</f>
        <v>-6.883</v>
      </c>
      <c r="G9" s="141">
        <f t="shared" si="0"/>
        <v>0</v>
      </c>
    </row>
    <row r="10" spans="1:7">
      <c r="A10" s="140" t="s">
        <v>52</v>
      </c>
      <c r="B10" s="136">
        <f>'IDT-1 Calculation'!DF10</f>
        <v>12.843</v>
      </c>
      <c r="C10" s="136">
        <f>'IDT-1 Calculation'!DG10</f>
        <v>7.9580000000000002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-20.801000000000002</v>
      </c>
      <c r="G10" s="141">
        <f t="shared" si="0"/>
        <v>0</v>
      </c>
    </row>
    <row r="11" spans="1:7">
      <c r="A11" s="140" t="s">
        <v>53</v>
      </c>
      <c r="B11" s="136">
        <f>'IDT-1 Calculation'!DF11</f>
        <v>18.489000000000001</v>
      </c>
      <c r="C11" s="136">
        <f>'IDT-1 Calculation'!DG11</f>
        <v>11.456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-29.945</v>
      </c>
      <c r="G11" s="141">
        <f t="shared" si="0"/>
        <v>0</v>
      </c>
    </row>
    <row r="12" spans="1:7">
      <c r="A12" s="140" t="s">
        <v>54</v>
      </c>
      <c r="B12" s="136">
        <f>'IDT-1 Calculation'!DF12</f>
        <v>28.324999999999999</v>
      </c>
      <c r="C12" s="136">
        <f>'IDT-1 Calculation'!DG12</f>
        <v>17.55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-45.875</v>
      </c>
      <c r="G12" s="141">
        <f t="shared" si="0"/>
        <v>0</v>
      </c>
    </row>
    <row r="13" spans="1:7">
      <c r="A13" s="140" t="s">
        <v>55</v>
      </c>
      <c r="B13" s="136">
        <f>'IDT-1 Calculation'!DF13</f>
        <v>37.308999999999997</v>
      </c>
      <c r="C13" s="136">
        <f>'IDT-1 Calculation'!DG13</f>
        <v>23.116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-60.424999999999997</v>
      </c>
      <c r="G13" s="141">
        <f t="shared" si="0"/>
        <v>0</v>
      </c>
    </row>
    <row r="14" spans="1:7">
      <c r="A14" s="140" t="s">
        <v>56</v>
      </c>
      <c r="B14" s="136">
        <f>'IDT-1 Calculation'!DF14</f>
        <v>49.762999999999998</v>
      </c>
      <c r="C14" s="136">
        <f>'IDT-1 Calculation'!DG14</f>
        <v>30.832000000000001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-80.594999999999999</v>
      </c>
      <c r="G14" s="141">
        <f t="shared" si="0"/>
        <v>0</v>
      </c>
    </row>
    <row r="15" spans="1:7">
      <c r="A15" s="140" t="s">
        <v>57</v>
      </c>
      <c r="B15" s="136">
        <f>'IDT-1 Calculation'!DF15</f>
        <v>70.918000000000006</v>
      </c>
      <c r="C15" s="136">
        <f>'IDT-1 Calculation'!DG15</f>
        <v>43.94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-114.858</v>
      </c>
      <c r="G15" s="141">
        <f t="shared" si="0"/>
        <v>0</v>
      </c>
    </row>
    <row r="16" spans="1:7">
      <c r="A16" s="140" t="s">
        <v>58</v>
      </c>
      <c r="B16" s="136">
        <f>'IDT-1 Calculation'!DF16</f>
        <v>84.403000000000006</v>
      </c>
      <c r="C16" s="136">
        <f>'IDT-1 Calculation'!DG16</f>
        <v>52.295000000000002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-136.69800000000001</v>
      </c>
      <c r="G16" s="141">
        <f t="shared" si="0"/>
        <v>0</v>
      </c>
    </row>
    <row r="17" spans="1:7">
      <c r="A17" s="140" t="s">
        <v>59</v>
      </c>
      <c r="B17" s="136">
        <f>'IDT-1 Calculation'!DF17</f>
        <v>87</v>
      </c>
      <c r="C17" s="136">
        <f>'IDT-1 Calculation'!DG17</f>
        <v>67.938000000000002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-154.93799999999999</v>
      </c>
      <c r="G17" s="141">
        <f t="shared" si="0"/>
        <v>0</v>
      </c>
    </row>
    <row r="18" spans="1:7">
      <c r="A18" s="140" t="s">
        <v>60</v>
      </c>
      <c r="B18" s="136">
        <f>'IDT-1 Calculation'!DF18</f>
        <v>63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-63</v>
      </c>
      <c r="G18" s="141">
        <f t="shared" si="0"/>
        <v>0</v>
      </c>
    </row>
    <row r="19" spans="1:7">
      <c r="A19" s="140" t="s">
        <v>61</v>
      </c>
      <c r="B19" s="136">
        <f>'IDT-1 Calculation'!DF19</f>
        <v>40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-40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6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-6</v>
      </c>
      <c r="G20" s="141">
        <f t="shared" si="0"/>
        <v>0</v>
      </c>
    </row>
    <row r="21" spans="1:7">
      <c r="A21" s="140" t="s">
        <v>63</v>
      </c>
      <c r="B21" s="136">
        <f>'IDT-1 Calculation'!DF21</f>
        <v>7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-7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23.844000000000001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-23.844000000000001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16.640999999999998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-16.640999999999998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14.667999999999999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-14.667999999999999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19.507999999999999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-19.507999999999999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31.838000000000001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-31.838000000000001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29</v>
      </c>
      <c r="C83" s="136">
        <f>'IDT-1 Calculation'!DG83</f>
        <v>19.457999999999998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-48.457999999999998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39</v>
      </c>
      <c r="C84" s="136">
        <f>'IDT-1 Calculation'!DG84</f>
        <v>25.613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-64.613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39.856000000000002</v>
      </c>
      <c r="C85" s="136">
        <f>'IDT-1 Calculation'!DG85</f>
        <v>24.695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-64.551000000000002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45.073</v>
      </c>
      <c r="C86" s="136">
        <f>'IDT-1 Calculation'!DG86</f>
        <v>27.927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-73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41.037999999999997</v>
      </c>
      <c r="C87" s="136">
        <f>'IDT-1 Calculation'!DG87</f>
        <v>25.427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-66.465000000000003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30.391999999999999</v>
      </c>
      <c r="C88" s="136">
        <f>'IDT-1 Calculation'!DG88</f>
        <v>18.829999999999998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-49.221999999999994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11.856</v>
      </c>
      <c r="C89" s="136">
        <f>'IDT-1 Calculation'!DG89</f>
        <v>7.3460000000000001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-19.201999999999998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0.18637875000000001</v>
      </c>
      <c r="C99" s="152">
        <f>SUM(C3:C98)/4000</f>
        <v>0.12837825</v>
      </c>
      <c r="D99" s="152">
        <f>SUM(D3:D98)/4000</f>
        <v>0</v>
      </c>
      <c r="E99" s="152">
        <f>SUM(E3:E98)/4000</f>
        <v>0</v>
      </c>
      <c r="F99" s="152">
        <f>SUM(F3:F98)/4000</f>
        <v>-0.31475699999999995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512.33784866799999</v>
      </c>
      <c r="L3">
        <v>9.4249639249639241</v>
      </c>
      <c r="M3">
        <v>63.7744</v>
      </c>
      <c r="N3">
        <v>51.881250000000016</v>
      </c>
      <c r="O3">
        <v>35.958199999999998</v>
      </c>
      <c r="P3">
        <v>22.103516239999994</v>
      </c>
      <c r="Q3">
        <v>7.4224799999999993</v>
      </c>
      <c r="R3">
        <v>18.617731920000001</v>
      </c>
      <c r="S3">
        <v>11.59053192</v>
      </c>
      <c r="T3">
        <v>0</v>
      </c>
      <c r="U3">
        <v>62.111966400000007</v>
      </c>
      <c r="V3">
        <v>6.2587230215827336</v>
      </c>
      <c r="W3">
        <v>20.275846942446044</v>
      </c>
      <c r="X3">
        <v>64.790135576978429</v>
      </c>
      <c r="Y3">
        <v>0</v>
      </c>
      <c r="Z3">
        <v>2.8784289600000004</v>
      </c>
      <c r="AA3">
        <v>0</v>
      </c>
      <c r="AB3">
        <v>5.7374452800000002</v>
      </c>
      <c r="AC3">
        <v>0</v>
      </c>
      <c r="AD3">
        <v>4.0032640800000001</v>
      </c>
      <c r="AE3">
        <v>12.396859200000002</v>
      </c>
      <c r="AF3">
        <v>12.303000000000003</v>
      </c>
      <c r="AG3">
        <v>13.696245599999999</v>
      </c>
      <c r="AH3">
        <v>16.636896000000004</v>
      </c>
      <c r="AI3">
        <v>0</v>
      </c>
      <c r="AJ3">
        <v>0</v>
      </c>
      <c r="AK3">
        <v>22.574700000000004</v>
      </c>
      <c r="AL3">
        <v>7.8020999999999985</v>
      </c>
      <c r="AM3">
        <v>2.3184297714285713</v>
      </c>
      <c r="AN3">
        <v>0</v>
      </c>
      <c r="AO3">
        <v>0</v>
      </c>
      <c r="AP3">
        <v>2.9818605599999999</v>
      </c>
      <c r="AQ3">
        <v>13.974400000000003</v>
      </c>
      <c r="AR3">
        <v>21.819456000000002</v>
      </c>
      <c r="AS3">
        <v>14.009330174400002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33.78959913060411</v>
      </c>
      <c r="BB3">
        <f>SUM(B3:AZ3)-BA3</f>
        <v>1005.8904111091954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512.33784866799999</v>
      </c>
      <c r="L4">
        <v>9.4249639249639241</v>
      </c>
      <c r="M4">
        <v>63.7744</v>
      </c>
      <c r="N4">
        <v>51.881250000000016</v>
      </c>
      <c r="O4">
        <v>35.958199999999998</v>
      </c>
      <c r="P4">
        <v>22.103516239999994</v>
      </c>
      <c r="Q4">
        <v>7.4224799999999993</v>
      </c>
      <c r="R4">
        <v>18.617731920000001</v>
      </c>
      <c r="S4">
        <v>11.59053192</v>
      </c>
      <c r="T4">
        <v>0</v>
      </c>
      <c r="U4">
        <v>62.111966400000007</v>
      </c>
      <c r="V4">
        <v>6.2587230215827336</v>
      </c>
      <c r="W4">
        <v>20.275846942446044</v>
      </c>
      <c r="X4">
        <v>64.790135576978429</v>
      </c>
      <c r="Y4">
        <v>0</v>
      </c>
      <c r="Z4">
        <v>2.8784289600000004</v>
      </c>
      <c r="AA4">
        <v>0</v>
      </c>
      <c r="AB4">
        <v>5.7374452800000002</v>
      </c>
      <c r="AC4">
        <v>0</v>
      </c>
      <c r="AD4">
        <v>4.0032640800000001</v>
      </c>
      <c r="AE4">
        <v>12.396859200000002</v>
      </c>
      <c r="AF4">
        <v>12.303000000000003</v>
      </c>
      <c r="AG4">
        <v>13.696245599999999</v>
      </c>
      <c r="AH4">
        <v>16.636896000000004</v>
      </c>
      <c r="AI4">
        <v>0</v>
      </c>
      <c r="AJ4">
        <v>0</v>
      </c>
      <c r="AK4">
        <v>22.574700000000004</v>
      </c>
      <c r="AL4">
        <v>7.8020999999999985</v>
      </c>
      <c r="AM4">
        <v>2.3184297714285713</v>
      </c>
      <c r="AN4">
        <v>0</v>
      </c>
      <c r="AO4">
        <v>0</v>
      </c>
      <c r="AP4">
        <v>2.9818605599999999</v>
      </c>
      <c r="AQ4">
        <v>13.974400000000003</v>
      </c>
      <c r="AR4">
        <v>21.819456000000002</v>
      </c>
      <c r="AS4">
        <v>14.009330174400002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33.78959913060411</v>
      </c>
      <c r="BB4">
        <f t="shared" ref="BB4:BB67" si="0">SUM(B4:AZ4)-BA4</f>
        <v>1005.8904111091954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512.08580660000007</v>
      </c>
      <c r="L5">
        <v>9.4249639249639241</v>
      </c>
      <c r="M5">
        <v>63.7744</v>
      </c>
      <c r="N5">
        <v>51.881250000000016</v>
      </c>
      <c r="O5">
        <v>35.958199999999998</v>
      </c>
      <c r="P5">
        <v>22.103516239999994</v>
      </c>
      <c r="Q5">
        <v>7.4224799999999993</v>
      </c>
      <c r="R5">
        <v>18.617731920000001</v>
      </c>
      <c r="S5">
        <v>11.59053192</v>
      </c>
      <c r="T5">
        <v>0</v>
      </c>
      <c r="U5">
        <v>62.111966400000007</v>
      </c>
      <c r="V5">
        <v>6.2587230215827336</v>
      </c>
      <c r="W5">
        <v>20.275846942446044</v>
      </c>
      <c r="X5">
        <v>64.790135576978429</v>
      </c>
      <c r="Y5">
        <v>0</v>
      </c>
      <c r="Z5">
        <v>2.8784289600000004</v>
      </c>
      <c r="AA5">
        <v>0</v>
      </c>
      <c r="AB5">
        <v>0</v>
      </c>
      <c r="AC5">
        <v>0</v>
      </c>
      <c r="AD5">
        <v>4.0032640800000001</v>
      </c>
      <c r="AE5">
        <v>12.396859200000002</v>
      </c>
      <c r="AF5">
        <v>12.303000000000003</v>
      </c>
      <c r="AG5">
        <v>13.696245599999999</v>
      </c>
      <c r="AH5">
        <v>8.3184480000000018</v>
      </c>
      <c r="AI5">
        <v>0</v>
      </c>
      <c r="AJ5">
        <v>0</v>
      </c>
      <c r="AK5">
        <v>22.574700000000004</v>
      </c>
      <c r="AL5">
        <v>7.8020999999999985</v>
      </c>
      <c r="AM5">
        <v>2.3184297714285713</v>
      </c>
      <c r="AN5">
        <v>0</v>
      </c>
      <c r="AO5">
        <v>0</v>
      </c>
      <c r="AP5">
        <v>2.9818605599999999</v>
      </c>
      <c r="AQ5">
        <v>13.974400000000003</v>
      </c>
      <c r="AR5">
        <v>21.819456000000002</v>
      </c>
      <c r="AS5">
        <v>14.009330174400002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33.324590992604143</v>
      </c>
      <c r="BB5">
        <f t="shared" si="0"/>
        <v>992.0474838991953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512.08580660000007</v>
      </c>
      <c r="L6">
        <v>9.4249639249639241</v>
      </c>
      <c r="M6">
        <v>63.7744</v>
      </c>
      <c r="N6">
        <v>51.881250000000016</v>
      </c>
      <c r="O6">
        <v>35.958199999999998</v>
      </c>
      <c r="P6">
        <v>22.103516239999994</v>
      </c>
      <c r="Q6">
        <v>7.4224799999999993</v>
      </c>
      <c r="R6">
        <v>18.617731920000001</v>
      </c>
      <c r="S6">
        <v>11.59053192</v>
      </c>
      <c r="T6">
        <v>0</v>
      </c>
      <c r="U6">
        <v>62.111966400000007</v>
      </c>
      <c r="V6">
        <v>6.2587230215827336</v>
      </c>
      <c r="W6">
        <v>20.275846942446044</v>
      </c>
      <c r="X6">
        <v>64.790135576978429</v>
      </c>
      <c r="Y6">
        <v>0</v>
      </c>
      <c r="Z6">
        <v>2.8784289600000004</v>
      </c>
      <c r="AA6">
        <v>0</v>
      </c>
      <c r="AB6">
        <v>0</v>
      </c>
      <c r="AC6">
        <v>0</v>
      </c>
      <c r="AD6">
        <v>4.0032640800000001</v>
      </c>
      <c r="AE6">
        <v>12.396859200000002</v>
      </c>
      <c r="AF6">
        <v>12.303000000000003</v>
      </c>
      <c r="AG6">
        <v>13.696245599999999</v>
      </c>
      <c r="AH6">
        <v>8.3184480000000018</v>
      </c>
      <c r="AI6">
        <v>0</v>
      </c>
      <c r="AJ6">
        <v>0</v>
      </c>
      <c r="AK6">
        <v>22.574700000000004</v>
      </c>
      <c r="AL6">
        <v>7.8020999999999985</v>
      </c>
      <c r="AM6">
        <v>2.3184297714285713</v>
      </c>
      <c r="AN6">
        <v>0</v>
      </c>
      <c r="AO6">
        <v>0</v>
      </c>
      <c r="AP6">
        <v>2.9818605599999999</v>
      </c>
      <c r="AQ6">
        <v>13.974400000000003</v>
      </c>
      <c r="AR6">
        <v>21.819456000000002</v>
      </c>
      <c r="AS6">
        <v>14.009330174400002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33.324590992604143</v>
      </c>
      <c r="BB6">
        <f t="shared" si="0"/>
        <v>992.0474838991953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512.08580660000007</v>
      </c>
      <c r="L7">
        <v>9.4249639249639241</v>
      </c>
      <c r="M7">
        <v>63.7744</v>
      </c>
      <c r="N7">
        <v>51.881250000000016</v>
      </c>
      <c r="O7">
        <v>35.958199999999998</v>
      </c>
      <c r="P7">
        <v>22.103516239999994</v>
      </c>
      <c r="Q7">
        <v>7.4224799999999993</v>
      </c>
      <c r="R7">
        <v>18.617731920000001</v>
      </c>
      <c r="S7">
        <v>11.59053192</v>
      </c>
      <c r="T7">
        <v>0</v>
      </c>
      <c r="U7">
        <v>62.111966400000007</v>
      </c>
      <c r="V7">
        <v>6.2587230215827336</v>
      </c>
      <c r="W7">
        <v>20.275846942446044</v>
      </c>
      <c r="X7">
        <v>64.790135576978429</v>
      </c>
      <c r="Y7">
        <v>0</v>
      </c>
      <c r="Z7">
        <v>2.8784289600000004</v>
      </c>
      <c r="AA7">
        <v>0</v>
      </c>
      <c r="AB7">
        <v>0</v>
      </c>
      <c r="AC7">
        <v>0</v>
      </c>
      <c r="AD7">
        <v>4.0032640800000001</v>
      </c>
      <c r="AE7">
        <v>12.396859200000002</v>
      </c>
      <c r="AF7">
        <v>6.1515000000000013</v>
      </c>
      <c r="AG7">
        <v>13.696245599999999</v>
      </c>
      <c r="AH7">
        <v>0</v>
      </c>
      <c r="AI7">
        <v>0</v>
      </c>
      <c r="AJ7">
        <v>0</v>
      </c>
      <c r="AK7">
        <v>22.574700000000004</v>
      </c>
      <c r="AL7">
        <v>7.8020999999999985</v>
      </c>
      <c r="AM7">
        <v>2.3184297714285713</v>
      </c>
      <c r="AN7">
        <v>0</v>
      </c>
      <c r="AO7">
        <v>0</v>
      </c>
      <c r="AP7">
        <v>1.0127073600000001</v>
      </c>
      <c r="AQ7">
        <v>13.974400000000003</v>
      </c>
      <c r="AR7">
        <v>21.819456000000002</v>
      </c>
      <c r="AS7">
        <v>14.009330174400002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32.790320093804141</v>
      </c>
      <c r="BB7">
        <f t="shared" si="0"/>
        <v>976.14265359799549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512.08580660000007</v>
      </c>
      <c r="L8">
        <v>9.4249639249639241</v>
      </c>
      <c r="M8">
        <v>63.7744</v>
      </c>
      <c r="N8">
        <v>51.881250000000016</v>
      </c>
      <c r="O8">
        <v>35.958199999999998</v>
      </c>
      <c r="P8">
        <v>22.103516239999994</v>
      </c>
      <c r="Q8">
        <v>7.4224799999999993</v>
      </c>
      <c r="R8">
        <v>18.617731920000001</v>
      </c>
      <c r="S8">
        <v>11.59053192</v>
      </c>
      <c r="T8">
        <v>0</v>
      </c>
      <c r="U8">
        <v>62.111966400000007</v>
      </c>
      <c r="V8">
        <v>6.2587230215827336</v>
      </c>
      <c r="W8">
        <v>20.275846942446044</v>
      </c>
      <c r="X8">
        <v>64.790135576978429</v>
      </c>
      <c r="Y8">
        <v>0</v>
      </c>
      <c r="Z8">
        <v>2.8784289600000004</v>
      </c>
      <c r="AA8">
        <v>0</v>
      </c>
      <c r="AB8">
        <v>0</v>
      </c>
      <c r="AC8">
        <v>0</v>
      </c>
      <c r="AD8">
        <v>3.3070442399999997</v>
      </c>
      <c r="AE8">
        <v>12.396859200000002</v>
      </c>
      <c r="AF8">
        <v>6.1515000000000013</v>
      </c>
      <c r="AG8">
        <v>13.696245599999999</v>
      </c>
      <c r="AH8">
        <v>0</v>
      </c>
      <c r="AI8">
        <v>0</v>
      </c>
      <c r="AJ8">
        <v>0</v>
      </c>
      <c r="AK8">
        <v>22.574700000000004</v>
      </c>
      <c r="AL8">
        <v>7.8020999999999985</v>
      </c>
      <c r="AM8">
        <v>2.3184297714285713</v>
      </c>
      <c r="AN8">
        <v>0</v>
      </c>
      <c r="AO8">
        <v>0</v>
      </c>
      <c r="AP8">
        <v>1.0127073600000001</v>
      </c>
      <c r="AQ8">
        <v>13.974400000000003</v>
      </c>
      <c r="AR8">
        <v>21.819456000000002</v>
      </c>
      <c r="AS8">
        <v>14.009330174400002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32.767692949004143</v>
      </c>
      <c r="BB8">
        <f t="shared" si="0"/>
        <v>975.46906090279549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512.08580660000007</v>
      </c>
      <c r="L9">
        <v>9.4249639249639241</v>
      </c>
      <c r="M9">
        <v>63.7744</v>
      </c>
      <c r="N9">
        <v>51.881250000000016</v>
      </c>
      <c r="O9">
        <v>35.958199999999998</v>
      </c>
      <c r="P9">
        <v>22.103516239999994</v>
      </c>
      <c r="Q9">
        <v>7.4224799999999993</v>
      </c>
      <c r="R9">
        <v>18.617731920000001</v>
      </c>
      <c r="S9">
        <v>11.59053192</v>
      </c>
      <c r="T9">
        <v>0</v>
      </c>
      <c r="U9">
        <v>62.111966400000007</v>
      </c>
      <c r="V9">
        <v>6.2587230215827336</v>
      </c>
      <c r="W9">
        <v>20.275846942446044</v>
      </c>
      <c r="X9">
        <v>64.790135576978429</v>
      </c>
      <c r="Y9">
        <v>0</v>
      </c>
      <c r="Z9">
        <v>2.8784289600000004</v>
      </c>
      <c r="AA9">
        <v>0</v>
      </c>
      <c r="AB9">
        <v>0</v>
      </c>
      <c r="AC9">
        <v>0</v>
      </c>
      <c r="AD9">
        <v>0</v>
      </c>
      <c r="AE9">
        <v>12.396859200000002</v>
      </c>
      <c r="AF9">
        <v>6.1515000000000013</v>
      </c>
      <c r="AG9">
        <v>13.696245599999999</v>
      </c>
      <c r="AH9">
        <v>0</v>
      </c>
      <c r="AI9">
        <v>0</v>
      </c>
      <c r="AJ9">
        <v>0</v>
      </c>
      <c r="AK9">
        <v>22.574700000000004</v>
      </c>
      <c r="AL9">
        <v>7.8020999999999985</v>
      </c>
      <c r="AM9">
        <v>2.3184297714285713</v>
      </c>
      <c r="AN9">
        <v>0</v>
      </c>
      <c r="AO9">
        <v>0</v>
      </c>
      <c r="AP9">
        <v>1.0127073600000001</v>
      </c>
      <c r="AQ9">
        <v>13.974400000000003</v>
      </c>
      <c r="AR9">
        <v>21.819456000000002</v>
      </c>
      <c r="AS9">
        <v>14.009330174400002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32.660214121004138</v>
      </c>
      <c r="BB9">
        <f t="shared" si="0"/>
        <v>972.26949549079541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512.08580660000007</v>
      </c>
      <c r="L10">
        <v>9.4249639249639241</v>
      </c>
      <c r="M10">
        <v>63.7744</v>
      </c>
      <c r="N10">
        <v>51.881250000000016</v>
      </c>
      <c r="O10">
        <v>35.958199999999998</v>
      </c>
      <c r="P10">
        <v>22.103516239999994</v>
      </c>
      <c r="Q10">
        <v>7.4224799999999993</v>
      </c>
      <c r="R10">
        <v>18.617731920000001</v>
      </c>
      <c r="S10">
        <v>11.59053192</v>
      </c>
      <c r="T10">
        <v>0</v>
      </c>
      <c r="U10">
        <v>62.111966400000007</v>
      </c>
      <c r="V10">
        <v>6.2587230215827336</v>
      </c>
      <c r="W10">
        <v>20.275846942446044</v>
      </c>
      <c r="X10">
        <v>64.790135576978429</v>
      </c>
      <c r="Y10">
        <v>0</v>
      </c>
      <c r="Z10">
        <v>2.8784289600000004</v>
      </c>
      <c r="AA10">
        <v>0</v>
      </c>
      <c r="AB10">
        <v>0</v>
      </c>
      <c r="AC10">
        <v>0</v>
      </c>
      <c r="AD10">
        <v>0</v>
      </c>
      <c r="AE10">
        <v>12.396859200000002</v>
      </c>
      <c r="AF10">
        <v>6.1515000000000013</v>
      </c>
      <c r="AG10">
        <v>13.696245599999999</v>
      </c>
      <c r="AH10">
        <v>0</v>
      </c>
      <c r="AI10">
        <v>0</v>
      </c>
      <c r="AJ10">
        <v>0</v>
      </c>
      <c r="AK10">
        <v>22.574700000000004</v>
      </c>
      <c r="AL10">
        <v>7.8020999999999985</v>
      </c>
      <c r="AM10">
        <v>2.3184297714285713</v>
      </c>
      <c r="AN10">
        <v>0</v>
      </c>
      <c r="AO10">
        <v>0</v>
      </c>
      <c r="AP10">
        <v>1.0127073600000001</v>
      </c>
      <c r="AQ10">
        <v>7.0308700000000011</v>
      </c>
      <c r="AR10">
        <v>21.819456000000002</v>
      </c>
      <c r="AS10">
        <v>14.009330174400002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32.434549742591436</v>
      </c>
      <c r="BB10">
        <f t="shared" si="0"/>
        <v>965.55162986920834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512.08580660000007</v>
      </c>
      <c r="L11">
        <v>9.4249639249639241</v>
      </c>
      <c r="M11">
        <v>63.7744</v>
      </c>
      <c r="N11">
        <v>51.881250000000016</v>
      </c>
      <c r="O11">
        <v>35.958199999999998</v>
      </c>
      <c r="P11">
        <v>22.103516239999994</v>
      </c>
      <c r="Q11">
        <v>7.4224799999999993</v>
      </c>
      <c r="R11">
        <v>18.617731920000001</v>
      </c>
      <c r="S11">
        <v>11.59053192</v>
      </c>
      <c r="T11">
        <v>0</v>
      </c>
      <c r="U11">
        <v>62.111966400000007</v>
      </c>
      <c r="V11">
        <v>6.2587230215827336</v>
      </c>
      <c r="W11">
        <v>20.275846942446044</v>
      </c>
      <c r="X11">
        <v>64.790135576978429</v>
      </c>
      <c r="Y11">
        <v>0</v>
      </c>
      <c r="Z11">
        <v>2.8784289600000004</v>
      </c>
      <c r="AA11">
        <v>0</v>
      </c>
      <c r="AB11">
        <v>0</v>
      </c>
      <c r="AC11">
        <v>0</v>
      </c>
      <c r="AD11">
        <v>0</v>
      </c>
      <c r="AE11">
        <v>12.396859200000002</v>
      </c>
      <c r="AF11">
        <v>6.1515000000000013</v>
      </c>
      <c r="AG11">
        <v>13.696245599999999</v>
      </c>
      <c r="AH11">
        <v>0</v>
      </c>
      <c r="AI11">
        <v>0</v>
      </c>
      <c r="AJ11">
        <v>0</v>
      </c>
      <c r="AK11">
        <v>22.574700000000004</v>
      </c>
      <c r="AL11">
        <v>26.006999999999998</v>
      </c>
      <c r="AM11">
        <v>2.3184297714285713</v>
      </c>
      <c r="AN11">
        <v>0</v>
      </c>
      <c r="AO11">
        <v>0</v>
      </c>
      <c r="AP11">
        <v>1.0127073600000001</v>
      </c>
      <c r="AQ11">
        <v>0</v>
      </c>
      <c r="AR11">
        <v>21.819456000000002</v>
      </c>
      <c r="AS11">
        <v>14.009330174400002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32.797705371004135</v>
      </c>
      <c r="BB11">
        <f t="shared" si="0"/>
        <v>976.3625042407956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512.08580660000007</v>
      </c>
      <c r="L12">
        <v>9.4249639249639241</v>
      </c>
      <c r="M12">
        <v>63.7744</v>
      </c>
      <c r="N12">
        <v>51.881250000000016</v>
      </c>
      <c r="O12">
        <v>35.958199999999998</v>
      </c>
      <c r="P12">
        <v>22.103516239999994</v>
      </c>
      <c r="Q12">
        <v>7.4224799999999993</v>
      </c>
      <c r="R12">
        <v>18.617731920000001</v>
      </c>
      <c r="S12">
        <v>11.59053192</v>
      </c>
      <c r="T12">
        <v>0</v>
      </c>
      <c r="U12">
        <v>62.111966400000007</v>
      </c>
      <c r="V12">
        <v>6.2587230215827336</v>
      </c>
      <c r="W12">
        <v>20.275846942446044</v>
      </c>
      <c r="X12">
        <v>64.790135576978429</v>
      </c>
      <c r="Y12">
        <v>0</v>
      </c>
      <c r="Z12">
        <v>2.8784289600000004</v>
      </c>
      <c r="AA12">
        <v>0</v>
      </c>
      <c r="AB12">
        <v>0</v>
      </c>
      <c r="AC12">
        <v>0</v>
      </c>
      <c r="AD12">
        <v>0</v>
      </c>
      <c r="AE12">
        <v>12.396859200000002</v>
      </c>
      <c r="AF12">
        <v>6.1515000000000013</v>
      </c>
      <c r="AG12">
        <v>13.696245599999999</v>
      </c>
      <c r="AH12">
        <v>0</v>
      </c>
      <c r="AI12">
        <v>0</v>
      </c>
      <c r="AJ12">
        <v>0</v>
      </c>
      <c r="AK12">
        <v>22.574700000000004</v>
      </c>
      <c r="AL12">
        <v>26.006999999999998</v>
      </c>
      <c r="AM12">
        <v>2.3184297714285713</v>
      </c>
      <c r="AN12">
        <v>0</v>
      </c>
      <c r="AO12">
        <v>0</v>
      </c>
      <c r="AP12">
        <v>1.0127073600000001</v>
      </c>
      <c r="AQ12">
        <v>0</v>
      </c>
      <c r="AR12">
        <v>21.819456000000002</v>
      </c>
      <c r="AS12">
        <v>14.009330174400002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32.797705371004135</v>
      </c>
      <c r="BB12">
        <f t="shared" si="0"/>
        <v>976.3625042407956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512.08580660000007</v>
      </c>
      <c r="L13">
        <v>9.4249639249639241</v>
      </c>
      <c r="M13">
        <v>63.7744</v>
      </c>
      <c r="N13">
        <v>51.881250000000016</v>
      </c>
      <c r="O13">
        <v>35.958199999999998</v>
      </c>
      <c r="P13">
        <v>22.103516239999994</v>
      </c>
      <c r="Q13">
        <v>7.4224799999999993</v>
      </c>
      <c r="R13">
        <v>18.617731920000001</v>
      </c>
      <c r="S13">
        <v>11.59053192</v>
      </c>
      <c r="T13">
        <v>0</v>
      </c>
      <c r="U13">
        <v>62.111966400000007</v>
      </c>
      <c r="V13">
        <v>6.2587230215827336</v>
      </c>
      <c r="W13">
        <v>20.275846942446044</v>
      </c>
      <c r="X13">
        <v>64.790135576978429</v>
      </c>
      <c r="Y13">
        <v>0</v>
      </c>
      <c r="Z13">
        <v>2.8784289600000004</v>
      </c>
      <c r="AA13">
        <v>0</v>
      </c>
      <c r="AB13">
        <v>0</v>
      </c>
      <c r="AC13">
        <v>0</v>
      </c>
      <c r="AD13">
        <v>0</v>
      </c>
      <c r="AE13">
        <v>12.396859200000002</v>
      </c>
      <c r="AF13">
        <v>6.1515000000000013</v>
      </c>
      <c r="AG13">
        <v>13.696245599999999</v>
      </c>
      <c r="AH13">
        <v>0</v>
      </c>
      <c r="AI13">
        <v>0</v>
      </c>
      <c r="AJ13">
        <v>0</v>
      </c>
      <c r="AK13">
        <v>22.574700000000004</v>
      </c>
      <c r="AL13">
        <v>26.006999999999998</v>
      </c>
      <c r="AM13">
        <v>2.3184297714285713</v>
      </c>
      <c r="AN13">
        <v>0</v>
      </c>
      <c r="AO13">
        <v>0</v>
      </c>
      <c r="AP13">
        <v>1.0127073600000001</v>
      </c>
      <c r="AQ13">
        <v>0</v>
      </c>
      <c r="AR13">
        <v>21.819456000000002</v>
      </c>
      <c r="AS13">
        <v>14.009330174400002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32.797705371004135</v>
      </c>
      <c r="BB13">
        <f t="shared" si="0"/>
        <v>976.3625042407956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512.08580660000007</v>
      </c>
      <c r="L14">
        <v>9.4249639249639241</v>
      </c>
      <c r="M14">
        <v>63.7744</v>
      </c>
      <c r="N14">
        <v>51.881250000000016</v>
      </c>
      <c r="O14">
        <v>35.958199999999998</v>
      </c>
      <c r="P14">
        <v>22.103516239999994</v>
      </c>
      <c r="Q14">
        <v>7.4224799999999993</v>
      </c>
      <c r="R14">
        <v>18.617731920000001</v>
      </c>
      <c r="S14">
        <v>11.59053192</v>
      </c>
      <c r="T14">
        <v>0</v>
      </c>
      <c r="U14">
        <v>62.111966400000007</v>
      </c>
      <c r="V14">
        <v>6.2587230215827336</v>
      </c>
      <c r="W14">
        <v>20.275846942446044</v>
      </c>
      <c r="X14">
        <v>64.790135576978429</v>
      </c>
      <c r="Y14">
        <v>0</v>
      </c>
      <c r="Z14">
        <v>2.8784289600000004</v>
      </c>
      <c r="AA14">
        <v>0</v>
      </c>
      <c r="AB14">
        <v>0</v>
      </c>
      <c r="AC14">
        <v>0</v>
      </c>
      <c r="AD14">
        <v>0</v>
      </c>
      <c r="AE14">
        <v>12.396859200000002</v>
      </c>
      <c r="AF14">
        <v>6.1515000000000013</v>
      </c>
      <c r="AG14">
        <v>13.696245599999999</v>
      </c>
      <c r="AH14">
        <v>0</v>
      </c>
      <c r="AI14">
        <v>0</v>
      </c>
      <c r="AJ14">
        <v>0</v>
      </c>
      <c r="AK14">
        <v>22.574700000000004</v>
      </c>
      <c r="AL14">
        <v>26.006999999999998</v>
      </c>
      <c r="AM14">
        <v>2.3184297714285713</v>
      </c>
      <c r="AN14">
        <v>0</v>
      </c>
      <c r="AO14">
        <v>0</v>
      </c>
      <c r="AP14">
        <v>1.0127073600000001</v>
      </c>
      <c r="AQ14">
        <v>0</v>
      </c>
      <c r="AR14">
        <v>21.819456000000002</v>
      </c>
      <c r="AS14">
        <v>14.009330174400002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32.797705371004135</v>
      </c>
      <c r="BB14">
        <f t="shared" si="0"/>
        <v>976.3625042407956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512.08580660000007</v>
      </c>
      <c r="L15">
        <v>9.4249639249639241</v>
      </c>
      <c r="M15">
        <v>63.7744</v>
      </c>
      <c r="N15">
        <v>51.881250000000016</v>
      </c>
      <c r="O15">
        <v>35.958199999999998</v>
      </c>
      <c r="P15">
        <v>22.103516239999994</v>
      </c>
      <c r="Q15">
        <v>7.4224799999999993</v>
      </c>
      <c r="R15">
        <v>18.617731920000001</v>
      </c>
      <c r="S15">
        <v>11.59053192</v>
      </c>
      <c r="T15">
        <v>0</v>
      </c>
      <c r="U15">
        <v>62.111966400000007</v>
      </c>
      <c r="V15">
        <v>6.2587230215827336</v>
      </c>
      <c r="W15">
        <v>20.275846942446044</v>
      </c>
      <c r="X15">
        <v>64.790135576978429</v>
      </c>
      <c r="Y15">
        <v>0</v>
      </c>
      <c r="Z15">
        <v>2.8784289600000004</v>
      </c>
      <c r="AA15">
        <v>0</v>
      </c>
      <c r="AB15">
        <v>0</v>
      </c>
      <c r="AC15">
        <v>0</v>
      </c>
      <c r="AD15">
        <v>0</v>
      </c>
      <c r="AE15">
        <v>21.7125353952</v>
      </c>
      <c r="AF15">
        <v>6.1515000000000013</v>
      </c>
      <c r="AG15">
        <v>13.696245599999999</v>
      </c>
      <c r="AH15">
        <v>0</v>
      </c>
      <c r="AI15">
        <v>0</v>
      </c>
      <c r="AJ15">
        <v>0</v>
      </c>
      <c r="AK15">
        <v>22.574700000000004</v>
      </c>
      <c r="AL15">
        <v>59.816099999999992</v>
      </c>
      <c r="AM15">
        <v>2.3184297714285713</v>
      </c>
      <c r="AN15">
        <v>0</v>
      </c>
      <c r="AO15">
        <v>0</v>
      </c>
      <c r="AP15">
        <v>1.0127073600000001</v>
      </c>
      <c r="AQ15">
        <v>0</v>
      </c>
      <c r="AR15">
        <v>23.516524800000003</v>
      </c>
      <c r="AS15">
        <v>14.009330174400002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34.254415302604137</v>
      </c>
      <c r="BB15">
        <f t="shared" si="0"/>
        <v>1019.7276393043957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512.08580660000007</v>
      </c>
      <c r="L16">
        <v>9.4249639249639241</v>
      </c>
      <c r="M16">
        <v>63.7744</v>
      </c>
      <c r="N16">
        <v>51.881250000000016</v>
      </c>
      <c r="O16">
        <v>35.958199999999998</v>
      </c>
      <c r="P16">
        <v>22.103516239999994</v>
      </c>
      <c r="Q16">
        <v>7.4224799999999993</v>
      </c>
      <c r="R16">
        <v>18.617731920000001</v>
      </c>
      <c r="S16">
        <v>11.59053192</v>
      </c>
      <c r="T16">
        <v>0</v>
      </c>
      <c r="U16">
        <v>62.111966400000007</v>
      </c>
      <c r="V16">
        <v>6.2587230215827336</v>
      </c>
      <c r="W16">
        <v>20.275846942446044</v>
      </c>
      <c r="X16">
        <v>64.790135576978429</v>
      </c>
      <c r="Y16">
        <v>0</v>
      </c>
      <c r="Z16">
        <v>2.8784289600000004</v>
      </c>
      <c r="AA16">
        <v>0</v>
      </c>
      <c r="AB16">
        <v>0</v>
      </c>
      <c r="AC16">
        <v>0</v>
      </c>
      <c r="AD16">
        <v>0</v>
      </c>
      <c r="AE16">
        <v>21.7125353952</v>
      </c>
      <c r="AF16">
        <v>6.1515000000000013</v>
      </c>
      <c r="AG16">
        <v>13.696245599999999</v>
      </c>
      <c r="AH16">
        <v>0</v>
      </c>
      <c r="AI16">
        <v>0</v>
      </c>
      <c r="AJ16">
        <v>0</v>
      </c>
      <c r="AK16">
        <v>22.574700000000004</v>
      </c>
      <c r="AL16">
        <v>59.816099999999992</v>
      </c>
      <c r="AM16">
        <v>2.3184297714285713</v>
      </c>
      <c r="AN16">
        <v>0</v>
      </c>
      <c r="AO16">
        <v>0</v>
      </c>
      <c r="AP16">
        <v>1.0127073600000001</v>
      </c>
      <c r="AQ16">
        <v>0</v>
      </c>
      <c r="AR16">
        <v>23.516524800000003</v>
      </c>
      <c r="AS16">
        <v>14.009330174400002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34.254415302604137</v>
      </c>
      <c r="BB16">
        <f t="shared" si="0"/>
        <v>1019.7276393043957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512.08580660000007</v>
      </c>
      <c r="L17">
        <v>9.4249639249639241</v>
      </c>
      <c r="M17">
        <v>63.7744</v>
      </c>
      <c r="N17">
        <v>51.881250000000016</v>
      </c>
      <c r="O17">
        <v>35.958199999999998</v>
      </c>
      <c r="P17">
        <v>22.103516239999994</v>
      </c>
      <c r="Q17">
        <v>7.4224799999999993</v>
      </c>
      <c r="R17">
        <v>18.617731920000001</v>
      </c>
      <c r="S17">
        <v>11.59053192</v>
      </c>
      <c r="T17">
        <v>0</v>
      </c>
      <c r="U17">
        <v>62.111966400000007</v>
      </c>
      <c r="V17">
        <v>6.2587230215827336</v>
      </c>
      <c r="W17">
        <v>20.275846942446044</v>
      </c>
      <c r="X17">
        <v>64.790135576978429</v>
      </c>
      <c r="Y17">
        <v>0</v>
      </c>
      <c r="Z17">
        <v>2.8784289600000004</v>
      </c>
      <c r="AA17">
        <v>0</v>
      </c>
      <c r="AB17">
        <v>0</v>
      </c>
      <c r="AC17">
        <v>0</v>
      </c>
      <c r="AD17">
        <v>0</v>
      </c>
      <c r="AE17">
        <v>21.7125353952</v>
      </c>
      <c r="AF17">
        <v>6.1515000000000013</v>
      </c>
      <c r="AG17">
        <v>13.696245599999999</v>
      </c>
      <c r="AH17">
        <v>0</v>
      </c>
      <c r="AI17">
        <v>0</v>
      </c>
      <c r="AJ17">
        <v>0</v>
      </c>
      <c r="AK17">
        <v>22.574700000000004</v>
      </c>
      <c r="AL17">
        <v>59.816099999999992</v>
      </c>
      <c r="AM17">
        <v>2.3184297714285713</v>
      </c>
      <c r="AN17">
        <v>0</v>
      </c>
      <c r="AO17">
        <v>0</v>
      </c>
      <c r="AP17">
        <v>1.0127073600000001</v>
      </c>
      <c r="AQ17">
        <v>0</v>
      </c>
      <c r="AR17">
        <v>23.516524800000003</v>
      </c>
      <c r="AS17">
        <v>14.009330174400002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34.254415302604137</v>
      </c>
      <c r="BB17">
        <f t="shared" si="0"/>
        <v>1019.7276393043957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512.08580660000007</v>
      </c>
      <c r="L18">
        <v>9.4249639249639241</v>
      </c>
      <c r="M18">
        <v>63.7744</v>
      </c>
      <c r="N18">
        <v>51.881250000000016</v>
      </c>
      <c r="O18">
        <v>35.958199999999998</v>
      </c>
      <c r="P18">
        <v>22.103516239999994</v>
      </c>
      <c r="Q18">
        <v>7.4224799999999993</v>
      </c>
      <c r="R18">
        <v>18.617731920000001</v>
      </c>
      <c r="S18">
        <v>11.59053192</v>
      </c>
      <c r="T18">
        <v>0</v>
      </c>
      <c r="U18">
        <v>62.111966400000007</v>
      </c>
      <c r="V18">
        <v>6.2587230215827336</v>
      </c>
      <c r="W18">
        <v>20.275846942446044</v>
      </c>
      <c r="X18">
        <v>64.790135576978429</v>
      </c>
      <c r="Y18">
        <v>0</v>
      </c>
      <c r="Z18">
        <v>2.8784289600000004</v>
      </c>
      <c r="AA18">
        <v>0</v>
      </c>
      <c r="AB18">
        <v>0</v>
      </c>
      <c r="AC18">
        <v>0</v>
      </c>
      <c r="AD18">
        <v>0</v>
      </c>
      <c r="AE18">
        <v>21.7125353952</v>
      </c>
      <c r="AF18">
        <v>6.1515000000000013</v>
      </c>
      <c r="AG18">
        <v>13.696245599999999</v>
      </c>
      <c r="AH18">
        <v>0</v>
      </c>
      <c r="AI18">
        <v>0</v>
      </c>
      <c r="AJ18">
        <v>0</v>
      </c>
      <c r="AK18">
        <v>22.574700000000004</v>
      </c>
      <c r="AL18">
        <v>59.816099999999992</v>
      </c>
      <c r="AM18">
        <v>2.3184297714285713</v>
      </c>
      <c r="AN18">
        <v>0</v>
      </c>
      <c r="AO18">
        <v>0</v>
      </c>
      <c r="AP18">
        <v>1.0127073600000001</v>
      </c>
      <c r="AQ18">
        <v>0</v>
      </c>
      <c r="AR18">
        <v>23.516524800000003</v>
      </c>
      <c r="AS18">
        <v>14.009330174400002</v>
      </c>
      <c r="AT18">
        <v>0</v>
      </c>
      <c r="AU18">
        <v>0</v>
      </c>
      <c r="AV18">
        <v>0</v>
      </c>
      <c r="AW18">
        <v>0</v>
      </c>
      <c r="AX18">
        <v>0.61048799999999992</v>
      </c>
      <c r="AY18">
        <v>0</v>
      </c>
      <c r="AZ18">
        <v>0</v>
      </c>
      <c r="BA18">
        <v>34.274256162604139</v>
      </c>
      <c r="BB18">
        <f t="shared" si="0"/>
        <v>1020.3182864443957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512.08580660000007</v>
      </c>
      <c r="L19">
        <v>9.4249639249639241</v>
      </c>
      <c r="M19">
        <v>63.7744</v>
      </c>
      <c r="N19">
        <v>51.881250000000016</v>
      </c>
      <c r="O19">
        <v>35.958199999999998</v>
      </c>
      <c r="P19">
        <v>22.103516239999994</v>
      </c>
      <c r="Q19">
        <v>7.4224799999999993</v>
      </c>
      <c r="R19">
        <v>18.617731920000001</v>
      </c>
      <c r="S19">
        <v>11.59053192</v>
      </c>
      <c r="T19">
        <v>0</v>
      </c>
      <c r="U19">
        <v>62.111966400000007</v>
      </c>
      <c r="V19">
        <v>6.2587230215827336</v>
      </c>
      <c r="W19">
        <v>20.275846942446044</v>
      </c>
      <c r="X19">
        <v>64.790135576978429</v>
      </c>
      <c r="Y19">
        <v>0</v>
      </c>
      <c r="Z19">
        <v>2.8784289600000004</v>
      </c>
      <c r="AA19">
        <v>0</v>
      </c>
      <c r="AB19">
        <v>0</v>
      </c>
      <c r="AC19">
        <v>4.2505073279999994</v>
      </c>
      <c r="AD19">
        <v>0</v>
      </c>
      <c r="AE19">
        <v>21.7125353952</v>
      </c>
      <c r="AF19">
        <v>6.1515000000000013</v>
      </c>
      <c r="AG19">
        <v>13.696245599999999</v>
      </c>
      <c r="AH19">
        <v>0</v>
      </c>
      <c r="AI19">
        <v>0</v>
      </c>
      <c r="AJ19">
        <v>0</v>
      </c>
      <c r="AK19">
        <v>22.574700000000004</v>
      </c>
      <c r="AL19">
        <v>59.816099999999992</v>
      </c>
      <c r="AM19">
        <v>2.3184297714285713</v>
      </c>
      <c r="AN19">
        <v>0</v>
      </c>
      <c r="AO19">
        <v>0</v>
      </c>
      <c r="AP19">
        <v>1.0127073600000001</v>
      </c>
      <c r="AQ19">
        <v>7.0308700000000011</v>
      </c>
      <c r="AR19">
        <v>21.819456000000002</v>
      </c>
      <c r="AS19">
        <v>14.009330174400002</v>
      </c>
      <c r="AT19">
        <v>0</v>
      </c>
      <c r="AU19">
        <v>0</v>
      </c>
      <c r="AV19">
        <v>0</v>
      </c>
      <c r="AW19">
        <v>0</v>
      </c>
      <c r="AX19">
        <v>0.61048799999999992</v>
      </c>
      <c r="AY19">
        <v>0</v>
      </c>
      <c r="AZ19">
        <v>0</v>
      </c>
      <c r="BA19">
        <v>34.585746624191437</v>
      </c>
      <c r="BB19">
        <f t="shared" si="0"/>
        <v>1029.5911045108082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512.08580660000007</v>
      </c>
      <c r="L20">
        <v>9.4249639249639241</v>
      </c>
      <c r="M20">
        <v>63.7744</v>
      </c>
      <c r="N20">
        <v>51.881250000000016</v>
      </c>
      <c r="O20">
        <v>35.958199999999998</v>
      </c>
      <c r="P20">
        <v>22.103516239999994</v>
      </c>
      <c r="Q20">
        <v>7.4224799999999993</v>
      </c>
      <c r="R20">
        <v>18.617731920000001</v>
      </c>
      <c r="S20">
        <v>11.59053192</v>
      </c>
      <c r="T20">
        <v>0</v>
      </c>
      <c r="U20">
        <v>62.111966400000007</v>
      </c>
      <c r="V20">
        <v>6.2587230215827336</v>
      </c>
      <c r="W20">
        <v>20.275846942446044</v>
      </c>
      <c r="X20">
        <v>64.790135576978429</v>
      </c>
      <c r="Y20">
        <v>0</v>
      </c>
      <c r="Z20">
        <v>2.8784289600000004</v>
      </c>
      <c r="AA20">
        <v>0</v>
      </c>
      <c r="AB20">
        <v>0</v>
      </c>
      <c r="AC20">
        <v>8.5010146559999988</v>
      </c>
      <c r="AD20">
        <v>0</v>
      </c>
      <c r="AE20">
        <v>21.7125353952</v>
      </c>
      <c r="AF20">
        <v>6.1515000000000013</v>
      </c>
      <c r="AG20">
        <v>13.696245599999999</v>
      </c>
      <c r="AH20">
        <v>0</v>
      </c>
      <c r="AI20">
        <v>0</v>
      </c>
      <c r="AJ20">
        <v>0</v>
      </c>
      <c r="AK20">
        <v>22.574700000000004</v>
      </c>
      <c r="AL20">
        <v>59.816099999999992</v>
      </c>
      <c r="AM20">
        <v>2.3184297714285713</v>
      </c>
      <c r="AN20">
        <v>0</v>
      </c>
      <c r="AO20">
        <v>0</v>
      </c>
      <c r="AP20">
        <v>1.0127073600000001</v>
      </c>
      <c r="AQ20">
        <v>14.06174</v>
      </c>
      <c r="AR20">
        <v>21.819456000000002</v>
      </c>
      <c r="AS20">
        <v>14.009330174400002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34.932550268604146</v>
      </c>
      <c r="BB20">
        <f t="shared" si="0"/>
        <v>1039.9151901943956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512.08580660000007</v>
      </c>
      <c r="L21">
        <v>9.4249639249639241</v>
      </c>
      <c r="M21">
        <v>63.7744</v>
      </c>
      <c r="N21">
        <v>51.881250000000016</v>
      </c>
      <c r="O21">
        <v>35.958199999999998</v>
      </c>
      <c r="P21">
        <v>22.103516239999994</v>
      </c>
      <c r="Q21">
        <v>7.4224799999999993</v>
      </c>
      <c r="R21">
        <v>18.617731920000001</v>
      </c>
      <c r="S21">
        <v>11.59053192</v>
      </c>
      <c r="T21">
        <v>0</v>
      </c>
      <c r="U21">
        <v>62.111966400000007</v>
      </c>
      <c r="V21">
        <v>6.2587230215827336</v>
      </c>
      <c r="W21">
        <v>20.275846942446044</v>
      </c>
      <c r="X21">
        <v>64.790135576978429</v>
      </c>
      <c r="Y21">
        <v>0</v>
      </c>
      <c r="Z21">
        <v>2.8784289600000004</v>
      </c>
      <c r="AA21">
        <v>0</v>
      </c>
      <c r="AB21">
        <v>0</v>
      </c>
      <c r="AC21">
        <v>8.5010146559999988</v>
      </c>
      <c r="AD21">
        <v>0</v>
      </c>
      <c r="AE21">
        <v>21.7125353952</v>
      </c>
      <c r="AF21">
        <v>6.1515000000000013</v>
      </c>
      <c r="AG21">
        <v>13.696245599999999</v>
      </c>
      <c r="AH21">
        <v>0</v>
      </c>
      <c r="AI21">
        <v>0</v>
      </c>
      <c r="AJ21">
        <v>0</v>
      </c>
      <c r="AK21">
        <v>22.574700000000004</v>
      </c>
      <c r="AL21">
        <v>59.816099999999992</v>
      </c>
      <c r="AM21">
        <v>2.3184297714285713</v>
      </c>
      <c r="AN21">
        <v>0</v>
      </c>
      <c r="AO21">
        <v>0</v>
      </c>
      <c r="AP21">
        <v>1.0127073600000001</v>
      </c>
      <c r="AQ21">
        <v>21.092610000000001</v>
      </c>
      <c r="AR21">
        <v>21.819456000000002</v>
      </c>
      <c r="AS21">
        <v>14.009330174400002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35.161053197016841</v>
      </c>
      <c r="BB21">
        <f t="shared" si="0"/>
        <v>1046.7175572659828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512.08580660000007</v>
      </c>
      <c r="L22">
        <v>9.4249639249639241</v>
      </c>
      <c r="M22">
        <v>63.7744</v>
      </c>
      <c r="N22">
        <v>51.881250000000016</v>
      </c>
      <c r="O22">
        <v>35.958199999999998</v>
      </c>
      <c r="P22">
        <v>22.103516239999994</v>
      </c>
      <c r="Q22">
        <v>7.4224799999999993</v>
      </c>
      <c r="R22">
        <v>18.617731920000001</v>
      </c>
      <c r="S22">
        <v>11.59053192</v>
      </c>
      <c r="T22">
        <v>0</v>
      </c>
      <c r="U22">
        <v>62.111966400000007</v>
      </c>
      <c r="V22">
        <v>6.2587230215827336</v>
      </c>
      <c r="W22">
        <v>20.275846942446044</v>
      </c>
      <c r="X22">
        <v>64.790135576978429</v>
      </c>
      <c r="Y22">
        <v>0</v>
      </c>
      <c r="Z22">
        <v>2.8784289600000004</v>
      </c>
      <c r="AA22">
        <v>0</v>
      </c>
      <c r="AB22">
        <v>5.7374452800000002</v>
      </c>
      <c r="AC22">
        <v>8.5010146559999988</v>
      </c>
      <c r="AD22">
        <v>4.0032640800000001</v>
      </c>
      <c r="AE22">
        <v>21.7125353952</v>
      </c>
      <c r="AF22">
        <v>6.1515000000000013</v>
      </c>
      <c r="AG22">
        <v>13.696245599999999</v>
      </c>
      <c r="AH22">
        <v>10.273283279999998</v>
      </c>
      <c r="AI22">
        <v>1.1182032</v>
      </c>
      <c r="AJ22">
        <v>0</v>
      </c>
      <c r="AK22">
        <v>22.574700000000004</v>
      </c>
      <c r="AL22">
        <v>59.816099999999992</v>
      </c>
      <c r="AM22">
        <v>4.6368595428571426</v>
      </c>
      <c r="AN22">
        <v>0</v>
      </c>
      <c r="AO22">
        <v>0</v>
      </c>
      <c r="AP22">
        <v>1.0127073600000001</v>
      </c>
      <c r="AQ22">
        <v>21.092610000000001</v>
      </c>
      <c r="AR22">
        <v>21.819456000000002</v>
      </c>
      <c r="AS22">
        <v>14.009330174400002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35.923198046267622</v>
      </c>
      <c r="BB22">
        <f t="shared" si="0"/>
        <v>1069.4060380281605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512.08580660000007</v>
      </c>
      <c r="L23">
        <v>9.4249639249639241</v>
      </c>
      <c r="M23">
        <v>63.7744</v>
      </c>
      <c r="N23">
        <v>51.881250000000016</v>
      </c>
      <c r="O23">
        <v>35.958199999999998</v>
      </c>
      <c r="P23">
        <v>22.103516239999994</v>
      </c>
      <c r="Q23">
        <v>7.4224799999999993</v>
      </c>
      <c r="R23">
        <v>18.617731920000001</v>
      </c>
      <c r="S23">
        <v>11.59053192</v>
      </c>
      <c r="T23">
        <v>0</v>
      </c>
      <c r="U23">
        <v>62.111966400000007</v>
      </c>
      <c r="V23">
        <v>6.2587230215827336</v>
      </c>
      <c r="W23">
        <v>20.275846942446044</v>
      </c>
      <c r="X23">
        <v>64.790135576978429</v>
      </c>
      <c r="Y23">
        <v>0</v>
      </c>
      <c r="Z23">
        <v>5.756857919999999</v>
      </c>
      <c r="AA23">
        <v>3.0880152000000001</v>
      </c>
      <c r="AB23">
        <v>11.533435920000002</v>
      </c>
      <c r="AC23">
        <v>8.5010146559999988</v>
      </c>
      <c r="AD23">
        <v>8.0065281600000002</v>
      </c>
      <c r="AE23">
        <v>21.7125353952</v>
      </c>
      <c r="AF23">
        <v>6.1515000000000013</v>
      </c>
      <c r="AG23">
        <v>13.696245599999999</v>
      </c>
      <c r="AH23">
        <v>20.546566559999995</v>
      </c>
      <c r="AI23">
        <v>1.6773048000000002</v>
      </c>
      <c r="AJ23">
        <v>0</v>
      </c>
      <c r="AK23">
        <v>22.574700000000004</v>
      </c>
      <c r="AL23">
        <v>26.006999999999998</v>
      </c>
      <c r="AM23">
        <v>6.9552893142857162</v>
      </c>
      <c r="AN23">
        <v>0</v>
      </c>
      <c r="AO23">
        <v>0</v>
      </c>
      <c r="AP23">
        <v>1.0127073600000001</v>
      </c>
      <c r="AQ23">
        <v>21.092610000000001</v>
      </c>
      <c r="AR23">
        <v>23.516524800000003</v>
      </c>
      <c r="AS23">
        <v>14.009330174400002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35.819344227118414</v>
      </c>
      <c r="BB23">
        <f t="shared" si="0"/>
        <v>1066.3143741787385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512.08580660000007</v>
      </c>
      <c r="L24">
        <v>9.4249639249639241</v>
      </c>
      <c r="M24">
        <v>63.7744</v>
      </c>
      <c r="N24">
        <v>51.881250000000016</v>
      </c>
      <c r="O24">
        <v>35.958199999999998</v>
      </c>
      <c r="P24">
        <v>22.103516239999994</v>
      </c>
      <c r="Q24">
        <v>7.4224799999999993</v>
      </c>
      <c r="R24">
        <v>18.617731920000001</v>
      </c>
      <c r="S24">
        <v>11.59053192</v>
      </c>
      <c r="T24">
        <v>0</v>
      </c>
      <c r="U24">
        <v>62.111966400000007</v>
      </c>
      <c r="V24">
        <v>6.2587230215827336</v>
      </c>
      <c r="W24">
        <v>20.275846942446044</v>
      </c>
      <c r="X24">
        <v>64.790135576978429</v>
      </c>
      <c r="Y24">
        <v>0</v>
      </c>
      <c r="Z24">
        <v>5.756857919999999</v>
      </c>
      <c r="AA24">
        <v>12.32777304</v>
      </c>
      <c r="AB24">
        <v>11.533435920000002</v>
      </c>
      <c r="AC24">
        <v>12.751521984</v>
      </c>
      <c r="AD24">
        <v>12.009792240000001</v>
      </c>
      <c r="AE24">
        <v>21.7125353952</v>
      </c>
      <c r="AF24">
        <v>6.1515000000000013</v>
      </c>
      <c r="AG24">
        <v>13.696245599999999</v>
      </c>
      <c r="AH24">
        <v>30.81984984</v>
      </c>
      <c r="AI24">
        <v>5.0319144000000007</v>
      </c>
      <c r="AJ24">
        <v>0</v>
      </c>
      <c r="AK24">
        <v>22.574700000000004</v>
      </c>
      <c r="AL24">
        <v>15.604199999999997</v>
      </c>
      <c r="AM24">
        <v>6.9552893142857162</v>
      </c>
      <c r="AN24">
        <v>0</v>
      </c>
      <c r="AO24">
        <v>0</v>
      </c>
      <c r="AP24">
        <v>1.0127073600000001</v>
      </c>
      <c r="AQ24">
        <v>21.092610000000001</v>
      </c>
      <c r="AR24">
        <v>23.516524800000003</v>
      </c>
      <c r="AS24">
        <v>14.009330174400002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36.49269920471842</v>
      </c>
      <c r="BB24">
        <f t="shared" si="0"/>
        <v>1086.3596413291382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512.08580660000007</v>
      </c>
      <c r="L25">
        <v>9.4249639249639241</v>
      </c>
      <c r="M25">
        <v>63.7744</v>
      </c>
      <c r="N25">
        <v>51.881250000000016</v>
      </c>
      <c r="O25">
        <v>35.958199999999998</v>
      </c>
      <c r="P25">
        <v>22.103516239999994</v>
      </c>
      <c r="Q25">
        <v>7.4224799999999993</v>
      </c>
      <c r="R25">
        <v>18.617731920000001</v>
      </c>
      <c r="S25">
        <v>11.59053192</v>
      </c>
      <c r="T25">
        <v>0</v>
      </c>
      <c r="U25">
        <v>62.111966400000007</v>
      </c>
      <c r="V25">
        <v>6.2587230215827336</v>
      </c>
      <c r="W25">
        <v>20.275846942446044</v>
      </c>
      <c r="X25">
        <v>64.790135576978429</v>
      </c>
      <c r="Y25">
        <v>0</v>
      </c>
      <c r="Z25">
        <v>5.756857919999999</v>
      </c>
      <c r="AA25">
        <v>12.340957824000002</v>
      </c>
      <c r="AB25">
        <v>11.533435920000002</v>
      </c>
      <c r="AC25">
        <v>12.751521984</v>
      </c>
      <c r="AD25">
        <v>12.009792240000001</v>
      </c>
      <c r="AE25">
        <v>21.7125353952</v>
      </c>
      <c r="AF25">
        <v>6.1515000000000013</v>
      </c>
      <c r="AG25">
        <v>13.696245599999999</v>
      </c>
      <c r="AH25">
        <v>30.81984984</v>
      </c>
      <c r="AI25">
        <v>21.804962400000001</v>
      </c>
      <c r="AJ25">
        <v>0</v>
      </c>
      <c r="AK25">
        <v>22.574700000000004</v>
      </c>
      <c r="AL25">
        <v>15.604199999999997</v>
      </c>
      <c r="AM25">
        <v>6.9552893142857162</v>
      </c>
      <c r="AN25">
        <v>0</v>
      </c>
      <c r="AO25">
        <v>0</v>
      </c>
      <c r="AP25">
        <v>2.9818605599999999</v>
      </c>
      <c r="AQ25">
        <v>21.092610000000001</v>
      </c>
      <c r="AR25">
        <v>23.516524800000003</v>
      </c>
      <c r="AS25">
        <v>14.009330174400002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37.102249512718416</v>
      </c>
      <c r="BB25">
        <f t="shared" si="0"/>
        <v>1104.5054770051383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512.08580660000007</v>
      </c>
      <c r="L26">
        <v>9.4249639249639241</v>
      </c>
      <c r="M26">
        <v>63.7744</v>
      </c>
      <c r="N26">
        <v>51.881250000000016</v>
      </c>
      <c r="O26">
        <v>35.958199999999998</v>
      </c>
      <c r="P26">
        <v>22.103516239999994</v>
      </c>
      <c r="Q26">
        <v>7.4224799999999993</v>
      </c>
      <c r="R26">
        <v>18.617731920000001</v>
      </c>
      <c r="S26">
        <v>11.59053192</v>
      </c>
      <c r="T26">
        <v>0</v>
      </c>
      <c r="U26">
        <v>62.111966400000007</v>
      </c>
      <c r="V26">
        <v>6.2587230215827336</v>
      </c>
      <c r="W26">
        <v>20.275846942446044</v>
      </c>
      <c r="X26">
        <v>64.790135576978429</v>
      </c>
      <c r="Y26">
        <v>0</v>
      </c>
      <c r="Z26">
        <v>5.756857919999999</v>
      </c>
      <c r="AA26">
        <v>12.340957824000002</v>
      </c>
      <c r="AB26">
        <v>11.533435920000002</v>
      </c>
      <c r="AC26">
        <v>12.751521984</v>
      </c>
      <c r="AD26">
        <v>12.009792240000001</v>
      </c>
      <c r="AE26">
        <v>21.7125353952</v>
      </c>
      <c r="AF26">
        <v>6.1515000000000013</v>
      </c>
      <c r="AG26">
        <v>13.696245599999999</v>
      </c>
      <c r="AH26">
        <v>30.81984984</v>
      </c>
      <c r="AI26">
        <v>21.804962400000001</v>
      </c>
      <c r="AJ26">
        <v>0</v>
      </c>
      <c r="AK26">
        <v>22.574700000000004</v>
      </c>
      <c r="AL26">
        <v>15.604199999999997</v>
      </c>
      <c r="AM26">
        <v>6.9552893142857162</v>
      </c>
      <c r="AN26">
        <v>0</v>
      </c>
      <c r="AO26">
        <v>0</v>
      </c>
      <c r="AP26">
        <v>2.8693375200000006</v>
      </c>
      <c r="AQ26">
        <v>21.092610000000001</v>
      </c>
      <c r="AR26">
        <v>23.516524800000003</v>
      </c>
      <c r="AS26">
        <v>14.009330174400002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37.098592733518416</v>
      </c>
      <c r="BB26">
        <f t="shared" si="0"/>
        <v>1104.3966107443382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512.08580660000007</v>
      </c>
      <c r="L27">
        <v>9.4249639249639241</v>
      </c>
      <c r="M27">
        <v>63.7744</v>
      </c>
      <c r="N27">
        <v>51.881250000000016</v>
      </c>
      <c r="O27">
        <v>35.958199999999998</v>
      </c>
      <c r="P27">
        <v>22.103516239999994</v>
      </c>
      <c r="Q27">
        <v>7.4224799999999993</v>
      </c>
      <c r="R27">
        <v>18.617731920000001</v>
      </c>
      <c r="S27">
        <v>11.59053192</v>
      </c>
      <c r="T27">
        <v>0</v>
      </c>
      <c r="U27">
        <v>62.111966400000007</v>
      </c>
      <c r="V27">
        <v>6.2587230215827336</v>
      </c>
      <c r="W27">
        <v>20.275846942446044</v>
      </c>
      <c r="X27">
        <v>64.790135576978429</v>
      </c>
      <c r="Y27">
        <v>0</v>
      </c>
      <c r="Z27">
        <v>5.756857919999999</v>
      </c>
      <c r="AA27">
        <v>12.340957824000002</v>
      </c>
      <c r="AB27">
        <v>11.533435920000002</v>
      </c>
      <c r="AC27">
        <v>12.751521984</v>
      </c>
      <c r="AD27">
        <v>12.009792240000001</v>
      </c>
      <c r="AE27">
        <v>12.396859200000002</v>
      </c>
      <c r="AF27">
        <v>6.1515000000000013</v>
      </c>
      <c r="AG27">
        <v>13.696245599999999</v>
      </c>
      <c r="AH27">
        <v>30.81984984</v>
      </c>
      <c r="AI27">
        <v>21.804962400000001</v>
      </c>
      <c r="AJ27">
        <v>0</v>
      </c>
      <c r="AK27">
        <v>22.574700000000004</v>
      </c>
      <c r="AL27">
        <v>15.604199999999997</v>
      </c>
      <c r="AM27">
        <v>6.9552893142857162</v>
      </c>
      <c r="AN27">
        <v>0</v>
      </c>
      <c r="AO27">
        <v>0</v>
      </c>
      <c r="AP27">
        <v>2.8693375200000006</v>
      </c>
      <c r="AQ27">
        <v>21.092610000000001</v>
      </c>
      <c r="AR27">
        <v>21.819456000000002</v>
      </c>
      <c r="AS27">
        <v>14.009330174400002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36.740678551918414</v>
      </c>
      <c r="BB27">
        <f t="shared" si="0"/>
        <v>1093.7417799307382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512.08580660000007</v>
      </c>
      <c r="L28">
        <v>9.4249639249639241</v>
      </c>
      <c r="M28">
        <v>63.7744</v>
      </c>
      <c r="N28">
        <v>51.881250000000016</v>
      </c>
      <c r="O28">
        <v>35.958199999999998</v>
      </c>
      <c r="P28">
        <v>22.103516239999994</v>
      </c>
      <c r="Q28">
        <v>7.4224799999999993</v>
      </c>
      <c r="R28">
        <v>18.617731920000001</v>
      </c>
      <c r="S28">
        <v>11.59053192</v>
      </c>
      <c r="T28">
        <v>0</v>
      </c>
      <c r="U28">
        <v>62.111966400000007</v>
      </c>
      <c r="V28">
        <v>6.2587230215827336</v>
      </c>
      <c r="W28">
        <v>20.275846942446044</v>
      </c>
      <c r="X28">
        <v>64.790135576978429</v>
      </c>
      <c r="Y28">
        <v>0</v>
      </c>
      <c r="Z28">
        <v>5.756857919999999</v>
      </c>
      <c r="AA28">
        <v>12.340957824000002</v>
      </c>
      <c r="AB28">
        <v>11.533435920000002</v>
      </c>
      <c r="AC28">
        <v>12.751521984</v>
      </c>
      <c r="AD28">
        <v>12.009792240000001</v>
      </c>
      <c r="AE28">
        <v>12.396859200000002</v>
      </c>
      <c r="AF28">
        <v>6.1515000000000013</v>
      </c>
      <c r="AG28">
        <v>13.696245599999999</v>
      </c>
      <c r="AH28">
        <v>30.81984984</v>
      </c>
      <c r="AI28">
        <v>14.536641600000001</v>
      </c>
      <c r="AJ28">
        <v>0</v>
      </c>
      <c r="AK28">
        <v>22.574700000000004</v>
      </c>
      <c r="AL28">
        <v>15.604199999999997</v>
      </c>
      <c r="AM28">
        <v>4.6368595428571426</v>
      </c>
      <c r="AN28">
        <v>0</v>
      </c>
      <c r="AO28">
        <v>0</v>
      </c>
      <c r="AP28">
        <v>2.8693375200000006</v>
      </c>
      <c r="AQ28">
        <v>21.092610000000001</v>
      </c>
      <c r="AR28">
        <v>21.819456000000002</v>
      </c>
      <c r="AS28">
        <v>14.009330174400002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36.429108982667621</v>
      </c>
      <c r="BB28">
        <f t="shared" si="0"/>
        <v>1084.4665989285604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512.08580660000007</v>
      </c>
      <c r="L29">
        <v>9.4249639249639241</v>
      </c>
      <c r="M29">
        <v>63.7744</v>
      </c>
      <c r="N29">
        <v>51.881250000000016</v>
      </c>
      <c r="O29">
        <v>35.958199999999998</v>
      </c>
      <c r="P29">
        <v>22.103516239999994</v>
      </c>
      <c r="Q29">
        <v>7.4224799999999993</v>
      </c>
      <c r="R29">
        <v>18.617731920000001</v>
      </c>
      <c r="S29">
        <v>11.59053192</v>
      </c>
      <c r="T29">
        <v>0</v>
      </c>
      <c r="U29">
        <v>62.111966400000007</v>
      </c>
      <c r="V29">
        <v>6.2587230215827336</v>
      </c>
      <c r="W29">
        <v>20.275846942446044</v>
      </c>
      <c r="X29">
        <v>64.790135576978429</v>
      </c>
      <c r="Y29">
        <v>0</v>
      </c>
      <c r="Z29">
        <v>5.756857919999999</v>
      </c>
      <c r="AA29">
        <v>3.0880152000000001</v>
      </c>
      <c r="AB29">
        <v>11.533435920000002</v>
      </c>
      <c r="AC29">
        <v>12.751521984</v>
      </c>
      <c r="AD29">
        <v>12.009792240000001</v>
      </c>
      <c r="AE29">
        <v>12.396859200000002</v>
      </c>
      <c r="AF29">
        <v>6.1515000000000013</v>
      </c>
      <c r="AG29">
        <v>13.696245599999999</v>
      </c>
      <c r="AH29">
        <v>30.81984984</v>
      </c>
      <c r="AI29">
        <v>14.536641600000001</v>
      </c>
      <c r="AJ29">
        <v>0</v>
      </c>
      <c r="AK29">
        <v>22.574700000000004</v>
      </c>
      <c r="AL29">
        <v>15.604199999999997</v>
      </c>
      <c r="AM29">
        <v>2.3184297714285713</v>
      </c>
      <c r="AN29">
        <v>0</v>
      </c>
      <c r="AO29">
        <v>0</v>
      </c>
      <c r="AP29">
        <v>0.90018432000000004</v>
      </c>
      <c r="AQ29">
        <v>21.092610000000001</v>
      </c>
      <c r="AR29">
        <v>21.819456000000002</v>
      </c>
      <c r="AS29">
        <v>14.474890080000003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36.00417310941684</v>
      </c>
      <c r="BB29">
        <f t="shared" si="0"/>
        <v>1071.8165691119827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512.08580660000007</v>
      </c>
      <c r="L30">
        <v>9.4249639249639241</v>
      </c>
      <c r="M30">
        <v>63.7744</v>
      </c>
      <c r="N30">
        <v>51.881250000000016</v>
      </c>
      <c r="O30">
        <v>35.958199999999998</v>
      </c>
      <c r="P30">
        <v>22.103516239999994</v>
      </c>
      <c r="Q30">
        <v>7.4224799999999993</v>
      </c>
      <c r="R30">
        <v>18.617731920000001</v>
      </c>
      <c r="S30">
        <v>11.59053192</v>
      </c>
      <c r="T30">
        <v>0</v>
      </c>
      <c r="U30">
        <v>62.111966400000007</v>
      </c>
      <c r="V30">
        <v>6.2587230215827336</v>
      </c>
      <c r="W30">
        <v>20.275846942446044</v>
      </c>
      <c r="X30">
        <v>64.790135576978429</v>
      </c>
      <c r="Y30">
        <v>0</v>
      </c>
      <c r="Z30">
        <v>5.756857919999999</v>
      </c>
      <c r="AA30">
        <v>0</v>
      </c>
      <c r="AB30">
        <v>11.533435920000002</v>
      </c>
      <c r="AC30">
        <v>12.751521984</v>
      </c>
      <c r="AD30">
        <v>8.0065281600000002</v>
      </c>
      <c r="AE30">
        <v>12.396859200000002</v>
      </c>
      <c r="AF30">
        <v>6.1515000000000013</v>
      </c>
      <c r="AG30">
        <v>13.696245599999999</v>
      </c>
      <c r="AH30">
        <v>30.81984984</v>
      </c>
      <c r="AI30">
        <v>14.536641600000001</v>
      </c>
      <c r="AJ30">
        <v>0</v>
      </c>
      <c r="AK30">
        <v>22.574700000000004</v>
      </c>
      <c r="AL30">
        <v>15.604199999999997</v>
      </c>
      <c r="AM30">
        <v>0</v>
      </c>
      <c r="AN30">
        <v>0</v>
      </c>
      <c r="AO30">
        <v>0</v>
      </c>
      <c r="AP30">
        <v>0.90018432000000004</v>
      </c>
      <c r="AQ30">
        <v>21.092610000000001</v>
      </c>
      <c r="AR30">
        <v>21.819456000000002</v>
      </c>
      <c r="AS30">
        <v>14.474890080000003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35.698357060166046</v>
      </c>
      <c r="BB30">
        <f t="shared" si="0"/>
        <v>1062.712676109805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512.08580660000007</v>
      </c>
      <c r="L31">
        <v>9.4249639249639241</v>
      </c>
      <c r="M31">
        <v>63.7744</v>
      </c>
      <c r="N31">
        <v>51.881250000000016</v>
      </c>
      <c r="O31">
        <v>35.958199999999998</v>
      </c>
      <c r="P31">
        <v>21.044399999999996</v>
      </c>
      <c r="Q31">
        <v>7.4224799999999993</v>
      </c>
      <c r="R31">
        <v>18.617731920000001</v>
      </c>
      <c r="S31">
        <v>11.59053192</v>
      </c>
      <c r="T31">
        <v>0</v>
      </c>
      <c r="U31">
        <v>62.111966400000007</v>
      </c>
      <c r="V31">
        <v>6.2587230215827336</v>
      </c>
      <c r="W31">
        <v>20.275846942446044</v>
      </c>
      <c r="X31">
        <v>64.790135576978429</v>
      </c>
      <c r="Y31">
        <v>0</v>
      </c>
      <c r="Z31">
        <v>5.756857919999999</v>
      </c>
      <c r="AA31">
        <v>0</v>
      </c>
      <c r="AB31">
        <v>11.533435920000002</v>
      </c>
      <c r="AC31">
        <v>8.5010146559999988</v>
      </c>
      <c r="AD31">
        <v>8.0065281600000002</v>
      </c>
      <c r="AE31">
        <v>12.396859200000002</v>
      </c>
      <c r="AF31">
        <v>6.1515000000000013</v>
      </c>
      <c r="AG31">
        <v>13.696245599999999</v>
      </c>
      <c r="AH31">
        <v>20.546566559999995</v>
      </c>
      <c r="AI31">
        <v>2.7955080000000003</v>
      </c>
      <c r="AJ31">
        <v>0</v>
      </c>
      <c r="AK31">
        <v>22.574700000000004</v>
      </c>
      <c r="AL31">
        <v>15.604199999999997</v>
      </c>
      <c r="AM31">
        <v>0</v>
      </c>
      <c r="AN31">
        <v>0</v>
      </c>
      <c r="AO31">
        <v>0</v>
      </c>
      <c r="AP31">
        <v>0.90018432000000004</v>
      </c>
      <c r="AQ31">
        <v>21.092610000000001</v>
      </c>
      <c r="AR31">
        <v>21.819456000000002</v>
      </c>
      <c r="AS31">
        <v>14.474890080000003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34.810325498566044</v>
      </c>
      <c r="BB31">
        <f t="shared" si="0"/>
        <v>1036.2766672234052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512.08580660000007</v>
      </c>
      <c r="L32">
        <v>9.4249639249639241</v>
      </c>
      <c r="M32">
        <v>63.7744</v>
      </c>
      <c r="N32">
        <v>51.881250000000016</v>
      </c>
      <c r="O32">
        <v>35.958199999999998</v>
      </c>
      <c r="P32">
        <v>21.044399999999996</v>
      </c>
      <c r="Q32">
        <v>7.4224799999999993</v>
      </c>
      <c r="R32">
        <v>18.617731920000001</v>
      </c>
      <c r="S32">
        <v>11.59053192</v>
      </c>
      <c r="T32">
        <v>0</v>
      </c>
      <c r="U32">
        <v>62.111966400000007</v>
      </c>
      <c r="V32">
        <v>6.2587230215827336</v>
      </c>
      <c r="W32">
        <v>20.275846942446044</v>
      </c>
      <c r="X32">
        <v>64.790135576978429</v>
      </c>
      <c r="Y32">
        <v>0</v>
      </c>
      <c r="Z32">
        <v>5.756857919999999</v>
      </c>
      <c r="AA32">
        <v>0</v>
      </c>
      <c r="AB32">
        <v>11.533435920000002</v>
      </c>
      <c r="AC32">
        <v>4.2505073279999994</v>
      </c>
      <c r="AD32">
        <v>8.0065281600000002</v>
      </c>
      <c r="AE32">
        <v>12.396859200000002</v>
      </c>
      <c r="AF32">
        <v>6.1515000000000013</v>
      </c>
      <c r="AG32">
        <v>13.696245599999999</v>
      </c>
      <c r="AH32">
        <v>10.273283279999998</v>
      </c>
      <c r="AI32">
        <v>1.1182032</v>
      </c>
      <c r="AJ32">
        <v>0</v>
      </c>
      <c r="AK32">
        <v>22.574700000000004</v>
      </c>
      <c r="AL32">
        <v>15.604199999999997</v>
      </c>
      <c r="AM32">
        <v>0</v>
      </c>
      <c r="AN32">
        <v>0</v>
      </c>
      <c r="AO32">
        <v>0</v>
      </c>
      <c r="AP32">
        <v>0.90018432000000004</v>
      </c>
      <c r="AQ32">
        <v>21.092610000000001</v>
      </c>
      <c r="AR32">
        <v>21.819456000000002</v>
      </c>
      <c r="AS32">
        <v>14.474890080000003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34.283790139366047</v>
      </c>
      <c r="BB32">
        <f t="shared" si="0"/>
        <v>1020.6021071746053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512.08580660000007</v>
      </c>
      <c r="L33">
        <v>9.4249639249639241</v>
      </c>
      <c r="M33">
        <v>63.7744</v>
      </c>
      <c r="N33">
        <v>51.881250000000016</v>
      </c>
      <c r="O33">
        <v>35.958199999999998</v>
      </c>
      <c r="P33">
        <v>21.044399999999996</v>
      </c>
      <c r="Q33">
        <v>7.4224799999999993</v>
      </c>
      <c r="R33">
        <v>18.617731920000001</v>
      </c>
      <c r="S33">
        <v>11.59053192</v>
      </c>
      <c r="T33">
        <v>0</v>
      </c>
      <c r="U33">
        <v>62.111966400000007</v>
      </c>
      <c r="V33">
        <v>6.2587230215827336</v>
      </c>
      <c r="W33">
        <v>20.275846942446044</v>
      </c>
      <c r="X33">
        <v>64.790135576978429</v>
      </c>
      <c r="Y33">
        <v>0</v>
      </c>
      <c r="Z33">
        <v>5.756857919999999</v>
      </c>
      <c r="AA33">
        <v>0</v>
      </c>
      <c r="AB33">
        <v>11.533435920000002</v>
      </c>
      <c r="AC33">
        <v>4.2505073279999994</v>
      </c>
      <c r="AD33">
        <v>8.0065281600000002</v>
      </c>
      <c r="AE33">
        <v>12.396859200000002</v>
      </c>
      <c r="AF33">
        <v>6.1515000000000013</v>
      </c>
      <c r="AG33">
        <v>13.696245599999999</v>
      </c>
      <c r="AH33">
        <v>7.7777488800000008</v>
      </c>
      <c r="AI33">
        <v>0</v>
      </c>
      <c r="AJ33">
        <v>0</v>
      </c>
      <c r="AK33">
        <v>22.574700000000004</v>
      </c>
      <c r="AL33">
        <v>15.604199999999997</v>
      </c>
      <c r="AM33">
        <v>0</v>
      </c>
      <c r="AN33">
        <v>0</v>
      </c>
      <c r="AO33">
        <v>0</v>
      </c>
      <c r="AP33">
        <v>0.90018432000000004</v>
      </c>
      <c r="AQ33">
        <v>21.092610000000001</v>
      </c>
      <c r="AR33">
        <v>21.819456000000002</v>
      </c>
      <c r="AS33">
        <v>14.474890080000003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34.16634366736605</v>
      </c>
      <c r="BB33">
        <f t="shared" si="0"/>
        <v>1017.1058160466051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512.08580660000007</v>
      </c>
      <c r="L34">
        <v>9.4249639249639241</v>
      </c>
      <c r="M34">
        <v>63.7744</v>
      </c>
      <c r="N34">
        <v>51.881250000000016</v>
      </c>
      <c r="O34">
        <v>35.958199999999998</v>
      </c>
      <c r="P34">
        <v>21.044399999999996</v>
      </c>
      <c r="Q34">
        <v>7.4224799999999993</v>
      </c>
      <c r="R34">
        <v>18.617731920000001</v>
      </c>
      <c r="S34">
        <v>11.59053192</v>
      </c>
      <c r="T34">
        <v>0</v>
      </c>
      <c r="U34">
        <v>62.111966400000007</v>
      </c>
      <c r="V34">
        <v>6.2587230215827336</v>
      </c>
      <c r="W34">
        <v>20.275846942446044</v>
      </c>
      <c r="X34">
        <v>64.790135576978429</v>
      </c>
      <c r="Y34">
        <v>0</v>
      </c>
      <c r="Z34">
        <v>5.756857919999999</v>
      </c>
      <c r="AA34">
        <v>0</v>
      </c>
      <c r="AB34">
        <v>11.533435920000002</v>
      </c>
      <c r="AC34">
        <v>4.2505073279999994</v>
      </c>
      <c r="AD34">
        <v>4.0032640800000001</v>
      </c>
      <c r="AE34">
        <v>12.396859200000002</v>
      </c>
      <c r="AF34">
        <v>6.1515000000000013</v>
      </c>
      <c r="AG34">
        <v>13.696245599999999</v>
      </c>
      <c r="AH34">
        <v>0</v>
      </c>
      <c r="AI34">
        <v>0</v>
      </c>
      <c r="AJ34">
        <v>0</v>
      </c>
      <c r="AK34">
        <v>22.574700000000004</v>
      </c>
      <c r="AL34">
        <v>15.604199999999997</v>
      </c>
      <c r="AM34">
        <v>0</v>
      </c>
      <c r="AN34">
        <v>0</v>
      </c>
      <c r="AO34">
        <v>0</v>
      </c>
      <c r="AP34">
        <v>0.90018432000000004</v>
      </c>
      <c r="AQ34">
        <v>21.092610000000001</v>
      </c>
      <c r="AR34">
        <v>21.819456000000002</v>
      </c>
      <c r="AS34">
        <v>14.474890080000003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33.783460965766039</v>
      </c>
      <c r="BB34">
        <f t="shared" si="0"/>
        <v>1005.7076857882051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512.08580660000007</v>
      </c>
      <c r="L35">
        <v>9.4249639249639241</v>
      </c>
      <c r="M35">
        <v>63.7744</v>
      </c>
      <c r="N35">
        <v>51.881250000000016</v>
      </c>
      <c r="O35">
        <v>35.958199999999998</v>
      </c>
      <c r="P35">
        <v>21.044399999999996</v>
      </c>
      <c r="Q35">
        <v>7.4224799999999993</v>
      </c>
      <c r="R35">
        <v>18.617731920000001</v>
      </c>
      <c r="S35">
        <v>11.59053192</v>
      </c>
      <c r="T35">
        <v>0</v>
      </c>
      <c r="U35">
        <v>62.111966400000007</v>
      </c>
      <c r="V35">
        <v>6.2587230215827336</v>
      </c>
      <c r="W35">
        <v>20.275846942446044</v>
      </c>
      <c r="X35">
        <v>64.790135576978429</v>
      </c>
      <c r="Y35">
        <v>0</v>
      </c>
      <c r="Z35">
        <v>5.756857919999999</v>
      </c>
      <c r="AA35">
        <v>0</v>
      </c>
      <c r="AB35">
        <v>11.533435920000002</v>
      </c>
      <c r="AC35">
        <v>4.2505073279999994</v>
      </c>
      <c r="AD35">
        <v>0</v>
      </c>
      <c r="AE35">
        <v>12.396859200000002</v>
      </c>
      <c r="AF35">
        <v>6.1515000000000013</v>
      </c>
      <c r="AG35">
        <v>13.696245599999999</v>
      </c>
      <c r="AH35">
        <v>0</v>
      </c>
      <c r="AI35">
        <v>0</v>
      </c>
      <c r="AJ35">
        <v>0</v>
      </c>
      <c r="AK35">
        <v>22.574700000000004</v>
      </c>
      <c r="AL35">
        <v>15.604199999999997</v>
      </c>
      <c r="AM35">
        <v>0</v>
      </c>
      <c r="AN35">
        <v>0</v>
      </c>
      <c r="AO35">
        <v>0</v>
      </c>
      <c r="AP35">
        <v>0.90018432000000004</v>
      </c>
      <c r="AQ35">
        <v>21.092610000000001</v>
      </c>
      <c r="AR35">
        <v>21.819456000000002</v>
      </c>
      <c r="AS35">
        <v>14.009330174400002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33.638224113766043</v>
      </c>
      <c r="BB35">
        <f t="shared" si="0"/>
        <v>1001.3840986546052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512.08580660000007</v>
      </c>
      <c r="L36">
        <v>9.4249639249639241</v>
      </c>
      <c r="M36">
        <v>63.7744</v>
      </c>
      <c r="N36">
        <v>51.881250000000016</v>
      </c>
      <c r="O36">
        <v>35.958199999999998</v>
      </c>
      <c r="P36">
        <v>21.044399999999996</v>
      </c>
      <c r="Q36">
        <v>7.4224799999999993</v>
      </c>
      <c r="R36">
        <v>18.617731920000001</v>
      </c>
      <c r="S36">
        <v>11.59053192</v>
      </c>
      <c r="T36">
        <v>0</v>
      </c>
      <c r="U36">
        <v>62.111966400000007</v>
      </c>
      <c r="V36">
        <v>6.2587230215827336</v>
      </c>
      <c r="W36">
        <v>20.275846942446044</v>
      </c>
      <c r="X36">
        <v>64.790135576978429</v>
      </c>
      <c r="Y36">
        <v>0</v>
      </c>
      <c r="Z36">
        <v>5.756857919999999</v>
      </c>
      <c r="AA36">
        <v>0</v>
      </c>
      <c r="AB36">
        <v>11.533435920000002</v>
      </c>
      <c r="AC36">
        <v>4.2505073279999994</v>
      </c>
      <c r="AD36">
        <v>0</v>
      </c>
      <c r="AE36">
        <v>10.593679679999999</v>
      </c>
      <c r="AF36">
        <v>6.1515000000000013</v>
      </c>
      <c r="AG36">
        <v>13.696245599999999</v>
      </c>
      <c r="AH36">
        <v>0</v>
      </c>
      <c r="AI36">
        <v>0</v>
      </c>
      <c r="AJ36">
        <v>0</v>
      </c>
      <c r="AK36">
        <v>22.574700000000004</v>
      </c>
      <c r="AL36">
        <v>15.604199999999997</v>
      </c>
      <c r="AM36">
        <v>0</v>
      </c>
      <c r="AN36">
        <v>0</v>
      </c>
      <c r="AO36">
        <v>0</v>
      </c>
      <c r="AP36">
        <v>0.90018432000000004</v>
      </c>
      <c r="AQ36">
        <v>14.06174</v>
      </c>
      <c r="AR36">
        <v>21.819456000000002</v>
      </c>
      <c r="AS36">
        <v>14.009330174400002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33.351117850953344</v>
      </c>
      <c r="BB36">
        <f t="shared" si="0"/>
        <v>992.83715539741786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512.08580660000007</v>
      </c>
      <c r="L37">
        <v>9.4249639249639241</v>
      </c>
      <c r="M37">
        <v>63.7744</v>
      </c>
      <c r="N37">
        <v>51.881250000000016</v>
      </c>
      <c r="O37">
        <v>35.958199999999998</v>
      </c>
      <c r="P37">
        <v>21.044399999999996</v>
      </c>
      <c r="Q37">
        <v>7.4224799999999993</v>
      </c>
      <c r="R37">
        <v>18.617731920000001</v>
      </c>
      <c r="S37">
        <v>11.59053192</v>
      </c>
      <c r="T37">
        <v>0</v>
      </c>
      <c r="U37">
        <v>62.111966400000007</v>
      </c>
      <c r="V37">
        <v>6.2587230215827336</v>
      </c>
      <c r="W37">
        <v>20.275846942446044</v>
      </c>
      <c r="X37">
        <v>64.790135576978429</v>
      </c>
      <c r="Y37">
        <v>0</v>
      </c>
      <c r="Z37">
        <v>2.8784289600000004</v>
      </c>
      <c r="AA37">
        <v>0</v>
      </c>
      <c r="AB37">
        <v>11.533435920000002</v>
      </c>
      <c r="AC37">
        <v>4.2505073279999994</v>
      </c>
      <c r="AD37">
        <v>0</v>
      </c>
      <c r="AE37">
        <v>6.1984295999999999</v>
      </c>
      <c r="AF37">
        <v>6.1515000000000013</v>
      </c>
      <c r="AG37">
        <v>13.696245599999999</v>
      </c>
      <c r="AH37">
        <v>0</v>
      </c>
      <c r="AI37">
        <v>0</v>
      </c>
      <c r="AJ37">
        <v>0</v>
      </c>
      <c r="AK37">
        <v>22.574700000000004</v>
      </c>
      <c r="AL37">
        <v>15.604199999999997</v>
      </c>
      <c r="AM37">
        <v>0</v>
      </c>
      <c r="AN37">
        <v>0</v>
      </c>
      <c r="AO37">
        <v>0</v>
      </c>
      <c r="AP37">
        <v>0.90018432000000004</v>
      </c>
      <c r="AQ37">
        <v>7.0308700000000011</v>
      </c>
      <c r="AR37">
        <v>21.819456000000002</v>
      </c>
      <c r="AS37">
        <v>14.009330174400002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32.886219914540646</v>
      </c>
      <c r="BB37">
        <f t="shared" si="0"/>
        <v>978.9975042938305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512.08580660000007</v>
      </c>
      <c r="L38">
        <v>9.4249639249639241</v>
      </c>
      <c r="M38">
        <v>63.7744</v>
      </c>
      <c r="N38">
        <v>51.881250000000016</v>
      </c>
      <c r="O38">
        <v>35.958199999999998</v>
      </c>
      <c r="P38">
        <v>21.044399999999996</v>
      </c>
      <c r="Q38">
        <v>7.4224799999999993</v>
      </c>
      <c r="R38">
        <v>18.617731920000001</v>
      </c>
      <c r="S38">
        <v>11.59053192</v>
      </c>
      <c r="T38">
        <v>0</v>
      </c>
      <c r="U38">
        <v>62.111966400000007</v>
      </c>
      <c r="V38">
        <v>6.2587230215827336</v>
      </c>
      <c r="W38">
        <v>20.275846942446044</v>
      </c>
      <c r="X38">
        <v>64.790135576978429</v>
      </c>
      <c r="Y38">
        <v>0</v>
      </c>
      <c r="Z38">
        <v>2.8784289600000004</v>
      </c>
      <c r="AA38">
        <v>0</v>
      </c>
      <c r="AB38">
        <v>5.7374452800000002</v>
      </c>
      <c r="AC38">
        <v>4.2505073279999994</v>
      </c>
      <c r="AD38">
        <v>0</v>
      </c>
      <c r="AE38">
        <v>6.1984295999999999</v>
      </c>
      <c r="AF38">
        <v>6.1515000000000013</v>
      </c>
      <c r="AG38">
        <v>13.696245599999999</v>
      </c>
      <c r="AH38">
        <v>0</v>
      </c>
      <c r="AI38">
        <v>0</v>
      </c>
      <c r="AJ38">
        <v>0</v>
      </c>
      <c r="AK38">
        <v>22.574700000000004</v>
      </c>
      <c r="AL38">
        <v>15.604199999999997</v>
      </c>
      <c r="AM38">
        <v>0</v>
      </c>
      <c r="AN38">
        <v>0</v>
      </c>
      <c r="AO38">
        <v>0</v>
      </c>
      <c r="AP38">
        <v>1.0127073600000001</v>
      </c>
      <c r="AQ38">
        <v>7.0308700000000011</v>
      </c>
      <c r="AR38">
        <v>21.819456000000002</v>
      </c>
      <c r="AS38">
        <v>14.009330174400002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32.701506888140649</v>
      </c>
      <c r="BB38">
        <f t="shared" si="0"/>
        <v>973.49874972023065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512.08580660000007</v>
      </c>
      <c r="L39">
        <v>9.4249639249639241</v>
      </c>
      <c r="M39">
        <v>63.7744</v>
      </c>
      <c r="N39">
        <v>51.881250000000016</v>
      </c>
      <c r="O39">
        <v>35.958199999999998</v>
      </c>
      <c r="P39">
        <v>21.044399999999996</v>
      </c>
      <c r="Q39">
        <v>7.4224799999999993</v>
      </c>
      <c r="R39">
        <v>18.617731920000001</v>
      </c>
      <c r="S39">
        <v>11.59053192</v>
      </c>
      <c r="T39">
        <v>0</v>
      </c>
      <c r="U39">
        <v>62.111966400000007</v>
      </c>
      <c r="V39">
        <v>6.2587230215827336</v>
      </c>
      <c r="W39">
        <v>20.275846942446044</v>
      </c>
      <c r="X39">
        <v>64.790135576978429</v>
      </c>
      <c r="Y39">
        <v>0</v>
      </c>
      <c r="Z39">
        <v>2.8784289600000004</v>
      </c>
      <c r="AA39">
        <v>0</v>
      </c>
      <c r="AB39">
        <v>5.7374452800000002</v>
      </c>
      <c r="AC39">
        <v>4.2505073279999994</v>
      </c>
      <c r="AD39">
        <v>0</v>
      </c>
      <c r="AE39">
        <v>6.1984295999999999</v>
      </c>
      <c r="AF39">
        <v>6.1515000000000013</v>
      </c>
      <c r="AG39">
        <v>13.696245599999999</v>
      </c>
      <c r="AH39">
        <v>0</v>
      </c>
      <c r="AI39">
        <v>0</v>
      </c>
      <c r="AJ39">
        <v>0</v>
      </c>
      <c r="AK39">
        <v>22.574700000000004</v>
      </c>
      <c r="AL39">
        <v>15.604199999999997</v>
      </c>
      <c r="AM39">
        <v>0</v>
      </c>
      <c r="AN39">
        <v>0</v>
      </c>
      <c r="AO39">
        <v>0</v>
      </c>
      <c r="AP39">
        <v>1.0127073600000001</v>
      </c>
      <c r="AQ39">
        <v>0</v>
      </c>
      <c r="AR39">
        <v>23.516524800000003</v>
      </c>
      <c r="AS39">
        <v>14.009330174400002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32.528158002553347</v>
      </c>
      <c r="BB39">
        <f t="shared" si="0"/>
        <v>968.3382974058178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512.08580660000007</v>
      </c>
      <c r="L40">
        <v>9.4249639249639241</v>
      </c>
      <c r="M40">
        <v>63.7744</v>
      </c>
      <c r="N40">
        <v>51.881250000000016</v>
      </c>
      <c r="O40">
        <v>35.958199999999998</v>
      </c>
      <c r="P40">
        <v>21.044399999999996</v>
      </c>
      <c r="Q40">
        <v>7.4224799999999993</v>
      </c>
      <c r="R40">
        <v>18.617731920000001</v>
      </c>
      <c r="S40">
        <v>11.59053192</v>
      </c>
      <c r="T40">
        <v>0</v>
      </c>
      <c r="U40">
        <v>62.111966400000007</v>
      </c>
      <c r="V40">
        <v>6.2587230215827336</v>
      </c>
      <c r="W40">
        <v>20.275846942446044</v>
      </c>
      <c r="X40">
        <v>64.790135576978429</v>
      </c>
      <c r="Y40">
        <v>0</v>
      </c>
      <c r="Z40">
        <v>2.8784289600000004</v>
      </c>
      <c r="AA40">
        <v>0</v>
      </c>
      <c r="AB40">
        <v>5.7374452800000002</v>
      </c>
      <c r="AC40">
        <v>4.2505073279999994</v>
      </c>
      <c r="AD40">
        <v>0</v>
      </c>
      <c r="AE40">
        <v>6.1984295999999999</v>
      </c>
      <c r="AF40">
        <v>6.1515000000000013</v>
      </c>
      <c r="AG40">
        <v>13.696245599999999</v>
      </c>
      <c r="AH40">
        <v>0</v>
      </c>
      <c r="AI40">
        <v>0</v>
      </c>
      <c r="AJ40">
        <v>0</v>
      </c>
      <c r="AK40">
        <v>22.574700000000004</v>
      </c>
      <c r="AL40">
        <v>15.604199999999997</v>
      </c>
      <c r="AM40">
        <v>0</v>
      </c>
      <c r="AN40">
        <v>0</v>
      </c>
      <c r="AO40">
        <v>0</v>
      </c>
      <c r="AP40">
        <v>1.0127073600000001</v>
      </c>
      <c r="AQ40">
        <v>0</v>
      </c>
      <c r="AR40">
        <v>23.516524800000003</v>
      </c>
      <c r="AS40">
        <v>14.009330174400002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32.528158002553347</v>
      </c>
      <c r="BB40">
        <f t="shared" si="0"/>
        <v>968.3382974058178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512.08580660000007</v>
      </c>
      <c r="L41">
        <v>9.4249639249639241</v>
      </c>
      <c r="M41">
        <v>63.7744</v>
      </c>
      <c r="N41">
        <v>51.881250000000016</v>
      </c>
      <c r="O41">
        <v>35.958199999999998</v>
      </c>
      <c r="P41">
        <v>21.044399999999996</v>
      </c>
      <c r="Q41">
        <v>7.4224799999999993</v>
      </c>
      <c r="R41">
        <v>18.617731920000001</v>
      </c>
      <c r="S41">
        <v>11.59053192</v>
      </c>
      <c r="T41">
        <v>0</v>
      </c>
      <c r="U41">
        <v>62.111966400000007</v>
      </c>
      <c r="V41">
        <v>6.2587230215827336</v>
      </c>
      <c r="W41">
        <v>20.275846942446044</v>
      </c>
      <c r="X41">
        <v>64.790135576978429</v>
      </c>
      <c r="Y41">
        <v>0</v>
      </c>
      <c r="Z41">
        <v>0</v>
      </c>
      <c r="AA41">
        <v>0</v>
      </c>
      <c r="AB41">
        <v>5.7374452800000002</v>
      </c>
      <c r="AC41">
        <v>4.2505073279999994</v>
      </c>
      <c r="AD41">
        <v>0</v>
      </c>
      <c r="AE41">
        <v>6.1984295999999999</v>
      </c>
      <c r="AF41">
        <v>6.1515000000000013</v>
      </c>
      <c r="AG41">
        <v>13.696245599999999</v>
      </c>
      <c r="AH41">
        <v>0</v>
      </c>
      <c r="AI41">
        <v>0</v>
      </c>
      <c r="AJ41">
        <v>0</v>
      </c>
      <c r="AK41">
        <v>22.574700000000004</v>
      </c>
      <c r="AL41">
        <v>15.604199999999997</v>
      </c>
      <c r="AM41">
        <v>0</v>
      </c>
      <c r="AN41">
        <v>0</v>
      </c>
      <c r="AO41">
        <v>0</v>
      </c>
      <c r="AP41">
        <v>1.0127073600000001</v>
      </c>
      <c r="AQ41">
        <v>0</v>
      </c>
      <c r="AR41">
        <v>23.516524800000003</v>
      </c>
      <c r="AS41">
        <v>14.009330174400002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32.434609280953339</v>
      </c>
      <c r="BB41">
        <f t="shared" si="0"/>
        <v>965.55341716741782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512.08580660000007</v>
      </c>
      <c r="L42">
        <v>9.4249639249639241</v>
      </c>
      <c r="M42">
        <v>63.7744</v>
      </c>
      <c r="N42">
        <v>51.881250000000016</v>
      </c>
      <c r="O42">
        <v>35.958199999999998</v>
      </c>
      <c r="P42">
        <v>21.044399999999996</v>
      </c>
      <c r="Q42">
        <v>7.4224799999999993</v>
      </c>
      <c r="R42">
        <v>18.617731920000001</v>
      </c>
      <c r="S42">
        <v>11.59053192</v>
      </c>
      <c r="T42">
        <v>0</v>
      </c>
      <c r="U42">
        <v>62.111966400000007</v>
      </c>
      <c r="V42">
        <v>6.2587230215827336</v>
      </c>
      <c r="W42">
        <v>20.275846942446044</v>
      </c>
      <c r="X42">
        <v>64.790135576978429</v>
      </c>
      <c r="Y42">
        <v>0</v>
      </c>
      <c r="Z42">
        <v>0</v>
      </c>
      <c r="AA42">
        <v>0</v>
      </c>
      <c r="AB42">
        <v>5.7374452800000002</v>
      </c>
      <c r="AC42">
        <v>4.2505073279999994</v>
      </c>
      <c r="AD42">
        <v>0</v>
      </c>
      <c r="AE42">
        <v>6.1984295999999999</v>
      </c>
      <c r="AF42">
        <v>6.1515000000000013</v>
      </c>
      <c r="AG42">
        <v>13.696245599999999</v>
      </c>
      <c r="AH42">
        <v>0</v>
      </c>
      <c r="AI42">
        <v>0</v>
      </c>
      <c r="AJ42">
        <v>0</v>
      </c>
      <c r="AK42">
        <v>22.574700000000004</v>
      </c>
      <c r="AL42">
        <v>15.604199999999997</v>
      </c>
      <c r="AM42">
        <v>0</v>
      </c>
      <c r="AN42">
        <v>0</v>
      </c>
      <c r="AO42">
        <v>0</v>
      </c>
      <c r="AP42">
        <v>1.0127073600000001</v>
      </c>
      <c r="AQ42">
        <v>0</v>
      </c>
      <c r="AR42">
        <v>23.516524800000003</v>
      </c>
      <c r="AS42">
        <v>14.009330174400002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32.434609280953339</v>
      </c>
      <c r="BB42">
        <f t="shared" si="0"/>
        <v>965.55341716741782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512.08580660000007</v>
      </c>
      <c r="L43">
        <v>9.4249639249639241</v>
      </c>
      <c r="M43">
        <v>63.7744</v>
      </c>
      <c r="N43">
        <v>51.881250000000016</v>
      </c>
      <c r="O43">
        <v>35.958199999999998</v>
      </c>
      <c r="P43">
        <v>21.044399999999996</v>
      </c>
      <c r="Q43">
        <v>7.4224799999999993</v>
      </c>
      <c r="R43">
        <v>18.617731920000001</v>
      </c>
      <c r="S43">
        <v>11.59053192</v>
      </c>
      <c r="T43">
        <v>0</v>
      </c>
      <c r="U43">
        <v>62.111966400000007</v>
      </c>
      <c r="V43">
        <v>6.2587230215827336</v>
      </c>
      <c r="W43">
        <v>20.275846942446044</v>
      </c>
      <c r="X43">
        <v>64.790135576978429</v>
      </c>
      <c r="Y43">
        <v>0</v>
      </c>
      <c r="Z43">
        <v>0</v>
      </c>
      <c r="AA43">
        <v>0</v>
      </c>
      <c r="AB43">
        <v>5.7374452800000002</v>
      </c>
      <c r="AC43">
        <v>4.2505073279999994</v>
      </c>
      <c r="AD43">
        <v>0</v>
      </c>
      <c r="AE43">
        <v>6.1984295999999999</v>
      </c>
      <c r="AF43">
        <v>6.1515000000000013</v>
      </c>
      <c r="AG43">
        <v>13.696245599999999</v>
      </c>
      <c r="AH43">
        <v>0</v>
      </c>
      <c r="AI43">
        <v>0</v>
      </c>
      <c r="AJ43">
        <v>0</v>
      </c>
      <c r="AK43">
        <v>22.574700000000004</v>
      </c>
      <c r="AL43">
        <v>15.604199999999997</v>
      </c>
      <c r="AM43">
        <v>0</v>
      </c>
      <c r="AN43">
        <v>0</v>
      </c>
      <c r="AO43">
        <v>0</v>
      </c>
      <c r="AP43">
        <v>1.0127073600000001</v>
      </c>
      <c r="AQ43">
        <v>0</v>
      </c>
      <c r="AR43">
        <v>21.819456000000002</v>
      </c>
      <c r="AS43">
        <v>14.474890080000003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32.394585424153348</v>
      </c>
      <c r="BB43">
        <f t="shared" si="0"/>
        <v>964.36193212981789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512.08580660000007</v>
      </c>
      <c r="L44">
        <v>9.4249639249639241</v>
      </c>
      <c r="M44">
        <v>63.7744</v>
      </c>
      <c r="N44">
        <v>51.881250000000016</v>
      </c>
      <c r="O44">
        <v>35.958199999999998</v>
      </c>
      <c r="P44">
        <v>21.044399999999996</v>
      </c>
      <c r="Q44">
        <v>7.4224799999999993</v>
      </c>
      <c r="R44">
        <v>18.617731920000001</v>
      </c>
      <c r="S44">
        <v>11.59053192</v>
      </c>
      <c r="T44">
        <v>0</v>
      </c>
      <c r="U44">
        <v>62.111966400000007</v>
      </c>
      <c r="V44">
        <v>6.2587230215827336</v>
      </c>
      <c r="W44">
        <v>20.275846942446044</v>
      </c>
      <c r="X44">
        <v>64.790135576978429</v>
      </c>
      <c r="Y44">
        <v>0</v>
      </c>
      <c r="Z44">
        <v>0</v>
      </c>
      <c r="AA44">
        <v>0</v>
      </c>
      <c r="AB44">
        <v>5.7374452800000002</v>
      </c>
      <c r="AC44">
        <v>4.1945796</v>
      </c>
      <c r="AD44">
        <v>0</v>
      </c>
      <c r="AE44">
        <v>6.1984295999999999</v>
      </c>
      <c r="AF44">
        <v>6.1515000000000013</v>
      </c>
      <c r="AG44">
        <v>13.696245599999999</v>
      </c>
      <c r="AH44">
        <v>0</v>
      </c>
      <c r="AI44">
        <v>0</v>
      </c>
      <c r="AJ44">
        <v>0</v>
      </c>
      <c r="AK44">
        <v>22.574700000000004</v>
      </c>
      <c r="AL44">
        <v>15.604199999999997</v>
      </c>
      <c r="AM44">
        <v>0</v>
      </c>
      <c r="AN44">
        <v>0</v>
      </c>
      <c r="AO44">
        <v>0</v>
      </c>
      <c r="AP44">
        <v>1.0127073600000001</v>
      </c>
      <c r="AQ44">
        <v>0</v>
      </c>
      <c r="AR44">
        <v>21.819456000000002</v>
      </c>
      <c r="AS44">
        <v>14.474890080000003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32.392767575353346</v>
      </c>
      <c r="BB44">
        <f t="shared" si="0"/>
        <v>964.30782225061796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512.08580660000007</v>
      </c>
      <c r="L45">
        <v>9.4249639249639241</v>
      </c>
      <c r="M45">
        <v>63.7744</v>
      </c>
      <c r="N45">
        <v>51.881250000000016</v>
      </c>
      <c r="O45">
        <v>35.958199999999998</v>
      </c>
      <c r="P45">
        <v>21.044399999999996</v>
      </c>
      <c r="Q45">
        <v>7.4224799999999993</v>
      </c>
      <c r="R45">
        <v>18.617731920000001</v>
      </c>
      <c r="S45">
        <v>11.59053192</v>
      </c>
      <c r="T45">
        <v>0</v>
      </c>
      <c r="U45">
        <v>62.111966400000007</v>
      </c>
      <c r="V45">
        <v>6.2587230215827336</v>
      </c>
      <c r="W45">
        <v>20.275846942446044</v>
      </c>
      <c r="X45">
        <v>64.790135576978429</v>
      </c>
      <c r="Y45">
        <v>0</v>
      </c>
      <c r="Z45">
        <v>0</v>
      </c>
      <c r="AA45">
        <v>0</v>
      </c>
      <c r="AB45">
        <v>5.6788999199999992</v>
      </c>
      <c r="AC45">
        <v>4.1386518719999996</v>
      </c>
      <c r="AD45">
        <v>0</v>
      </c>
      <c r="AE45">
        <v>6.1984295999999999</v>
      </c>
      <c r="AF45">
        <v>6.1515000000000013</v>
      </c>
      <c r="AG45">
        <v>13.696245599999999</v>
      </c>
      <c r="AH45">
        <v>0</v>
      </c>
      <c r="AI45">
        <v>0</v>
      </c>
      <c r="AJ45">
        <v>0</v>
      </c>
      <c r="AK45">
        <v>22.574700000000004</v>
      </c>
      <c r="AL45">
        <v>15.604199999999997</v>
      </c>
      <c r="AM45">
        <v>0</v>
      </c>
      <c r="AN45">
        <v>0</v>
      </c>
      <c r="AO45">
        <v>0</v>
      </c>
      <c r="AP45">
        <v>1.0127073600000001</v>
      </c>
      <c r="AQ45">
        <v>0</v>
      </c>
      <c r="AR45">
        <v>21.819456000000002</v>
      </c>
      <c r="AS45">
        <v>14.474890080000003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32.389047551353343</v>
      </c>
      <c r="BB45">
        <f t="shared" si="0"/>
        <v>964.19706918661791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512.08580660000007</v>
      </c>
      <c r="L46">
        <v>9.4249639249639241</v>
      </c>
      <c r="M46">
        <v>63.7744</v>
      </c>
      <c r="N46">
        <v>51.881250000000016</v>
      </c>
      <c r="O46">
        <v>35.958199999999998</v>
      </c>
      <c r="P46">
        <v>21.044399999999996</v>
      </c>
      <c r="Q46">
        <v>7.4224799999999993</v>
      </c>
      <c r="R46">
        <v>18.617731920000001</v>
      </c>
      <c r="S46">
        <v>11.59053192</v>
      </c>
      <c r="T46">
        <v>0</v>
      </c>
      <c r="U46">
        <v>62.111966400000007</v>
      </c>
      <c r="V46">
        <v>6.2587230215827336</v>
      </c>
      <c r="W46">
        <v>20.275846942446044</v>
      </c>
      <c r="X46">
        <v>64.790135576978429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6.1984295999999999</v>
      </c>
      <c r="AF46">
        <v>6.1515000000000013</v>
      </c>
      <c r="AG46">
        <v>13.696245599999999</v>
      </c>
      <c r="AH46">
        <v>0</v>
      </c>
      <c r="AI46">
        <v>0</v>
      </c>
      <c r="AJ46">
        <v>0</v>
      </c>
      <c r="AK46">
        <v>22.574700000000004</v>
      </c>
      <c r="AL46">
        <v>15.604199999999997</v>
      </c>
      <c r="AM46">
        <v>0</v>
      </c>
      <c r="AN46">
        <v>0</v>
      </c>
      <c r="AO46">
        <v>0</v>
      </c>
      <c r="AP46">
        <v>1.0127073600000001</v>
      </c>
      <c r="AQ46">
        <v>0</v>
      </c>
      <c r="AR46">
        <v>21.819456000000002</v>
      </c>
      <c r="AS46">
        <v>14.474890080000003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32.069977096153337</v>
      </c>
      <c r="BB46">
        <f t="shared" si="0"/>
        <v>954.69858784981795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512.08580660000007</v>
      </c>
      <c r="L47">
        <v>9.4249639249639241</v>
      </c>
      <c r="M47">
        <v>63.7744</v>
      </c>
      <c r="N47">
        <v>51.881250000000016</v>
      </c>
      <c r="O47">
        <v>35.958199999999998</v>
      </c>
      <c r="P47">
        <v>21.044399999999996</v>
      </c>
      <c r="Q47">
        <v>7.4224799999999993</v>
      </c>
      <c r="R47">
        <v>18.617731920000001</v>
      </c>
      <c r="S47">
        <v>11.59053192</v>
      </c>
      <c r="T47">
        <v>0</v>
      </c>
      <c r="U47">
        <v>62.111966400000007</v>
      </c>
      <c r="V47">
        <v>6.2587230215827336</v>
      </c>
      <c r="W47">
        <v>20.275846942446044</v>
      </c>
      <c r="X47">
        <v>64.790135576978429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12.396859200000002</v>
      </c>
      <c r="AF47">
        <v>6.1515000000000013</v>
      </c>
      <c r="AG47">
        <v>13.696245599999999</v>
      </c>
      <c r="AH47">
        <v>0</v>
      </c>
      <c r="AI47">
        <v>0</v>
      </c>
      <c r="AJ47">
        <v>0</v>
      </c>
      <c r="AK47">
        <v>22.574700000000004</v>
      </c>
      <c r="AL47">
        <v>15.604199999999997</v>
      </c>
      <c r="AM47">
        <v>0</v>
      </c>
      <c r="AN47">
        <v>0</v>
      </c>
      <c r="AO47">
        <v>0</v>
      </c>
      <c r="AP47">
        <v>1.1252304</v>
      </c>
      <c r="AQ47">
        <v>0</v>
      </c>
      <c r="AR47">
        <v>21.819456000000002</v>
      </c>
      <c r="AS47">
        <v>14.474890080000003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32.275083496153343</v>
      </c>
      <c r="BB47">
        <f t="shared" si="0"/>
        <v>960.80443408981785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512.08580660000007</v>
      </c>
      <c r="L48">
        <v>9.4249639249639241</v>
      </c>
      <c r="M48">
        <v>63.7744</v>
      </c>
      <c r="N48">
        <v>51.881250000000016</v>
      </c>
      <c r="O48">
        <v>35.958199999999998</v>
      </c>
      <c r="P48">
        <v>21.044399999999996</v>
      </c>
      <c r="Q48">
        <v>7.4224799999999993</v>
      </c>
      <c r="R48">
        <v>18.617731920000001</v>
      </c>
      <c r="S48">
        <v>11.59053192</v>
      </c>
      <c r="T48">
        <v>0</v>
      </c>
      <c r="U48">
        <v>62.111966400000007</v>
      </c>
      <c r="V48">
        <v>6.2587230215827336</v>
      </c>
      <c r="W48">
        <v>20.275846942446044</v>
      </c>
      <c r="X48">
        <v>64.790135576978429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12.396859200000002</v>
      </c>
      <c r="AF48">
        <v>6.1515000000000013</v>
      </c>
      <c r="AG48">
        <v>13.696245599999999</v>
      </c>
      <c r="AH48">
        <v>0</v>
      </c>
      <c r="AI48">
        <v>0</v>
      </c>
      <c r="AJ48">
        <v>0</v>
      </c>
      <c r="AK48">
        <v>22.574700000000004</v>
      </c>
      <c r="AL48">
        <v>15.604199999999997</v>
      </c>
      <c r="AM48">
        <v>0</v>
      </c>
      <c r="AN48">
        <v>0</v>
      </c>
      <c r="AO48">
        <v>0</v>
      </c>
      <c r="AP48">
        <v>1.1252304</v>
      </c>
      <c r="AQ48">
        <v>0</v>
      </c>
      <c r="AR48">
        <v>21.819456000000002</v>
      </c>
      <c r="AS48">
        <v>14.474890080000003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32.275083496153343</v>
      </c>
      <c r="BB48">
        <f t="shared" si="0"/>
        <v>960.80443408981785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512.08580660000007</v>
      </c>
      <c r="L49">
        <v>9.4249639249639241</v>
      </c>
      <c r="M49">
        <v>63.7744</v>
      </c>
      <c r="N49">
        <v>51.881250000000016</v>
      </c>
      <c r="O49">
        <v>35.958199999999998</v>
      </c>
      <c r="P49">
        <v>21.044399999999996</v>
      </c>
      <c r="Q49">
        <v>7.4224799999999993</v>
      </c>
      <c r="R49">
        <v>18.617731920000001</v>
      </c>
      <c r="S49">
        <v>11.59053192</v>
      </c>
      <c r="T49">
        <v>0</v>
      </c>
      <c r="U49">
        <v>62.111966400000007</v>
      </c>
      <c r="V49">
        <v>6.2587230215827336</v>
      </c>
      <c r="W49">
        <v>20.275846942446044</v>
      </c>
      <c r="X49">
        <v>64.790135576978429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12.396859200000002</v>
      </c>
      <c r="AF49">
        <v>6.1515000000000013</v>
      </c>
      <c r="AG49">
        <v>13.696245599999999</v>
      </c>
      <c r="AH49">
        <v>0</v>
      </c>
      <c r="AI49">
        <v>0</v>
      </c>
      <c r="AJ49">
        <v>0</v>
      </c>
      <c r="AK49">
        <v>22.574700000000004</v>
      </c>
      <c r="AL49">
        <v>15.604199999999997</v>
      </c>
      <c r="AM49">
        <v>0</v>
      </c>
      <c r="AN49">
        <v>0</v>
      </c>
      <c r="AO49">
        <v>0</v>
      </c>
      <c r="AP49">
        <v>1.1252304</v>
      </c>
      <c r="AQ49">
        <v>0</v>
      </c>
      <c r="AR49">
        <v>21.819456000000002</v>
      </c>
      <c r="AS49">
        <v>14.009330174400002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32.259952616953342</v>
      </c>
      <c r="BB49">
        <f t="shared" si="0"/>
        <v>960.35400506341784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512.08580660000007</v>
      </c>
      <c r="L50">
        <v>9.4249639249639241</v>
      </c>
      <c r="M50">
        <v>63.7744</v>
      </c>
      <c r="N50">
        <v>51.881250000000016</v>
      </c>
      <c r="O50">
        <v>35.958199999999998</v>
      </c>
      <c r="P50">
        <v>21.044399999999996</v>
      </c>
      <c r="Q50">
        <v>7.4224799999999993</v>
      </c>
      <c r="R50">
        <v>18.617731920000001</v>
      </c>
      <c r="S50">
        <v>11.59053192</v>
      </c>
      <c r="T50">
        <v>0</v>
      </c>
      <c r="U50">
        <v>62.111966400000007</v>
      </c>
      <c r="V50">
        <v>6.2587230215827336</v>
      </c>
      <c r="W50">
        <v>20.275846942446044</v>
      </c>
      <c r="X50">
        <v>64.790135576978429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12.396859200000002</v>
      </c>
      <c r="AF50">
        <v>6.1515000000000013</v>
      </c>
      <c r="AG50">
        <v>13.696245599999999</v>
      </c>
      <c r="AH50">
        <v>0</v>
      </c>
      <c r="AI50">
        <v>0</v>
      </c>
      <c r="AJ50">
        <v>0</v>
      </c>
      <c r="AK50">
        <v>22.574700000000004</v>
      </c>
      <c r="AL50">
        <v>15.604199999999997</v>
      </c>
      <c r="AM50">
        <v>0</v>
      </c>
      <c r="AN50">
        <v>0</v>
      </c>
      <c r="AO50">
        <v>0</v>
      </c>
      <c r="AP50">
        <v>1.1252304</v>
      </c>
      <c r="AQ50">
        <v>0</v>
      </c>
      <c r="AR50">
        <v>21.819456000000002</v>
      </c>
      <c r="AS50">
        <v>14.009330174400002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32.259952616953342</v>
      </c>
      <c r="BB50">
        <f t="shared" si="0"/>
        <v>960.35400506341784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512.08580660000007</v>
      </c>
      <c r="L51">
        <v>9.4249639249639241</v>
      </c>
      <c r="M51">
        <v>63.7744</v>
      </c>
      <c r="N51">
        <v>51.881250000000016</v>
      </c>
      <c r="O51">
        <v>36.642187796300512</v>
      </c>
      <c r="P51">
        <v>21.044399999999996</v>
      </c>
      <c r="Q51">
        <v>7.4224799999999993</v>
      </c>
      <c r="R51">
        <v>18.617731920000001</v>
      </c>
      <c r="S51">
        <v>11.59053192</v>
      </c>
      <c r="T51">
        <v>0</v>
      </c>
      <c r="U51">
        <v>62.111966400000007</v>
      </c>
      <c r="V51">
        <v>6.2587230215827336</v>
      </c>
      <c r="W51">
        <v>20.275846942446044</v>
      </c>
      <c r="X51">
        <v>64.790135576978429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12.396859200000002</v>
      </c>
      <c r="AF51">
        <v>6.1515000000000013</v>
      </c>
      <c r="AG51">
        <v>13.696245599999999</v>
      </c>
      <c r="AH51">
        <v>0</v>
      </c>
      <c r="AI51">
        <v>0</v>
      </c>
      <c r="AJ51">
        <v>0</v>
      </c>
      <c r="AK51">
        <v>22.574700000000004</v>
      </c>
      <c r="AL51">
        <v>15.604199999999997</v>
      </c>
      <c r="AM51">
        <v>0</v>
      </c>
      <c r="AN51">
        <v>0</v>
      </c>
      <c r="AO51">
        <v>0</v>
      </c>
      <c r="AP51">
        <v>1.1252304</v>
      </c>
      <c r="AQ51">
        <v>0</v>
      </c>
      <c r="AR51">
        <v>21.819456000000002</v>
      </c>
      <c r="AS51">
        <v>14.009330174400002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32.282182266259696</v>
      </c>
      <c r="BB51">
        <f t="shared" si="0"/>
        <v>961.01576321041193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512.08580660000007</v>
      </c>
      <c r="L52">
        <v>9.4249639249639241</v>
      </c>
      <c r="M52">
        <v>63.7744</v>
      </c>
      <c r="N52">
        <v>51.881250000000016</v>
      </c>
      <c r="O52">
        <v>36.642187796300512</v>
      </c>
      <c r="P52">
        <v>21.044399999999996</v>
      </c>
      <c r="Q52">
        <v>7.4224799999999993</v>
      </c>
      <c r="R52">
        <v>18.617731920000001</v>
      </c>
      <c r="S52">
        <v>11.59053192</v>
      </c>
      <c r="T52">
        <v>0</v>
      </c>
      <c r="U52">
        <v>62.111966400000007</v>
      </c>
      <c r="V52">
        <v>6.2587230215827336</v>
      </c>
      <c r="W52">
        <v>20.275846942446044</v>
      </c>
      <c r="X52">
        <v>64.790135576978429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12.396859200000002</v>
      </c>
      <c r="AF52">
        <v>6.1515000000000013</v>
      </c>
      <c r="AG52">
        <v>13.696245599999999</v>
      </c>
      <c r="AH52">
        <v>10.273283279999998</v>
      </c>
      <c r="AI52">
        <v>0</v>
      </c>
      <c r="AJ52">
        <v>0</v>
      </c>
      <c r="AK52">
        <v>22.574700000000004</v>
      </c>
      <c r="AL52">
        <v>15.604199999999997</v>
      </c>
      <c r="AM52">
        <v>0</v>
      </c>
      <c r="AN52">
        <v>0</v>
      </c>
      <c r="AO52">
        <v>0</v>
      </c>
      <c r="AP52">
        <v>1.1252304</v>
      </c>
      <c r="AQ52">
        <v>0</v>
      </c>
      <c r="AR52">
        <v>21.819456000000002</v>
      </c>
      <c r="AS52">
        <v>14.009330174400002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32.616063863059701</v>
      </c>
      <c r="BB52">
        <f t="shared" si="0"/>
        <v>970.95516489361194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512.08580660000007</v>
      </c>
      <c r="L53">
        <v>9.4249639249639241</v>
      </c>
      <c r="M53">
        <v>63.7744</v>
      </c>
      <c r="N53">
        <v>51.881250000000016</v>
      </c>
      <c r="O53">
        <v>36.642187796300512</v>
      </c>
      <c r="P53">
        <v>21.044399999999996</v>
      </c>
      <c r="Q53">
        <v>7.4224799999999993</v>
      </c>
      <c r="R53">
        <v>18.617731920000001</v>
      </c>
      <c r="S53">
        <v>11.59053192</v>
      </c>
      <c r="T53">
        <v>0</v>
      </c>
      <c r="U53">
        <v>62.111966400000007</v>
      </c>
      <c r="V53">
        <v>6.2587230215827336</v>
      </c>
      <c r="W53">
        <v>20.275846942446044</v>
      </c>
      <c r="X53">
        <v>64.790135576978429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12.396859200000002</v>
      </c>
      <c r="AF53">
        <v>6.1515000000000013</v>
      </c>
      <c r="AG53">
        <v>13.696245599999999</v>
      </c>
      <c r="AH53">
        <v>10.273283279999998</v>
      </c>
      <c r="AI53">
        <v>0</v>
      </c>
      <c r="AJ53">
        <v>0</v>
      </c>
      <c r="AK53">
        <v>22.574700000000004</v>
      </c>
      <c r="AL53">
        <v>15.604199999999997</v>
      </c>
      <c r="AM53">
        <v>0</v>
      </c>
      <c r="AN53">
        <v>0</v>
      </c>
      <c r="AO53">
        <v>0</v>
      </c>
      <c r="AP53">
        <v>1.1252304</v>
      </c>
      <c r="AQ53">
        <v>0</v>
      </c>
      <c r="AR53">
        <v>21.819456000000002</v>
      </c>
      <c r="AS53">
        <v>14.009330174400002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32.616063863059701</v>
      </c>
      <c r="BB53">
        <f t="shared" si="0"/>
        <v>970.95516489361194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512.08580660000007</v>
      </c>
      <c r="L54">
        <v>9.4249639249639241</v>
      </c>
      <c r="M54">
        <v>63.7744</v>
      </c>
      <c r="N54">
        <v>51.881250000000016</v>
      </c>
      <c r="O54">
        <v>36.642187796300512</v>
      </c>
      <c r="P54">
        <v>21.044399999999996</v>
      </c>
      <c r="Q54">
        <v>7.4224799999999993</v>
      </c>
      <c r="R54">
        <v>18.617731920000001</v>
      </c>
      <c r="S54">
        <v>11.59053192</v>
      </c>
      <c r="T54">
        <v>0</v>
      </c>
      <c r="U54">
        <v>62.111966400000007</v>
      </c>
      <c r="V54">
        <v>6.2587230215827336</v>
      </c>
      <c r="W54">
        <v>20.275846942446044</v>
      </c>
      <c r="X54">
        <v>64.790135576978429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12.396859200000002</v>
      </c>
      <c r="AF54">
        <v>6.1515000000000013</v>
      </c>
      <c r="AG54">
        <v>13.696245599999999</v>
      </c>
      <c r="AH54">
        <v>10.273283279999998</v>
      </c>
      <c r="AI54">
        <v>0</v>
      </c>
      <c r="AJ54">
        <v>0</v>
      </c>
      <c r="AK54">
        <v>22.574700000000004</v>
      </c>
      <c r="AL54">
        <v>15.604199999999997</v>
      </c>
      <c r="AM54">
        <v>0</v>
      </c>
      <c r="AN54">
        <v>0</v>
      </c>
      <c r="AO54">
        <v>0</v>
      </c>
      <c r="AP54">
        <v>1.1252304</v>
      </c>
      <c r="AQ54">
        <v>0</v>
      </c>
      <c r="AR54">
        <v>21.819456000000002</v>
      </c>
      <c r="AS54">
        <v>14.009330174400002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32.616063863059701</v>
      </c>
      <c r="BB54">
        <f t="shared" si="0"/>
        <v>970.95516489361194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512.08580660000007</v>
      </c>
      <c r="L55">
        <v>9.4249639249639241</v>
      </c>
      <c r="M55">
        <v>63.7744</v>
      </c>
      <c r="N55">
        <v>51.881250000000016</v>
      </c>
      <c r="O55">
        <v>36.642187796300512</v>
      </c>
      <c r="P55">
        <v>21.044399999999996</v>
      </c>
      <c r="Q55">
        <v>7.4224799999999993</v>
      </c>
      <c r="R55">
        <v>18.617731920000001</v>
      </c>
      <c r="S55">
        <v>11.59053192</v>
      </c>
      <c r="T55">
        <v>0</v>
      </c>
      <c r="U55">
        <v>62.111966400000007</v>
      </c>
      <c r="V55">
        <v>6.2587230215827336</v>
      </c>
      <c r="W55">
        <v>20.275846942446044</v>
      </c>
      <c r="X55">
        <v>64.790135576978429</v>
      </c>
      <c r="Y55">
        <v>0</v>
      </c>
      <c r="Z55">
        <v>2.8784289600000004</v>
      </c>
      <c r="AA55">
        <v>0</v>
      </c>
      <c r="AB55">
        <v>0</v>
      </c>
      <c r="AC55">
        <v>0</v>
      </c>
      <c r="AD55">
        <v>0</v>
      </c>
      <c r="AE55">
        <v>12.396859200000002</v>
      </c>
      <c r="AF55">
        <v>6.1515000000000013</v>
      </c>
      <c r="AG55">
        <v>13.696245599999999</v>
      </c>
      <c r="AH55">
        <v>10.273283279999998</v>
      </c>
      <c r="AI55">
        <v>0</v>
      </c>
      <c r="AJ55">
        <v>0</v>
      </c>
      <c r="AK55">
        <v>22.574700000000004</v>
      </c>
      <c r="AL55">
        <v>15.604199999999997</v>
      </c>
      <c r="AM55">
        <v>0</v>
      </c>
      <c r="AN55">
        <v>0</v>
      </c>
      <c r="AO55">
        <v>0</v>
      </c>
      <c r="AP55">
        <v>0.90018432000000004</v>
      </c>
      <c r="AQ55">
        <v>0</v>
      </c>
      <c r="AR55">
        <v>21.819456000000002</v>
      </c>
      <c r="AS55">
        <v>14.009330174400002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32.702298587059694</v>
      </c>
      <c r="BB55">
        <f t="shared" si="0"/>
        <v>973.52231304961197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512.08580660000007</v>
      </c>
      <c r="L56">
        <v>9.4249639249639241</v>
      </c>
      <c r="M56">
        <v>63.7744</v>
      </c>
      <c r="N56">
        <v>51.881250000000016</v>
      </c>
      <c r="O56">
        <v>36.642187796300512</v>
      </c>
      <c r="P56">
        <v>21.044399999999996</v>
      </c>
      <c r="Q56">
        <v>7.4224799999999993</v>
      </c>
      <c r="R56">
        <v>18.617731920000001</v>
      </c>
      <c r="S56">
        <v>11.59053192</v>
      </c>
      <c r="T56">
        <v>0</v>
      </c>
      <c r="U56">
        <v>62.111966400000007</v>
      </c>
      <c r="V56">
        <v>6.2587230215827336</v>
      </c>
      <c r="W56">
        <v>20.275846942446044</v>
      </c>
      <c r="X56">
        <v>64.790135576978429</v>
      </c>
      <c r="Y56">
        <v>0</v>
      </c>
      <c r="Z56">
        <v>2.8784289600000004</v>
      </c>
      <c r="AA56">
        <v>6.176030400000001</v>
      </c>
      <c r="AB56">
        <v>0</v>
      </c>
      <c r="AC56">
        <v>0</v>
      </c>
      <c r="AD56">
        <v>0</v>
      </c>
      <c r="AE56">
        <v>12.396859200000002</v>
      </c>
      <c r="AF56">
        <v>6.1515000000000013</v>
      </c>
      <c r="AG56">
        <v>13.696245599999999</v>
      </c>
      <c r="AH56">
        <v>10.273283279999998</v>
      </c>
      <c r="AI56">
        <v>0</v>
      </c>
      <c r="AJ56">
        <v>0</v>
      </c>
      <c r="AK56">
        <v>22.574700000000004</v>
      </c>
      <c r="AL56">
        <v>15.604199999999997</v>
      </c>
      <c r="AM56">
        <v>0</v>
      </c>
      <c r="AN56">
        <v>0</v>
      </c>
      <c r="AO56">
        <v>0</v>
      </c>
      <c r="AP56">
        <v>0.90018432000000004</v>
      </c>
      <c r="AQ56">
        <v>0</v>
      </c>
      <c r="AR56">
        <v>21.819456000000002</v>
      </c>
      <c r="AS56">
        <v>14.009330174400002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32.903019575059695</v>
      </c>
      <c r="BB56">
        <f t="shared" si="0"/>
        <v>979.49762246161185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512.08580660000007</v>
      </c>
      <c r="L57">
        <v>9.4249639249639241</v>
      </c>
      <c r="M57">
        <v>63.7744</v>
      </c>
      <c r="N57">
        <v>51.881250000000016</v>
      </c>
      <c r="O57">
        <v>36.642187796300512</v>
      </c>
      <c r="P57">
        <v>21.044399999999996</v>
      </c>
      <c r="Q57">
        <v>7.4224799999999993</v>
      </c>
      <c r="R57">
        <v>18.617731920000001</v>
      </c>
      <c r="S57">
        <v>11.59053192</v>
      </c>
      <c r="T57">
        <v>0</v>
      </c>
      <c r="U57">
        <v>62.111966400000007</v>
      </c>
      <c r="V57">
        <v>6.2587230215827336</v>
      </c>
      <c r="W57">
        <v>20.275846942446044</v>
      </c>
      <c r="X57">
        <v>64.790135576978429</v>
      </c>
      <c r="Y57">
        <v>0</v>
      </c>
      <c r="Z57">
        <v>5.797439999999999</v>
      </c>
      <c r="AA57">
        <v>11.102976000000002</v>
      </c>
      <c r="AB57">
        <v>0</v>
      </c>
      <c r="AC57">
        <v>4.2505073279999994</v>
      </c>
      <c r="AD57">
        <v>4.0032640800000001</v>
      </c>
      <c r="AE57">
        <v>12.396859200000002</v>
      </c>
      <c r="AF57">
        <v>6.1515000000000013</v>
      </c>
      <c r="AG57">
        <v>13.696245599999999</v>
      </c>
      <c r="AH57">
        <v>10.273283279999998</v>
      </c>
      <c r="AI57">
        <v>0</v>
      </c>
      <c r="AJ57">
        <v>0</v>
      </c>
      <c r="AK57">
        <v>22.574700000000004</v>
      </c>
      <c r="AL57">
        <v>15.604199999999997</v>
      </c>
      <c r="AM57">
        <v>0</v>
      </c>
      <c r="AN57">
        <v>0</v>
      </c>
      <c r="AO57">
        <v>0</v>
      </c>
      <c r="AP57">
        <v>0.90018432000000004</v>
      </c>
      <c r="AQ57">
        <v>0</v>
      </c>
      <c r="AR57">
        <v>21.819456000000002</v>
      </c>
      <c r="AS57">
        <v>14.009330174400002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33.426260934259695</v>
      </c>
      <c r="BB57">
        <f t="shared" si="0"/>
        <v>995.07410915041191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512.08580660000007</v>
      </c>
      <c r="L58">
        <v>9.4249639249639241</v>
      </c>
      <c r="M58">
        <v>63.7744</v>
      </c>
      <c r="N58">
        <v>51.881250000000016</v>
      </c>
      <c r="O58">
        <v>36.642187796300512</v>
      </c>
      <c r="P58">
        <v>21.044399999999996</v>
      </c>
      <c r="Q58">
        <v>7.4224799999999993</v>
      </c>
      <c r="R58">
        <v>18.617731920000001</v>
      </c>
      <c r="S58">
        <v>11.59053192</v>
      </c>
      <c r="T58">
        <v>0</v>
      </c>
      <c r="U58">
        <v>62.111966400000007</v>
      </c>
      <c r="V58">
        <v>6.2587230215827336</v>
      </c>
      <c r="W58">
        <v>20.275846942446044</v>
      </c>
      <c r="X58">
        <v>64.790135576978429</v>
      </c>
      <c r="Y58">
        <v>0</v>
      </c>
      <c r="Z58">
        <v>5.797439999999999</v>
      </c>
      <c r="AA58">
        <v>15.61356</v>
      </c>
      <c r="AB58">
        <v>5.7374452800000002</v>
      </c>
      <c r="AC58">
        <v>8.5010146559999988</v>
      </c>
      <c r="AD58">
        <v>8.0065281600000002</v>
      </c>
      <c r="AE58">
        <v>12.396859200000002</v>
      </c>
      <c r="AF58">
        <v>6.1515000000000013</v>
      </c>
      <c r="AG58">
        <v>13.696245599999999</v>
      </c>
      <c r="AH58">
        <v>10.273283279999998</v>
      </c>
      <c r="AI58">
        <v>0</v>
      </c>
      <c r="AJ58">
        <v>0</v>
      </c>
      <c r="AK58">
        <v>22.574700000000004</v>
      </c>
      <c r="AL58">
        <v>15.604199999999997</v>
      </c>
      <c r="AM58">
        <v>0</v>
      </c>
      <c r="AN58">
        <v>0</v>
      </c>
      <c r="AO58">
        <v>0</v>
      </c>
      <c r="AP58">
        <v>0.90018432000000004</v>
      </c>
      <c r="AQ58">
        <v>7.0308700000000011</v>
      </c>
      <c r="AR58">
        <v>21.819456000000002</v>
      </c>
      <c r="AS58">
        <v>14.009330174400002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34.256072836646993</v>
      </c>
      <c r="BB58">
        <f t="shared" si="0"/>
        <v>1019.7769679360247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512.08580660000007</v>
      </c>
      <c r="L59">
        <v>9.4249639249639241</v>
      </c>
      <c r="M59">
        <v>63.7744</v>
      </c>
      <c r="N59">
        <v>51.881250000000016</v>
      </c>
      <c r="O59">
        <v>36.642187796300512</v>
      </c>
      <c r="P59">
        <v>21.044399999999996</v>
      </c>
      <c r="Q59">
        <v>7.4224799999999993</v>
      </c>
      <c r="R59">
        <v>18.617731920000001</v>
      </c>
      <c r="S59">
        <v>11.59053192</v>
      </c>
      <c r="T59">
        <v>0</v>
      </c>
      <c r="U59">
        <v>62.111966400000007</v>
      </c>
      <c r="V59">
        <v>6.2587230215827336</v>
      </c>
      <c r="W59">
        <v>20.275846942446044</v>
      </c>
      <c r="X59">
        <v>64.790135576978429</v>
      </c>
      <c r="Y59">
        <v>0</v>
      </c>
      <c r="Z59">
        <v>5.797439999999999</v>
      </c>
      <c r="AA59">
        <v>16.654464000000001</v>
      </c>
      <c r="AB59">
        <v>11.533435920000002</v>
      </c>
      <c r="AC59">
        <v>8.5010146559999988</v>
      </c>
      <c r="AD59">
        <v>8.0065281600000002</v>
      </c>
      <c r="AE59">
        <v>16.341314399999998</v>
      </c>
      <c r="AF59">
        <v>6.1515000000000013</v>
      </c>
      <c r="AG59">
        <v>13.696245599999999</v>
      </c>
      <c r="AH59">
        <v>10.273283279999998</v>
      </c>
      <c r="AI59">
        <v>0</v>
      </c>
      <c r="AJ59">
        <v>0</v>
      </c>
      <c r="AK59">
        <v>22.574700000000004</v>
      </c>
      <c r="AL59">
        <v>15.604199999999997</v>
      </c>
      <c r="AM59">
        <v>0</v>
      </c>
      <c r="AN59">
        <v>0</v>
      </c>
      <c r="AO59">
        <v>0</v>
      </c>
      <c r="AP59">
        <v>0.90018432000000004</v>
      </c>
      <c r="AQ59">
        <v>14.06174</v>
      </c>
      <c r="AR59">
        <v>21.819456000000002</v>
      </c>
      <c r="AS59">
        <v>14.009330174400002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34.834969964259699</v>
      </c>
      <c r="BB59">
        <f t="shared" si="0"/>
        <v>1037.0102906484119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512.08580660000007</v>
      </c>
      <c r="L60">
        <v>9.4249639249639241</v>
      </c>
      <c r="M60">
        <v>63.7744</v>
      </c>
      <c r="N60">
        <v>51.881250000000016</v>
      </c>
      <c r="O60">
        <v>36.642187796300512</v>
      </c>
      <c r="P60">
        <v>21.044399999999996</v>
      </c>
      <c r="Q60">
        <v>7.4224799999999993</v>
      </c>
      <c r="R60">
        <v>18.617731920000001</v>
      </c>
      <c r="S60">
        <v>11.59053192</v>
      </c>
      <c r="T60">
        <v>0</v>
      </c>
      <c r="U60">
        <v>62.111966400000007</v>
      </c>
      <c r="V60">
        <v>6.2587230215827336</v>
      </c>
      <c r="W60">
        <v>20.275846942446044</v>
      </c>
      <c r="X60">
        <v>64.790135576978429</v>
      </c>
      <c r="Y60">
        <v>0</v>
      </c>
      <c r="Z60">
        <v>5.797439999999999</v>
      </c>
      <c r="AA60">
        <v>17.348400000000002</v>
      </c>
      <c r="AB60">
        <v>11.533435920000002</v>
      </c>
      <c r="AC60">
        <v>8.5010146559999988</v>
      </c>
      <c r="AD60">
        <v>8.0065281600000002</v>
      </c>
      <c r="AE60">
        <v>18.595288799999999</v>
      </c>
      <c r="AF60">
        <v>6.1515000000000013</v>
      </c>
      <c r="AG60">
        <v>13.696245599999999</v>
      </c>
      <c r="AH60">
        <v>10.273283279999998</v>
      </c>
      <c r="AI60">
        <v>0</v>
      </c>
      <c r="AJ60">
        <v>0</v>
      </c>
      <c r="AK60">
        <v>22.574700000000004</v>
      </c>
      <c r="AL60">
        <v>15.604199999999997</v>
      </c>
      <c r="AM60">
        <v>0</v>
      </c>
      <c r="AN60">
        <v>0</v>
      </c>
      <c r="AO60">
        <v>0</v>
      </c>
      <c r="AP60">
        <v>0.90018432000000004</v>
      </c>
      <c r="AQ60">
        <v>21.092610000000001</v>
      </c>
      <c r="AR60">
        <v>21.819456000000002</v>
      </c>
      <c r="AS60">
        <v>14.009330174400002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35.159279980672395</v>
      </c>
      <c r="BB60">
        <f t="shared" si="0"/>
        <v>1046.6647610319994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512.08580660000007</v>
      </c>
      <c r="L61">
        <v>9.4249639249639241</v>
      </c>
      <c r="M61">
        <v>63.7744</v>
      </c>
      <c r="N61">
        <v>51.881250000000016</v>
      </c>
      <c r="O61">
        <v>36.642187796300512</v>
      </c>
      <c r="P61">
        <v>21.044399999999996</v>
      </c>
      <c r="Q61">
        <v>7.4224799999999993</v>
      </c>
      <c r="R61">
        <v>18.617731920000001</v>
      </c>
      <c r="S61">
        <v>11.59053192</v>
      </c>
      <c r="T61">
        <v>0</v>
      </c>
      <c r="U61">
        <v>62.111966400000007</v>
      </c>
      <c r="V61">
        <v>6.2587230215827336</v>
      </c>
      <c r="W61">
        <v>20.275846942446044</v>
      </c>
      <c r="X61">
        <v>64.790135576978429</v>
      </c>
      <c r="Y61">
        <v>0</v>
      </c>
      <c r="Z61">
        <v>5.797439999999999</v>
      </c>
      <c r="AA61">
        <v>17.348400000000002</v>
      </c>
      <c r="AB61">
        <v>11.533435920000002</v>
      </c>
      <c r="AC61">
        <v>8.5010146559999988</v>
      </c>
      <c r="AD61">
        <v>8.0065281600000002</v>
      </c>
      <c r="AE61">
        <v>18.595288799999999</v>
      </c>
      <c r="AF61">
        <v>6.1515000000000013</v>
      </c>
      <c r="AG61">
        <v>13.696245599999999</v>
      </c>
      <c r="AH61">
        <v>10.273283279999998</v>
      </c>
      <c r="AI61">
        <v>0</v>
      </c>
      <c r="AJ61">
        <v>0</v>
      </c>
      <c r="AK61">
        <v>22.574700000000004</v>
      </c>
      <c r="AL61">
        <v>15.604199999999997</v>
      </c>
      <c r="AM61">
        <v>0</v>
      </c>
      <c r="AN61">
        <v>0</v>
      </c>
      <c r="AO61">
        <v>0</v>
      </c>
      <c r="AP61">
        <v>0.90018432000000004</v>
      </c>
      <c r="AQ61">
        <v>21.092610000000001</v>
      </c>
      <c r="AR61">
        <v>21.819456000000002</v>
      </c>
      <c r="AS61">
        <v>14.009330174400002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35.159279980672395</v>
      </c>
      <c r="BB61">
        <f t="shared" si="0"/>
        <v>1046.6647610319994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512.08580660000007</v>
      </c>
      <c r="L62">
        <v>9.4249639249639241</v>
      </c>
      <c r="M62">
        <v>63.7744</v>
      </c>
      <c r="N62">
        <v>51.881250000000016</v>
      </c>
      <c r="O62">
        <v>36.642187796300512</v>
      </c>
      <c r="P62">
        <v>21.044399999999996</v>
      </c>
      <c r="Q62">
        <v>7.4224799999999993</v>
      </c>
      <c r="R62">
        <v>18.617731920000001</v>
      </c>
      <c r="S62">
        <v>11.59053192</v>
      </c>
      <c r="T62">
        <v>0</v>
      </c>
      <c r="U62">
        <v>62.111966400000007</v>
      </c>
      <c r="V62">
        <v>6.2587230215827336</v>
      </c>
      <c r="W62">
        <v>20.275846942446044</v>
      </c>
      <c r="X62">
        <v>64.790135576978429</v>
      </c>
      <c r="Y62">
        <v>0</v>
      </c>
      <c r="Z62">
        <v>5.797439999999999</v>
      </c>
      <c r="AA62">
        <v>17.348400000000002</v>
      </c>
      <c r="AB62">
        <v>11.533435920000002</v>
      </c>
      <c r="AC62">
        <v>8.5010146559999988</v>
      </c>
      <c r="AD62">
        <v>8.0065281600000002</v>
      </c>
      <c r="AE62">
        <v>18.595288799999999</v>
      </c>
      <c r="AF62">
        <v>6.1515000000000013</v>
      </c>
      <c r="AG62">
        <v>13.696245599999999</v>
      </c>
      <c r="AH62">
        <v>10.273283279999998</v>
      </c>
      <c r="AI62">
        <v>0</v>
      </c>
      <c r="AJ62">
        <v>0</v>
      </c>
      <c r="AK62">
        <v>22.574700000000004</v>
      </c>
      <c r="AL62">
        <v>15.604199999999997</v>
      </c>
      <c r="AM62">
        <v>0</v>
      </c>
      <c r="AN62">
        <v>0</v>
      </c>
      <c r="AO62">
        <v>0</v>
      </c>
      <c r="AP62">
        <v>0.90018432000000004</v>
      </c>
      <c r="AQ62">
        <v>21.092610000000001</v>
      </c>
      <c r="AR62">
        <v>21.819456000000002</v>
      </c>
      <c r="AS62">
        <v>14.009330174400002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35.159279980672395</v>
      </c>
      <c r="BB62">
        <f t="shared" si="0"/>
        <v>1046.6647610319994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512.08580660000007</v>
      </c>
      <c r="L63">
        <v>9.4249639249639241</v>
      </c>
      <c r="M63">
        <v>63.7744</v>
      </c>
      <c r="N63">
        <v>51.881250000000016</v>
      </c>
      <c r="O63">
        <v>36.642187796300512</v>
      </c>
      <c r="P63">
        <v>21.044399999999996</v>
      </c>
      <c r="Q63">
        <v>7.4224799999999993</v>
      </c>
      <c r="R63">
        <v>18.617731920000001</v>
      </c>
      <c r="S63">
        <v>11.59053192</v>
      </c>
      <c r="T63">
        <v>0</v>
      </c>
      <c r="U63">
        <v>62.111966400000007</v>
      </c>
      <c r="V63">
        <v>6.2587230215827336</v>
      </c>
      <c r="W63">
        <v>20.275846942446044</v>
      </c>
      <c r="X63">
        <v>64.790135576978429</v>
      </c>
      <c r="Y63">
        <v>0</v>
      </c>
      <c r="Z63">
        <v>2.8504080000000003</v>
      </c>
      <c r="AA63">
        <v>17.348400000000002</v>
      </c>
      <c r="AB63">
        <v>11.533435920000002</v>
      </c>
      <c r="AC63">
        <v>8.5010146559999988</v>
      </c>
      <c r="AD63">
        <v>8.0065281600000002</v>
      </c>
      <c r="AE63">
        <v>18.595288799999999</v>
      </c>
      <c r="AF63">
        <v>6.1515000000000013</v>
      </c>
      <c r="AG63">
        <v>13.696245599999999</v>
      </c>
      <c r="AH63">
        <v>10.273283279999998</v>
      </c>
      <c r="AI63">
        <v>0</v>
      </c>
      <c r="AJ63">
        <v>0</v>
      </c>
      <c r="AK63">
        <v>22.574700000000004</v>
      </c>
      <c r="AL63">
        <v>7.8020999999999985</v>
      </c>
      <c r="AM63">
        <v>0</v>
      </c>
      <c r="AN63">
        <v>0</v>
      </c>
      <c r="AO63">
        <v>0</v>
      </c>
      <c r="AP63">
        <v>0.90018432000000004</v>
      </c>
      <c r="AQ63">
        <v>21.092610000000001</v>
      </c>
      <c r="AR63">
        <v>21.819456000000002</v>
      </c>
      <c r="AS63">
        <v>14.009330174400002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34.809933190672396</v>
      </c>
      <c r="BB63">
        <f t="shared" si="0"/>
        <v>1036.2649758219993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512.08580660000007</v>
      </c>
      <c r="L64">
        <v>9.4249639249639241</v>
      </c>
      <c r="M64">
        <v>63.7744</v>
      </c>
      <c r="N64">
        <v>51.881250000000016</v>
      </c>
      <c r="O64">
        <v>36.642187796300512</v>
      </c>
      <c r="P64">
        <v>21.044399999999996</v>
      </c>
      <c r="Q64">
        <v>7.4224799999999993</v>
      </c>
      <c r="R64">
        <v>18.617731920000001</v>
      </c>
      <c r="S64">
        <v>11.59053192</v>
      </c>
      <c r="T64">
        <v>0</v>
      </c>
      <c r="U64">
        <v>62.111966400000007</v>
      </c>
      <c r="V64">
        <v>6.2587230215827336</v>
      </c>
      <c r="W64">
        <v>20.275846942446044</v>
      </c>
      <c r="X64">
        <v>64.790135576978429</v>
      </c>
      <c r="Y64">
        <v>0</v>
      </c>
      <c r="Z64">
        <v>2.8504080000000003</v>
      </c>
      <c r="AA64">
        <v>12.317364000000001</v>
      </c>
      <c r="AB64">
        <v>11.533435920000002</v>
      </c>
      <c r="AC64">
        <v>8.5010146559999988</v>
      </c>
      <c r="AD64">
        <v>8.0065281600000002</v>
      </c>
      <c r="AE64">
        <v>18.595288799999999</v>
      </c>
      <c r="AF64">
        <v>6.1515000000000013</v>
      </c>
      <c r="AG64">
        <v>13.696245599999999</v>
      </c>
      <c r="AH64">
        <v>10.273283279999998</v>
      </c>
      <c r="AI64">
        <v>0</v>
      </c>
      <c r="AJ64">
        <v>0</v>
      </c>
      <c r="AK64">
        <v>22.574700000000004</v>
      </c>
      <c r="AL64">
        <v>7.8020999999999985</v>
      </c>
      <c r="AM64">
        <v>0</v>
      </c>
      <c r="AN64">
        <v>0</v>
      </c>
      <c r="AO64">
        <v>0</v>
      </c>
      <c r="AP64">
        <v>0.90018432000000004</v>
      </c>
      <c r="AQ64">
        <v>21.092610000000001</v>
      </c>
      <c r="AR64">
        <v>21.819456000000002</v>
      </c>
      <c r="AS64">
        <v>14.009330174400002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34.646424301072393</v>
      </c>
      <c r="BB64">
        <f t="shared" si="0"/>
        <v>1031.3974487115993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512.08580660000007</v>
      </c>
      <c r="L65">
        <v>9.4249639249639241</v>
      </c>
      <c r="M65">
        <v>63.7744</v>
      </c>
      <c r="N65">
        <v>51.881250000000016</v>
      </c>
      <c r="O65">
        <v>36.642187796300512</v>
      </c>
      <c r="P65">
        <v>21.044399999999996</v>
      </c>
      <c r="Q65">
        <v>7.4224799999999993</v>
      </c>
      <c r="R65">
        <v>18.617731920000001</v>
      </c>
      <c r="S65">
        <v>11.59053192</v>
      </c>
      <c r="T65">
        <v>0</v>
      </c>
      <c r="U65">
        <v>62.111966400000007</v>
      </c>
      <c r="V65">
        <v>6.2587230215827336</v>
      </c>
      <c r="W65">
        <v>20.275846942446044</v>
      </c>
      <c r="X65">
        <v>64.790135576978429</v>
      </c>
      <c r="Y65">
        <v>0</v>
      </c>
      <c r="Z65">
        <v>2.8504080000000003</v>
      </c>
      <c r="AA65">
        <v>12.317364000000001</v>
      </c>
      <c r="AB65">
        <v>11.533435920000002</v>
      </c>
      <c r="AC65">
        <v>4.2505073279999994</v>
      </c>
      <c r="AD65">
        <v>8.0065281600000002</v>
      </c>
      <c r="AE65">
        <v>12.396859200000002</v>
      </c>
      <c r="AF65">
        <v>6.1515000000000013</v>
      </c>
      <c r="AG65">
        <v>13.696245599999999</v>
      </c>
      <c r="AH65">
        <v>10.273283279999998</v>
      </c>
      <c r="AI65">
        <v>0</v>
      </c>
      <c r="AJ65">
        <v>0</v>
      </c>
      <c r="AK65">
        <v>22.574700000000004</v>
      </c>
      <c r="AL65">
        <v>7.8020999999999985</v>
      </c>
      <c r="AM65">
        <v>0</v>
      </c>
      <c r="AN65">
        <v>0</v>
      </c>
      <c r="AO65">
        <v>0</v>
      </c>
      <c r="AP65">
        <v>0.90018432000000004</v>
      </c>
      <c r="AQ65">
        <v>21.092610000000001</v>
      </c>
      <c r="AR65">
        <v>21.819456000000002</v>
      </c>
      <c r="AS65">
        <v>14.009330174400002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34.306833543472401</v>
      </c>
      <c r="BB65">
        <f t="shared" si="0"/>
        <v>1021.2881025411992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512.08580660000007</v>
      </c>
      <c r="L66">
        <v>9.4249639249639241</v>
      </c>
      <c r="M66">
        <v>63.7744</v>
      </c>
      <c r="N66">
        <v>51.881250000000016</v>
      </c>
      <c r="O66">
        <v>36.642187796300512</v>
      </c>
      <c r="P66">
        <v>21.044399999999996</v>
      </c>
      <c r="Q66">
        <v>7.4224799999999993</v>
      </c>
      <c r="R66">
        <v>18.617731920000001</v>
      </c>
      <c r="S66">
        <v>11.59053192</v>
      </c>
      <c r="T66">
        <v>0</v>
      </c>
      <c r="U66">
        <v>62.111966400000007</v>
      </c>
      <c r="V66">
        <v>6.2587230215827336</v>
      </c>
      <c r="W66">
        <v>20.275846942446044</v>
      </c>
      <c r="X66">
        <v>64.790135576978429</v>
      </c>
      <c r="Y66">
        <v>0</v>
      </c>
      <c r="Z66">
        <v>2.8504080000000003</v>
      </c>
      <c r="AA66">
        <v>12.317364000000001</v>
      </c>
      <c r="AB66">
        <v>5.7374452800000002</v>
      </c>
      <c r="AC66">
        <v>4.2505073279999994</v>
      </c>
      <c r="AD66">
        <v>8.0065281600000002</v>
      </c>
      <c r="AE66">
        <v>12.396859200000002</v>
      </c>
      <c r="AF66">
        <v>6.1515000000000013</v>
      </c>
      <c r="AG66">
        <v>13.696245599999999</v>
      </c>
      <c r="AH66">
        <v>10.273283279999998</v>
      </c>
      <c r="AI66">
        <v>0</v>
      </c>
      <c r="AJ66">
        <v>0</v>
      </c>
      <c r="AK66">
        <v>22.574700000000004</v>
      </c>
      <c r="AL66">
        <v>7.8020999999999985</v>
      </c>
      <c r="AM66">
        <v>0</v>
      </c>
      <c r="AN66">
        <v>0</v>
      </c>
      <c r="AO66">
        <v>0</v>
      </c>
      <c r="AP66">
        <v>0.90018432000000004</v>
      </c>
      <c r="AQ66">
        <v>21.092610000000001</v>
      </c>
      <c r="AR66">
        <v>21.819456000000002</v>
      </c>
      <c r="AS66">
        <v>14.009330174400002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34.118463737872396</v>
      </c>
      <c r="BB66">
        <f t="shared" si="0"/>
        <v>1015.6804817067994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512.08580660000007</v>
      </c>
      <c r="L67">
        <v>9.4249639249639241</v>
      </c>
      <c r="M67">
        <v>63.7744</v>
      </c>
      <c r="N67">
        <v>51.881250000000016</v>
      </c>
      <c r="O67">
        <v>36.642187796300512</v>
      </c>
      <c r="P67">
        <v>20.896199999999997</v>
      </c>
      <c r="Q67">
        <v>7.4224799999999993</v>
      </c>
      <c r="R67">
        <v>18.617731920000001</v>
      </c>
      <c r="S67">
        <v>11.59053192</v>
      </c>
      <c r="T67">
        <v>0</v>
      </c>
      <c r="U67">
        <v>62.111966400000007</v>
      </c>
      <c r="V67">
        <v>6.2587230215827336</v>
      </c>
      <c r="W67">
        <v>20.275846942446044</v>
      </c>
      <c r="X67">
        <v>64.790135576978429</v>
      </c>
      <c r="Y67">
        <v>0</v>
      </c>
      <c r="Z67">
        <v>2.8784289600000004</v>
      </c>
      <c r="AA67">
        <v>10.929492</v>
      </c>
      <c r="AB67">
        <v>5.7374452800000002</v>
      </c>
      <c r="AC67">
        <v>4.2505073279999994</v>
      </c>
      <c r="AD67">
        <v>8.0065281600000002</v>
      </c>
      <c r="AE67">
        <v>12.396859200000002</v>
      </c>
      <c r="AF67">
        <v>12.303000000000003</v>
      </c>
      <c r="AG67">
        <v>13.696245599999999</v>
      </c>
      <c r="AH67">
        <v>10.273283279999998</v>
      </c>
      <c r="AI67">
        <v>0</v>
      </c>
      <c r="AJ67">
        <v>0</v>
      </c>
      <c r="AK67">
        <v>22.574700000000004</v>
      </c>
      <c r="AL67">
        <v>7.8020999999999985</v>
      </c>
      <c r="AM67">
        <v>0</v>
      </c>
      <c r="AN67">
        <v>0</v>
      </c>
      <c r="AO67">
        <v>0</v>
      </c>
      <c r="AP67">
        <v>0.90018432000000004</v>
      </c>
      <c r="AQ67">
        <v>21.092610000000001</v>
      </c>
      <c r="AR67">
        <v>21.819456000000002</v>
      </c>
      <c r="AS67">
        <v>14.009330174400002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34.269375609472405</v>
      </c>
      <c r="BB67">
        <f t="shared" si="0"/>
        <v>1020.1730187951993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512.08580660000007</v>
      </c>
      <c r="L68">
        <v>9.4249639249639241</v>
      </c>
      <c r="M68">
        <v>63.7744</v>
      </c>
      <c r="N68">
        <v>51.881250000000016</v>
      </c>
      <c r="O68">
        <v>36.642187796300512</v>
      </c>
      <c r="P68">
        <v>20.896199999999997</v>
      </c>
      <c r="Q68">
        <v>7.4224799999999993</v>
      </c>
      <c r="R68">
        <v>18.617731920000001</v>
      </c>
      <c r="S68">
        <v>11.59053192</v>
      </c>
      <c r="T68">
        <v>0</v>
      </c>
      <c r="U68">
        <v>62.111966400000007</v>
      </c>
      <c r="V68">
        <v>6.2587230215827336</v>
      </c>
      <c r="W68">
        <v>20.275846942446044</v>
      </c>
      <c r="X68">
        <v>64.790135576978429</v>
      </c>
      <c r="Y68">
        <v>0</v>
      </c>
      <c r="Z68">
        <v>2.8784289600000004</v>
      </c>
      <c r="AA68">
        <v>11.102976000000002</v>
      </c>
      <c r="AB68">
        <v>5.7374452800000002</v>
      </c>
      <c r="AC68">
        <v>4.2505073279999994</v>
      </c>
      <c r="AD68">
        <v>8.0065281600000002</v>
      </c>
      <c r="AE68">
        <v>12.396859200000002</v>
      </c>
      <c r="AF68">
        <v>12.303000000000003</v>
      </c>
      <c r="AG68">
        <v>13.696245599999999</v>
      </c>
      <c r="AH68">
        <v>19.964275200000003</v>
      </c>
      <c r="AI68">
        <v>0</v>
      </c>
      <c r="AJ68">
        <v>0</v>
      </c>
      <c r="AK68">
        <v>22.574700000000004</v>
      </c>
      <c r="AL68">
        <v>7.8020999999999985</v>
      </c>
      <c r="AM68">
        <v>0</v>
      </c>
      <c r="AN68">
        <v>0</v>
      </c>
      <c r="AO68">
        <v>0</v>
      </c>
      <c r="AP68">
        <v>0.90018432000000004</v>
      </c>
      <c r="AQ68">
        <v>21.092610000000001</v>
      </c>
      <c r="AR68">
        <v>21.819456000000002</v>
      </c>
      <c r="AS68">
        <v>14.009330174400002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34.589971406272404</v>
      </c>
      <c r="BB68">
        <f t="shared" ref="BB68:BB99" si="1">SUM(B68:AZ68)-BA68</f>
        <v>1029.7168989183992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512.08580660000007</v>
      </c>
      <c r="L69">
        <v>9.4249639249639241</v>
      </c>
      <c r="M69">
        <v>63.7744</v>
      </c>
      <c r="N69">
        <v>51.881250000000016</v>
      </c>
      <c r="O69">
        <v>36.642187796300512</v>
      </c>
      <c r="P69">
        <v>20.896199999999997</v>
      </c>
      <c r="Q69">
        <v>7.4224799999999993</v>
      </c>
      <c r="R69">
        <v>18.617731920000001</v>
      </c>
      <c r="S69">
        <v>11.59053192</v>
      </c>
      <c r="T69">
        <v>0</v>
      </c>
      <c r="U69">
        <v>62.111966400000007</v>
      </c>
      <c r="V69">
        <v>6.2587230215827336</v>
      </c>
      <c r="W69">
        <v>20.275846942446044</v>
      </c>
      <c r="X69">
        <v>64.790135576978429</v>
      </c>
      <c r="Y69">
        <v>0</v>
      </c>
      <c r="Z69">
        <v>2.8784289600000004</v>
      </c>
      <c r="AA69">
        <v>11.102976000000002</v>
      </c>
      <c r="AB69">
        <v>5.7374452800000002</v>
      </c>
      <c r="AC69">
        <v>4.2505073279999994</v>
      </c>
      <c r="AD69">
        <v>8.0065281600000002</v>
      </c>
      <c r="AE69">
        <v>12.396859200000002</v>
      </c>
      <c r="AF69">
        <v>12.303000000000003</v>
      </c>
      <c r="AG69">
        <v>13.696245599999999</v>
      </c>
      <c r="AH69">
        <v>20.421789840000002</v>
      </c>
      <c r="AI69">
        <v>0</v>
      </c>
      <c r="AJ69">
        <v>0</v>
      </c>
      <c r="AK69">
        <v>22.574700000000004</v>
      </c>
      <c r="AL69">
        <v>7.8020999999999985</v>
      </c>
      <c r="AM69">
        <v>0</v>
      </c>
      <c r="AN69">
        <v>0</v>
      </c>
      <c r="AO69">
        <v>0</v>
      </c>
      <c r="AP69">
        <v>0.90018432000000004</v>
      </c>
      <c r="AQ69">
        <v>21.092610000000001</v>
      </c>
      <c r="AR69">
        <v>21.819456000000002</v>
      </c>
      <c r="AS69">
        <v>14.009330174400002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34.604840522272404</v>
      </c>
      <c r="BB69">
        <f t="shared" si="1"/>
        <v>1030.1595444423992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512.08580660000007</v>
      </c>
      <c r="L70">
        <v>9.4249639249639241</v>
      </c>
      <c r="M70">
        <v>63.7744</v>
      </c>
      <c r="N70">
        <v>51.881250000000016</v>
      </c>
      <c r="O70">
        <v>36.642187796300512</v>
      </c>
      <c r="P70">
        <v>20.896199999999997</v>
      </c>
      <c r="Q70">
        <v>7.4224799999999993</v>
      </c>
      <c r="R70">
        <v>18.617731920000001</v>
      </c>
      <c r="S70">
        <v>11.59053192</v>
      </c>
      <c r="T70">
        <v>0</v>
      </c>
      <c r="U70">
        <v>62.111966400000007</v>
      </c>
      <c r="V70">
        <v>6.2587230215827336</v>
      </c>
      <c r="W70">
        <v>20.275846942446044</v>
      </c>
      <c r="X70">
        <v>64.790135576978429</v>
      </c>
      <c r="Y70">
        <v>0</v>
      </c>
      <c r="Z70">
        <v>2.8784289600000004</v>
      </c>
      <c r="AA70">
        <v>5.5514880000000009</v>
      </c>
      <c r="AB70">
        <v>5.7374452800000002</v>
      </c>
      <c r="AC70">
        <v>4.2505073279999994</v>
      </c>
      <c r="AD70">
        <v>8.0065281600000002</v>
      </c>
      <c r="AE70">
        <v>12.396859200000002</v>
      </c>
      <c r="AF70">
        <v>12.303000000000003</v>
      </c>
      <c r="AG70">
        <v>13.696245599999999</v>
      </c>
      <c r="AH70">
        <v>20.421789840000002</v>
      </c>
      <c r="AI70">
        <v>0</v>
      </c>
      <c r="AJ70">
        <v>0</v>
      </c>
      <c r="AK70">
        <v>22.574700000000004</v>
      </c>
      <c r="AL70">
        <v>7.8020999999999985</v>
      </c>
      <c r="AM70">
        <v>2.3184297714285713</v>
      </c>
      <c r="AN70">
        <v>0</v>
      </c>
      <c r="AO70">
        <v>0</v>
      </c>
      <c r="AP70">
        <v>0.90018432000000004</v>
      </c>
      <c r="AQ70">
        <v>21.092610000000001</v>
      </c>
      <c r="AR70">
        <v>21.819456000000002</v>
      </c>
      <c r="AS70">
        <v>14.009330174400002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34.499766085923191</v>
      </c>
      <c r="BB70">
        <f t="shared" si="1"/>
        <v>1027.0315606501767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512.08580660000007</v>
      </c>
      <c r="L71">
        <v>9.4249639249639241</v>
      </c>
      <c r="M71">
        <v>60.308399999999992</v>
      </c>
      <c r="N71">
        <v>51.881250000000016</v>
      </c>
      <c r="O71">
        <v>36.642187796300512</v>
      </c>
      <c r="P71">
        <v>20.896199999999997</v>
      </c>
      <c r="Q71">
        <v>7.4224799999999993</v>
      </c>
      <c r="R71">
        <v>18.617731920000001</v>
      </c>
      <c r="S71">
        <v>11.59053192</v>
      </c>
      <c r="T71">
        <v>0</v>
      </c>
      <c r="U71">
        <v>62.111966400000007</v>
      </c>
      <c r="V71">
        <v>6.2587230215827336</v>
      </c>
      <c r="W71">
        <v>20.275846942446044</v>
      </c>
      <c r="X71">
        <v>64.790135576978429</v>
      </c>
      <c r="Y71">
        <v>0</v>
      </c>
      <c r="Z71">
        <v>0</v>
      </c>
      <c r="AA71">
        <v>5.5514880000000009</v>
      </c>
      <c r="AB71">
        <v>5.7374452800000002</v>
      </c>
      <c r="AC71">
        <v>4.2505073279999994</v>
      </c>
      <c r="AD71">
        <v>8.0065281600000002</v>
      </c>
      <c r="AE71">
        <v>12.396859200000002</v>
      </c>
      <c r="AF71">
        <v>12.303000000000003</v>
      </c>
      <c r="AG71">
        <v>13.696245599999999</v>
      </c>
      <c r="AH71">
        <v>20.421789840000002</v>
      </c>
      <c r="AI71">
        <v>0</v>
      </c>
      <c r="AJ71">
        <v>0</v>
      </c>
      <c r="AK71">
        <v>22.574700000000004</v>
      </c>
      <c r="AL71">
        <v>15.604199999999997</v>
      </c>
      <c r="AM71">
        <v>4.0982344444444445</v>
      </c>
      <c r="AN71">
        <v>0</v>
      </c>
      <c r="AO71">
        <v>0</v>
      </c>
      <c r="AP71">
        <v>0.90018432000000004</v>
      </c>
      <c r="AQ71">
        <v>21.092610000000001</v>
      </c>
      <c r="AR71">
        <v>21.819456000000002</v>
      </c>
      <c r="AS71">
        <v>14.009330174400002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34.604984529720014</v>
      </c>
      <c r="BB71">
        <f t="shared" si="1"/>
        <v>1030.1638179193958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512.08580660000007</v>
      </c>
      <c r="L72">
        <v>9.4249639249639241</v>
      </c>
      <c r="M72">
        <v>60.308399999999992</v>
      </c>
      <c r="N72">
        <v>51.881250000000016</v>
      </c>
      <c r="O72">
        <v>36.642187796300512</v>
      </c>
      <c r="P72">
        <v>20.896199999999997</v>
      </c>
      <c r="Q72">
        <v>7.4224799999999993</v>
      </c>
      <c r="R72">
        <v>18.617731920000001</v>
      </c>
      <c r="S72">
        <v>11.59053192</v>
      </c>
      <c r="T72">
        <v>0</v>
      </c>
      <c r="U72">
        <v>62.111966400000007</v>
      </c>
      <c r="V72">
        <v>6.2587230215827336</v>
      </c>
      <c r="W72">
        <v>20.275846942446044</v>
      </c>
      <c r="X72">
        <v>64.790135576978429</v>
      </c>
      <c r="Y72">
        <v>0</v>
      </c>
      <c r="Z72">
        <v>0</v>
      </c>
      <c r="AA72">
        <v>5.5514880000000009</v>
      </c>
      <c r="AB72">
        <v>5.7374452800000002</v>
      </c>
      <c r="AC72">
        <v>4.2505073279999994</v>
      </c>
      <c r="AD72">
        <v>8.0065281600000002</v>
      </c>
      <c r="AE72">
        <v>12.396859200000002</v>
      </c>
      <c r="AF72">
        <v>12.303000000000003</v>
      </c>
      <c r="AG72">
        <v>13.696245599999999</v>
      </c>
      <c r="AH72">
        <v>20.421789840000002</v>
      </c>
      <c r="AI72">
        <v>0</v>
      </c>
      <c r="AJ72">
        <v>0</v>
      </c>
      <c r="AK72">
        <v>22.574700000000004</v>
      </c>
      <c r="AL72">
        <v>15.604199999999997</v>
      </c>
      <c r="AM72">
        <v>4.0982344444444445</v>
      </c>
      <c r="AN72">
        <v>0</v>
      </c>
      <c r="AO72">
        <v>0</v>
      </c>
      <c r="AP72">
        <v>0.90018432000000004</v>
      </c>
      <c r="AQ72">
        <v>21.092610000000001</v>
      </c>
      <c r="AR72">
        <v>21.819456000000002</v>
      </c>
      <c r="AS72">
        <v>14.009330174400002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34.604984529720014</v>
      </c>
      <c r="BB72">
        <f t="shared" si="1"/>
        <v>1030.1638179193958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512.08580660000007</v>
      </c>
      <c r="L73">
        <v>9.4249639249639241</v>
      </c>
      <c r="M73">
        <v>60.308399999999992</v>
      </c>
      <c r="N73">
        <v>51.881250000000016</v>
      </c>
      <c r="O73">
        <v>36.642187796300512</v>
      </c>
      <c r="P73">
        <v>17.932199999999998</v>
      </c>
      <c r="Q73">
        <v>7.4224799999999993</v>
      </c>
      <c r="R73">
        <v>18.617731920000001</v>
      </c>
      <c r="S73">
        <v>11.59053192</v>
      </c>
      <c r="T73">
        <v>0</v>
      </c>
      <c r="U73">
        <v>62.111966400000007</v>
      </c>
      <c r="V73">
        <v>6.2587230215827336</v>
      </c>
      <c r="W73">
        <v>20.275846942446044</v>
      </c>
      <c r="X73">
        <v>64.790135576978429</v>
      </c>
      <c r="Y73">
        <v>0</v>
      </c>
      <c r="Z73">
        <v>0</v>
      </c>
      <c r="AA73">
        <v>5.5514880000000009</v>
      </c>
      <c r="AB73">
        <v>5.7374452800000002</v>
      </c>
      <c r="AC73">
        <v>4.2505073279999994</v>
      </c>
      <c r="AD73">
        <v>8.0065281600000002</v>
      </c>
      <c r="AE73">
        <v>12.396859200000002</v>
      </c>
      <c r="AF73">
        <v>12.303000000000003</v>
      </c>
      <c r="AG73">
        <v>13.696245599999999</v>
      </c>
      <c r="AH73">
        <v>20.421789840000002</v>
      </c>
      <c r="AI73">
        <v>0</v>
      </c>
      <c r="AJ73">
        <v>0</v>
      </c>
      <c r="AK73">
        <v>22.574700000000004</v>
      </c>
      <c r="AL73">
        <v>15.604199999999997</v>
      </c>
      <c r="AM73">
        <v>4.5666040952380964</v>
      </c>
      <c r="AN73">
        <v>0</v>
      </c>
      <c r="AO73">
        <v>0</v>
      </c>
      <c r="AP73">
        <v>0.90018432000000004</v>
      </c>
      <c r="AQ73">
        <v>21.092610000000001</v>
      </c>
      <c r="AR73">
        <v>21.819456000000002</v>
      </c>
      <c r="AS73">
        <v>14.009330174400002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34.523876543370818</v>
      </c>
      <c r="BB73">
        <f t="shared" si="1"/>
        <v>1027.7492955565388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512.08580660000007</v>
      </c>
      <c r="L74">
        <v>9.4249639249639241</v>
      </c>
      <c r="M74">
        <v>60.308399999999992</v>
      </c>
      <c r="N74">
        <v>51.881250000000016</v>
      </c>
      <c r="O74">
        <v>36.642187796300512</v>
      </c>
      <c r="P74">
        <v>17.042999999999996</v>
      </c>
      <c r="Q74">
        <v>7.4224799999999993</v>
      </c>
      <c r="R74">
        <v>18.617731920000001</v>
      </c>
      <c r="S74">
        <v>11.59053192</v>
      </c>
      <c r="T74">
        <v>0</v>
      </c>
      <c r="U74">
        <v>62.111966400000007</v>
      </c>
      <c r="V74">
        <v>6.2587230215827336</v>
      </c>
      <c r="W74">
        <v>20.275846942446044</v>
      </c>
      <c r="X74">
        <v>64.790135576978429</v>
      </c>
      <c r="Y74">
        <v>0</v>
      </c>
      <c r="Z74">
        <v>0</v>
      </c>
      <c r="AA74">
        <v>5.5514880000000009</v>
      </c>
      <c r="AB74">
        <v>5.7374452800000002</v>
      </c>
      <c r="AC74">
        <v>4.2505073279999994</v>
      </c>
      <c r="AD74">
        <v>8.0065281600000002</v>
      </c>
      <c r="AE74">
        <v>12.396859200000002</v>
      </c>
      <c r="AF74">
        <v>12.303000000000003</v>
      </c>
      <c r="AG74">
        <v>13.696245599999999</v>
      </c>
      <c r="AH74">
        <v>20.421789840000002</v>
      </c>
      <c r="AI74">
        <v>0</v>
      </c>
      <c r="AJ74">
        <v>0</v>
      </c>
      <c r="AK74">
        <v>22.574700000000004</v>
      </c>
      <c r="AL74">
        <v>26.006999999999998</v>
      </c>
      <c r="AM74">
        <v>4.6368595428571426</v>
      </c>
      <c r="AN74">
        <v>0</v>
      </c>
      <c r="AO74">
        <v>0</v>
      </c>
      <c r="AP74">
        <v>0.90018432000000004</v>
      </c>
      <c r="AQ74">
        <v>21.092610000000001</v>
      </c>
      <c r="AR74">
        <v>21.819456000000002</v>
      </c>
      <c r="AS74">
        <v>14.009330174400002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34.835351537973992</v>
      </c>
      <c r="BB74">
        <f t="shared" si="1"/>
        <v>1037.0216760095545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512.08580660000007</v>
      </c>
      <c r="L75">
        <v>9.4249639249639241</v>
      </c>
      <c r="M75">
        <v>60.308399999999992</v>
      </c>
      <c r="N75">
        <v>51.881250000000016</v>
      </c>
      <c r="O75">
        <v>36.642187796300512</v>
      </c>
      <c r="P75">
        <v>16.301999999999996</v>
      </c>
      <c r="Q75">
        <v>7.4224799999999993</v>
      </c>
      <c r="R75">
        <v>18.617731920000001</v>
      </c>
      <c r="S75">
        <v>11.59053192</v>
      </c>
      <c r="T75">
        <v>0</v>
      </c>
      <c r="U75">
        <v>62.111966400000007</v>
      </c>
      <c r="V75">
        <v>6.2587230215827336</v>
      </c>
      <c r="W75">
        <v>20.275846942446044</v>
      </c>
      <c r="X75">
        <v>64.790135576978429</v>
      </c>
      <c r="Y75">
        <v>0</v>
      </c>
      <c r="Z75">
        <v>0</v>
      </c>
      <c r="AA75">
        <v>6.1413336000000003</v>
      </c>
      <c r="AB75">
        <v>5.7374452800000002</v>
      </c>
      <c r="AC75">
        <v>4.2505073279999994</v>
      </c>
      <c r="AD75">
        <v>8.0065281600000002</v>
      </c>
      <c r="AE75">
        <v>12.396859200000002</v>
      </c>
      <c r="AF75">
        <v>12.303000000000003</v>
      </c>
      <c r="AG75">
        <v>13.696245599999999</v>
      </c>
      <c r="AH75">
        <v>29.114568000000006</v>
      </c>
      <c r="AI75">
        <v>0</v>
      </c>
      <c r="AJ75">
        <v>0</v>
      </c>
      <c r="AK75">
        <v>22.574700000000004</v>
      </c>
      <c r="AL75">
        <v>59.816099999999992</v>
      </c>
      <c r="AM75">
        <v>4.6368595428571426</v>
      </c>
      <c r="AN75">
        <v>0</v>
      </c>
      <c r="AO75">
        <v>0</v>
      </c>
      <c r="AP75">
        <v>3.5444757600000005</v>
      </c>
      <c r="AQ75">
        <v>21.092610000000001</v>
      </c>
      <c r="AR75">
        <v>21.819456000000002</v>
      </c>
      <c r="AS75">
        <v>14.009330174400002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36.29768997117398</v>
      </c>
      <c r="BB75">
        <f t="shared" si="1"/>
        <v>1080.5543527763548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512.08580660000007</v>
      </c>
      <c r="L76">
        <v>9.4249639249639241</v>
      </c>
      <c r="M76">
        <v>63.7744</v>
      </c>
      <c r="N76">
        <v>51.881250000000016</v>
      </c>
      <c r="O76">
        <v>36.642187796300512</v>
      </c>
      <c r="P76">
        <v>16.301999999999996</v>
      </c>
      <c r="Q76">
        <v>7.4224799999999993</v>
      </c>
      <c r="R76">
        <v>18.617731920000001</v>
      </c>
      <c r="S76">
        <v>11.59053192</v>
      </c>
      <c r="T76">
        <v>0</v>
      </c>
      <c r="U76">
        <v>62.111966400000007</v>
      </c>
      <c r="V76">
        <v>6.2587230215827336</v>
      </c>
      <c r="W76">
        <v>20.275846942446044</v>
      </c>
      <c r="X76">
        <v>64.790135576978429</v>
      </c>
      <c r="Y76">
        <v>0</v>
      </c>
      <c r="Z76">
        <v>0</v>
      </c>
      <c r="AA76">
        <v>11.102976000000002</v>
      </c>
      <c r="AB76">
        <v>5.7374452800000002</v>
      </c>
      <c r="AC76">
        <v>4.2505073279999994</v>
      </c>
      <c r="AD76">
        <v>8.0065281600000002</v>
      </c>
      <c r="AE76">
        <v>12.396859200000002</v>
      </c>
      <c r="AF76">
        <v>12.303000000000003</v>
      </c>
      <c r="AG76">
        <v>13.696245599999999</v>
      </c>
      <c r="AH76">
        <v>30.81984984</v>
      </c>
      <c r="AI76">
        <v>0</v>
      </c>
      <c r="AJ76">
        <v>0</v>
      </c>
      <c r="AK76">
        <v>22.574700000000004</v>
      </c>
      <c r="AL76">
        <v>59.816099999999992</v>
      </c>
      <c r="AM76">
        <v>4.6368595428571426</v>
      </c>
      <c r="AN76">
        <v>0</v>
      </c>
      <c r="AO76">
        <v>0</v>
      </c>
      <c r="AP76">
        <v>3.43195272</v>
      </c>
      <c r="AQ76">
        <v>21.092610000000001</v>
      </c>
      <c r="AR76">
        <v>21.819456000000002</v>
      </c>
      <c r="AS76">
        <v>14.009330174400002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36.623352680773976</v>
      </c>
      <c r="BB76">
        <f t="shared" si="1"/>
        <v>1090.2490912667547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512.08580660000007</v>
      </c>
      <c r="L77">
        <v>9.4249639249639241</v>
      </c>
      <c r="M77">
        <v>63.7744</v>
      </c>
      <c r="N77">
        <v>51.881250000000016</v>
      </c>
      <c r="O77">
        <v>36.642187796300512</v>
      </c>
      <c r="P77">
        <v>16.301999999999996</v>
      </c>
      <c r="Q77">
        <v>7.4224799999999993</v>
      </c>
      <c r="R77">
        <v>18.617731920000001</v>
      </c>
      <c r="S77">
        <v>11.59053192</v>
      </c>
      <c r="T77">
        <v>0</v>
      </c>
      <c r="U77">
        <v>62.111966400000007</v>
      </c>
      <c r="V77">
        <v>6.2587230215827336</v>
      </c>
      <c r="W77">
        <v>20.275846942446044</v>
      </c>
      <c r="X77">
        <v>64.790135576978429</v>
      </c>
      <c r="Y77">
        <v>0</v>
      </c>
      <c r="Z77">
        <v>2.8784289600000004</v>
      </c>
      <c r="AA77">
        <v>12.317364000000001</v>
      </c>
      <c r="AB77">
        <v>5.7374452800000002</v>
      </c>
      <c r="AC77">
        <v>8.5010146559999988</v>
      </c>
      <c r="AD77">
        <v>8.0065281600000002</v>
      </c>
      <c r="AE77">
        <v>21.7125353952</v>
      </c>
      <c r="AF77">
        <v>12.303000000000003</v>
      </c>
      <c r="AG77">
        <v>13.696245599999999</v>
      </c>
      <c r="AH77">
        <v>41.093133119999997</v>
      </c>
      <c r="AI77">
        <v>1.1182032</v>
      </c>
      <c r="AJ77">
        <v>0</v>
      </c>
      <c r="AK77">
        <v>22.574700000000004</v>
      </c>
      <c r="AL77">
        <v>59.816099999999992</v>
      </c>
      <c r="AM77">
        <v>4.6368595428571426</v>
      </c>
      <c r="AN77">
        <v>0</v>
      </c>
      <c r="AO77">
        <v>0</v>
      </c>
      <c r="AP77">
        <v>3.43195272</v>
      </c>
      <c r="AQ77">
        <v>21.092610000000001</v>
      </c>
      <c r="AR77">
        <v>21.819456000000002</v>
      </c>
      <c r="AS77">
        <v>14.009330174400002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37.567493015173973</v>
      </c>
      <c r="BB77">
        <f t="shared" si="1"/>
        <v>1118.3554378955546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512.08580660000007</v>
      </c>
      <c r="L78">
        <v>9.4249639249639241</v>
      </c>
      <c r="M78">
        <v>63.7744</v>
      </c>
      <c r="N78">
        <v>51.881250000000016</v>
      </c>
      <c r="O78">
        <v>36.642187796300512</v>
      </c>
      <c r="P78">
        <v>16.301999999999996</v>
      </c>
      <c r="Q78">
        <v>7.4224799999999993</v>
      </c>
      <c r="R78">
        <v>18.617731920000001</v>
      </c>
      <c r="S78">
        <v>11.59053192</v>
      </c>
      <c r="T78">
        <v>0</v>
      </c>
      <c r="U78">
        <v>62.111966400000007</v>
      </c>
      <c r="V78">
        <v>6.2587230215827336</v>
      </c>
      <c r="W78">
        <v>20.275846942446044</v>
      </c>
      <c r="X78">
        <v>64.790135576978429</v>
      </c>
      <c r="Y78">
        <v>0</v>
      </c>
      <c r="Z78">
        <v>5.756857919999999</v>
      </c>
      <c r="AA78">
        <v>16.654464000000001</v>
      </c>
      <c r="AB78">
        <v>11.533435920000002</v>
      </c>
      <c r="AC78">
        <v>8.5010146559999988</v>
      </c>
      <c r="AD78">
        <v>12.009792240000001</v>
      </c>
      <c r="AE78">
        <v>21.7125353952</v>
      </c>
      <c r="AF78">
        <v>12.303000000000003</v>
      </c>
      <c r="AG78">
        <v>13.696245599999999</v>
      </c>
      <c r="AH78">
        <v>51.366416399999999</v>
      </c>
      <c r="AI78">
        <v>3.3546095999999994</v>
      </c>
      <c r="AJ78">
        <v>0</v>
      </c>
      <c r="AK78">
        <v>22.574700000000004</v>
      </c>
      <c r="AL78">
        <v>59.816099999999992</v>
      </c>
      <c r="AM78">
        <v>6.9552893142857162</v>
      </c>
      <c r="AN78">
        <v>0</v>
      </c>
      <c r="AO78">
        <v>0</v>
      </c>
      <c r="AP78">
        <v>3.43195272</v>
      </c>
      <c r="AQ78">
        <v>21.092610000000001</v>
      </c>
      <c r="AR78">
        <v>21.819456000000002</v>
      </c>
      <c r="AS78">
        <v>14.009330174400002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38.602388091624782</v>
      </c>
      <c r="BB78">
        <f t="shared" si="1"/>
        <v>1149.1634459505324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512.08580660000007</v>
      </c>
      <c r="L79">
        <v>9.4249639249639241</v>
      </c>
      <c r="M79">
        <v>63.7744</v>
      </c>
      <c r="N79">
        <v>51.881250000000016</v>
      </c>
      <c r="O79">
        <v>36.642187796300512</v>
      </c>
      <c r="P79">
        <v>16.301999999999996</v>
      </c>
      <c r="Q79">
        <v>7.4224799999999993</v>
      </c>
      <c r="R79">
        <v>18.617731920000001</v>
      </c>
      <c r="S79">
        <v>11.59053192</v>
      </c>
      <c r="T79">
        <v>0</v>
      </c>
      <c r="U79">
        <v>62.111966400000007</v>
      </c>
      <c r="V79">
        <v>6.2587230215827336</v>
      </c>
      <c r="W79">
        <v>20.275846942446044</v>
      </c>
      <c r="X79">
        <v>64.790135576978429</v>
      </c>
      <c r="Y79">
        <v>0</v>
      </c>
      <c r="Z79">
        <v>8.6352868799999989</v>
      </c>
      <c r="AA79">
        <v>18.511436735999997</v>
      </c>
      <c r="AB79">
        <v>17.352844703999999</v>
      </c>
      <c r="AC79">
        <v>12.7643852736</v>
      </c>
      <c r="AD79">
        <v>16.013056320000004</v>
      </c>
      <c r="AE79">
        <v>21.7125353952</v>
      </c>
      <c r="AF79">
        <v>20.505000000000003</v>
      </c>
      <c r="AG79">
        <v>13.696245599999999</v>
      </c>
      <c r="AH79">
        <v>61.63969968</v>
      </c>
      <c r="AI79">
        <v>14.536641600000001</v>
      </c>
      <c r="AJ79">
        <v>0</v>
      </c>
      <c r="AK79">
        <v>22.574700000000004</v>
      </c>
      <c r="AL79">
        <v>26.006999999999998</v>
      </c>
      <c r="AM79">
        <v>6.9552893142857162</v>
      </c>
      <c r="AN79">
        <v>0</v>
      </c>
      <c r="AO79">
        <v>0</v>
      </c>
      <c r="AP79">
        <v>0.78766128000000013</v>
      </c>
      <c r="AQ79">
        <v>21.092610000000001</v>
      </c>
      <c r="AR79">
        <v>21.819456000000002</v>
      </c>
      <c r="AS79">
        <v>14.009330174400002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38.993213392824771</v>
      </c>
      <c r="BB79">
        <f t="shared" si="1"/>
        <v>1160.7979896669322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512.08580660000007</v>
      </c>
      <c r="L80">
        <v>9.4249639249639241</v>
      </c>
      <c r="M80">
        <v>63.7744</v>
      </c>
      <c r="N80">
        <v>51.881250000000016</v>
      </c>
      <c r="O80">
        <v>36.642187796300512</v>
      </c>
      <c r="P80">
        <v>16.301999999999996</v>
      </c>
      <c r="Q80">
        <v>7.4224799999999993</v>
      </c>
      <c r="R80">
        <v>18.617731920000001</v>
      </c>
      <c r="S80">
        <v>11.59053192</v>
      </c>
      <c r="T80">
        <v>0</v>
      </c>
      <c r="U80">
        <v>62.111966400000007</v>
      </c>
      <c r="V80">
        <v>6.2587230215827336</v>
      </c>
      <c r="W80">
        <v>20.275846942446044</v>
      </c>
      <c r="X80">
        <v>64.790135576978429</v>
      </c>
      <c r="Y80">
        <v>0</v>
      </c>
      <c r="Z80">
        <v>8.6352868799999989</v>
      </c>
      <c r="AA80">
        <v>18.511436735999997</v>
      </c>
      <c r="AB80">
        <v>17.352844703999999</v>
      </c>
      <c r="AC80">
        <v>12.7643852736</v>
      </c>
      <c r="AD80">
        <v>16.013056320000004</v>
      </c>
      <c r="AE80">
        <v>21.7125353952</v>
      </c>
      <c r="AF80">
        <v>20.505000000000003</v>
      </c>
      <c r="AG80">
        <v>13.696245599999999</v>
      </c>
      <c r="AH80">
        <v>61.63969968</v>
      </c>
      <c r="AI80">
        <v>14.536641600000001</v>
      </c>
      <c r="AJ80">
        <v>0</v>
      </c>
      <c r="AK80">
        <v>22.574700000000004</v>
      </c>
      <c r="AL80">
        <v>15.604199999999997</v>
      </c>
      <c r="AM80">
        <v>6.9552893142857162</v>
      </c>
      <c r="AN80">
        <v>0</v>
      </c>
      <c r="AO80">
        <v>0</v>
      </c>
      <c r="AP80">
        <v>0.78766128000000013</v>
      </c>
      <c r="AQ80">
        <v>21.092610000000001</v>
      </c>
      <c r="AR80">
        <v>21.819456000000002</v>
      </c>
      <c r="AS80">
        <v>14.009330174400002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38.655122392824772</v>
      </c>
      <c r="BB80">
        <f t="shared" si="1"/>
        <v>1150.7332806669322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512.08580660000007</v>
      </c>
      <c r="L81">
        <v>9.4249639249639241</v>
      </c>
      <c r="M81">
        <v>63.7744</v>
      </c>
      <c r="N81">
        <v>51.881250000000016</v>
      </c>
      <c r="O81">
        <v>36.642187796300512</v>
      </c>
      <c r="P81">
        <v>16.301999999999996</v>
      </c>
      <c r="Q81">
        <v>7.4224799999999993</v>
      </c>
      <c r="R81">
        <v>18.617731920000001</v>
      </c>
      <c r="S81">
        <v>11.59053192</v>
      </c>
      <c r="T81">
        <v>0</v>
      </c>
      <c r="U81">
        <v>62.111966400000007</v>
      </c>
      <c r="V81">
        <v>6.2587230215827336</v>
      </c>
      <c r="W81">
        <v>20.275846942446044</v>
      </c>
      <c r="X81">
        <v>64.790135576978429</v>
      </c>
      <c r="Y81">
        <v>0</v>
      </c>
      <c r="Z81">
        <v>8.6352868799999989</v>
      </c>
      <c r="AA81">
        <v>18.511436735999997</v>
      </c>
      <c r="AB81">
        <v>17.352844703999999</v>
      </c>
      <c r="AC81">
        <v>12.7643852736</v>
      </c>
      <c r="AD81">
        <v>16.013056320000004</v>
      </c>
      <c r="AE81">
        <v>21.7125353952</v>
      </c>
      <c r="AF81">
        <v>20.505000000000003</v>
      </c>
      <c r="AG81">
        <v>13.696245599999999</v>
      </c>
      <c r="AH81">
        <v>61.63969968</v>
      </c>
      <c r="AI81">
        <v>14.536641600000001</v>
      </c>
      <c r="AJ81">
        <v>0</v>
      </c>
      <c r="AK81">
        <v>22.574700000000004</v>
      </c>
      <c r="AL81">
        <v>15.604199999999997</v>
      </c>
      <c r="AM81">
        <v>6.9552893142857162</v>
      </c>
      <c r="AN81">
        <v>0</v>
      </c>
      <c r="AO81">
        <v>0</v>
      </c>
      <c r="AP81">
        <v>0.78766128000000013</v>
      </c>
      <c r="AQ81">
        <v>21.092610000000001</v>
      </c>
      <c r="AR81">
        <v>21.819456000000002</v>
      </c>
      <c r="AS81">
        <v>14.009330174400002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38.655122392824772</v>
      </c>
      <c r="BB81">
        <f t="shared" si="1"/>
        <v>1150.7332806669322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512.08580660000007</v>
      </c>
      <c r="L82">
        <v>9.4249639249639241</v>
      </c>
      <c r="M82">
        <v>63.7744</v>
      </c>
      <c r="N82">
        <v>51.881250000000016</v>
      </c>
      <c r="O82">
        <v>36.642187796300512</v>
      </c>
      <c r="P82">
        <v>16.301999999999996</v>
      </c>
      <c r="Q82">
        <v>7.4224799999999993</v>
      </c>
      <c r="R82">
        <v>18.617731920000001</v>
      </c>
      <c r="S82">
        <v>11.59053192</v>
      </c>
      <c r="T82">
        <v>0</v>
      </c>
      <c r="U82">
        <v>62.111966400000007</v>
      </c>
      <c r="V82">
        <v>6.2587230215827336</v>
      </c>
      <c r="W82">
        <v>20.275846942446044</v>
      </c>
      <c r="X82">
        <v>64.790135576978429</v>
      </c>
      <c r="Y82">
        <v>0</v>
      </c>
      <c r="Z82">
        <v>8.6352868799999989</v>
      </c>
      <c r="AA82">
        <v>18.511436735999997</v>
      </c>
      <c r="AB82">
        <v>17.352844703999999</v>
      </c>
      <c r="AC82">
        <v>12.7643852736</v>
      </c>
      <c r="AD82">
        <v>16.013056320000004</v>
      </c>
      <c r="AE82">
        <v>21.7125353952</v>
      </c>
      <c r="AF82">
        <v>20.505000000000003</v>
      </c>
      <c r="AG82">
        <v>13.696245599999999</v>
      </c>
      <c r="AH82">
        <v>61.63969968</v>
      </c>
      <c r="AI82">
        <v>14.536641600000001</v>
      </c>
      <c r="AJ82">
        <v>0</v>
      </c>
      <c r="AK82">
        <v>22.574700000000004</v>
      </c>
      <c r="AL82">
        <v>15.604199999999997</v>
      </c>
      <c r="AM82">
        <v>6.9552893142857162</v>
      </c>
      <c r="AN82">
        <v>0</v>
      </c>
      <c r="AO82">
        <v>0</v>
      </c>
      <c r="AP82">
        <v>0.78766128000000013</v>
      </c>
      <c r="AQ82">
        <v>21.092610000000001</v>
      </c>
      <c r="AR82">
        <v>21.819456000000002</v>
      </c>
      <c r="AS82">
        <v>14.009330174400002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38.655122392824772</v>
      </c>
      <c r="BB82">
        <f t="shared" si="1"/>
        <v>1150.7332806669322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512.08580660000007</v>
      </c>
      <c r="L83">
        <v>9.4249639249639241</v>
      </c>
      <c r="M83">
        <v>63.7744</v>
      </c>
      <c r="N83">
        <v>51.881250000000016</v>
      </c>
      <c r="O83">
        <v>36.642187796300512</v>
      </c>
      <c r="P83">
        <v>16.301999999999996</v>
      </c>
      <c r="Q83">
        <v>7.4224799999999993</v>
      </c>
      <c r="R83">
        <v>18.617731920000001</v>
      </c>
      <c r="S83">
        <v>11.59053192</v>
      </c>
      <c r="T83">
        <v>0</v>
      </c>
      <c r="U83">
        <v>62.111966400000007</v>
      </c>
      <c r="V83">
        <v>6.2587230215827336</v>
      </c>
      <c r="W83">
        <v>20.275846942446044</v>
      </c>
      <c r="X83">
        <v>64.790135576978429</v>
      </c>
      <c r="Y83">
        <v>0</v>
      </c>
      <c r="Z83">
        <v>8.6352868799999989</v>
      </c>
      <c r="AA83">
        <v>18.511436735999997</v>
      </c>
      <c r="AB83">
        <v>17.352844703999999</v>
      </c>
      <c r="AC83">
        <v>12.7643852736</v>
      </c>
      <c r="AD83">
        <v>16.013056320000004</v>
      </c>
      <c r="AE83">
        <v>21.7125353952</v>
      </c>
      <c r="AF83">
        <v>20.505000000000003</v>
      </c>
      <c r="AG83">
        <v>13.696245599999999</v>
      </c>
      <c r="AH83">
        <v>61.63969968</v>
      </c>
      <c r="AI83">
        <v>14.536641600000001</v>
      </c>
      <c r="AJ83">
        <v>0</v>
      </c>
      <c r="AK83">
        <v>22.574700000000004</v>
      </c>
      <c r="AL83">
        <v>15.604199999999997</v>
      </c>
      <c r="AM83">
        <v>6.9552893142857162</v>
      </c>
      <c r="AN83">
        <v>0</v>
      </c>
      <c r="AO83">
        <v>0</v>
      </c>
      <c r="AP83">
        <v>0.78766128000000013</v>
      </c>
      <c r="AQ83">
        <v>21.092610000000001</v>
      </c>
      <c r="AR83">
        <v>21.819456000000002</v>
      </c>
      <c r="AS83">
        <v>14.009330174400002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38.655122392824772</v>
      </c>
      <c r="BB83">
        <f t="shared" si="1"/>
        <v>1150.7332806669322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512.08580660000007</v>
      </c>
      <c r="L84">
        <v>9.4249639249639241</v>
      </c>
      <c r="M84">
        <v>63.7744</v>
      </c>
      <c r="N84">
        <v>51.881250000000016</v>
      </c>
      <c r="O84">
        <v>36.642187796300512</v>
      </c>
      <c r="P84">
        <v>16.301999999999996</v>
      </c>
      <c r="Q84">
        <v>7.4224799999999993</v>
      </c>
      <c r="R84">
        <v>18.617731920000001</v>
      </c>
      <c r="S84">
        <v>11.59053192</v>
      </c>
      <c r="T84">
        <v>0</v>
      </c>
      <c r="U84">
        <v>62.111966400000007</v>
      </c>
      <c r="V84">
        <v>6.2587230215827336</v>
      </c>
      <c r="W84">
        <v>20.275846942446044</v>
      </c>
      <c r="X84">
        <v>64.790135576978429</v>
      </c>
      <c r="Y84">
        <v>0</v>
      </c>
      <c r="Z84">
        <v>8.6352868799999989</v>
      </c>
      <c r="AA84">
        <v>17.764761600000003</v>
      </c>
      <c r="AB84">
        <v>17.352844703999999</v>
      </c>
      <c r="AC84">
        <v>12.7643852736</v>
      </c>
      <c r="AD84">
        <v>16.013056320000004</v>
      </c>
      <c r="AE84">
        <v>21.7125353952</v>
      </c>
      <c r="AF84">
        <v>20.505000000000003</v>
      </c>
      <c r="AG84">
        <v>13.696245599999999</v>
      </c>
      <c r="AH84">
        <v>61.63969968</v>
      </c>
      <c r="AI84">
        <v>14.536641600000001</v>
      </c>
      <c r="AJ84">
        <v>0</v>
      </c>
      <c r="AK84">
        <v>22.574700000000004</v>
      </c>
      <c r="AL84">
        <v>15.604199999999997</v>
      </c>
      <c r="AM84">
        <v>6.9552893142857162</v>
      </c>
      <c r="AN84">
        <v>0</v>
      </c>
      <c r="AO84">
        <v>0</v>
      </c>
      <c r="AP84">
        <v>0.78766128000000013</v>
      </c>
      <c r="AQ84">
        <v>21.092610000000001</v>
      </c>
      <c r="AR84">
        <v>21.819456000000002</v>
      </c>
      <c r="AS84">
        <v>14.009330174400002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38.630855275224782</v>
      </c>
      <c r="BB84">
        <f t="shared" si="1"/>
        <v>1150.0108726485323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512.08580660000007</v>
      </c>
      <c r="L85">
        <v>9.4249639249639241</v>
      </c>
      <c r="M85">
        <v>63.7744</v>
      </c>
      <c r="N85">
        <v>51.881250000000016</v>
      </c>
      <c r="O85">
        <v>36.642187796300512</v>
      </c>
      <c r="P85">
        <v>16.301999999999996</v>
      </c>
      <c r="Q85">
        <v>7.4224799999999993</v>
      </c>
      <c r="R85">
        <v>18.617731920000001</v>
      </c>
      <c r="S85">
        <v>11.59053192</v>
      </c>
      <c r="T85">
        <v>0</v>
      </c>
      <c r="U85">
        <v>62.111966400000007</v>
      </c>
      <c r="V85">
        <v>6.2587230215827336</v>
      </c>
      <c r="W85">
        <v>20.275846942446044</v>
      </c>
      <c r="X85">
        <v>64.790135576978429</v>
      </c>
      <c r="Y85">
        <v>0</v>
      </c>
      <c r="Z85">
        <v>8.6352868799999989</v>
      </c>
      <c r="AA85">
        <v>12.317364000000001</v>
      </c>
      <c r="AB85">
        <v>17.352844703999999</v>
      </c>
      <c r="AC85">
        <v>12.7643852736</v>
      </c>
      <c r="AD85">
        <v>16.013056320000004</v>
      </c>
      <c r="AE85">
        <v>21.7125353952</v>
      </c>
      <c r="AF85">
        <v>20.505000000000003</v>
      </c>
      <c r="AG85">
        <v>13.696245599999999</v>
      </c>
      <c r="AH85">
        <v>61.63969968</v>
      </c>
      <c r="AI85">
        <v>2.7955080000000003</v>
      </c>
      <c r="AJ85">
        <v>0</v>
      </c>
      <c r="AK85">
        <v>22.574700000000004</v>
      </c>
      <c r="AL85">
        <v>15.604199999999997</v>
      </c>
      <c r="AM85">
        <v>6.9552893142857162</v>
      </c>
      <c r="AN85">
        <v>0</v>
      </c>
      <c r="AO85">
        <v>0</v>
      </c>
      <c r="AP85">
        <v>0.78766128000000013</v>
      </c>
      <c r="AQ85">
        <v>21.092610000000001</v>
      </c>
      <c r="AR85">
        <v>21.819456000000002</v>
      </c>
      <c r="AS85">
        <v>14.009330174400002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38.072227572024779</v>
      </c>
      <c r="BB85">
        <f t="shared" si="1"/>
        <v>1133.3809691517322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512.08580660000007</v>
      </c>
      <c r="L86">
        <v>9.4249639249639241</v>
      </c>
      <c r="M86">
        <v>63.7744</v>
      </c>
      <c r="N86">
        <v>51.881250000000016</v>
      </c>
      <c r="O86">
        <v>36.642187796300512</v>
      </c>
      <c r="P86">
        <v>16.301999999999996</v>
      </c>
      <c r="Q86">
        <v>7.4224799999999993</v>
      </c>
      <c r="R86">
        <v>18.617731920000001</v>
      </c>
      <c r="S86">
        <v>11.59053192</v>
      </c>
      <c r="T86">
        <v>0</v>
      </c>
      <c r="U86">
        <v>62.111966400000007</v>
      </c>
      <c r="V86">
        <v>6.2587230215827336</v>
      </c>
      <c r="W86">
        <v>20.275846942446044</v>
      </c>
      <c r="X86">
        <v>64.790135576978429</v>
      </c>
      <c r="Y86">
        <v>0</v>
      </c>
      <c r="Z86">
        <v>8.6352868799999989</v>
      </c>
      <c r="AA86">
        <v>10.756008</v>
      </c>
      <c r="AB86">
        <v>17.352844703999999</v>
      </c>
      <c r="AC86">
        <v>12.7643852736</v>
      </c>
      <c r="AD86">
        <v>16.013056320000004</v>
      </c>
      <c r="AE86">
        <v>21.7125353952</v>
      </c>
      <c r="AF86">
        <v>20.505000000000003</v>
      </c>
      <c r="AG86">
        <v>13.696245599999999</v>
      </c>
      <c r="AH86">
        <v>51.366416399999999</v>
      </c>
      <c r="AI86">
        <v>1.1182032</v>
      </c>
      <c r="AJ86">
        <v>0</v>
      </c>
      <c r="AK86">
        <v>22.574700000000004</v>
      </c>
      <c r="AL86">
        <v>15.604199999999997</v>
      </c>
      <c r="AM86">
        <v>6.9552893142857162</v>
      </c>
      <c r="AN86">
        <v>0</v>
      </c>
      <c r="AO86">
        <v>0</v>
      </c>
      <c r="AP86">
        <v>0.78766128000000013</v>
      </c>
      <c r="AQ86">
        <v>21.092610000000001</v>
      </c>
      <c r="AR86">
        <v>21.819456000000002</v>
      </c>
      <c r="AS86">
        <v>14.009330174400002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37.633089499224774</v>
      </c>
      <c r="BB86">
        <f t="shared" si="1"/>
        <v>1120.3081631445323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512.08580660000007</v>
      </c>
      <c r="L87">
        <v>9.4249639249639241</v>
      </c>
      <c r="M87">
        <v>63.7744</v>
      </c>
      <c r="N87">
        <v>51.881250000000016</v>
      </c>
      <c r="O87">
        <v>36.642187796300512</v>
      </c>
      <c r="P87">
        <v>16.301999999999996</v>
      </c>
      <c r="Q87">
        <v>7.4224799999999993</v>
      </c>
      <c r="R87">
        <v>18.617731920000001</v>
      </c>
      <c r="S87">
        <v>11.59053192</v>
      </c>
      <c r="T87">
        <v>0</v>
      </c>
      <c r="U87">
        <v>62.111966400000007</v>
      </c>
      <c r="V87">
        <v>6.2587230215827336</v>
      </c>
      <c r="W87">
        <v>20.275846942446044</v>
      </c>
      <c r="X87">
        <v>64.790135576978429</v>
      </c>
      <c r="Y87">
        <v>0</v>
      </c>
      <c r="Z87">
        <v>2.8784289600000004</v>
      </c>
      <c r="AA87">
        <v>12.317364000000001</v>
      </c>
      <c r="AB87">
        <v>11.533435920000002</v>
      </c>
      <c r="AC87">
        <v>8.5010146559999988</v>
      </c>
      <c r="AD87">
        <v>8.122564800000001</v>
      </c>
      <c r="AE87">
        <v>21.7125353952</v>
      </c>
      <c r="AF87">
        <v>13.669999999999998</v>
      </c>
      <c r="AG87">
        <v>13.696245599999999</v>
      </c>
      <c r="AH87">
        <v>51.366416399999999</v>
      </c>
      <c r="AI87">
        <v>0</v>
      </c>
      <c r="AJ87">
        <v>0</v>
      </c>
      <c r="AK87">
        <v>22.574700000000004</v>
      </c>
      <c r="AL87">
        <v>15.604199999999997</v>
      </c>
      <c r="AM87">
        <v>4.6368595428571426</v>
      </c>
      <c r="AN87">
        <v>0</v>
      </c>
      <c r="AO87">
        <v>0</v>
      </c>
      <c r="AP87">
        <v>0.78766128000000013</v>
      </c>
      <c r="AQ87">
        <v>21.092610000000001</v>
      </c>
      <c r="AR87">
        <v>21.819456000000002</v>
      </c>
      <c r="AS87">
        <v>14.009330174400002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36.578775831573985</v>
      </c>
      <c r="BB87">
        <f t="shared" si="1"/>
        <v>1088.9220709991546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512.08580660000007</v>
      </c>
      <c r="L88">
        <v>9.4249639249639241</v>
      </c>
      <c r="M88">
        <v>63.7744</v>
      </c>
      <c r="N88">
        <v>51.881250000000016</v>
      </c>
      <c r="O88">
        <v>36.642187796300512</v>
      </c>
      <c r="P88">
        <v>16.301999999999996</v>
      </c>
      <c r="Q88">
        <v>7.4224799999999993</v>
      </c>
      <c r="R88">
        <v>18.617731920000001</v>
      </c>
      <c r="S88">
        <v>11.59053192</v>
      </c>
      <c r="T88">
        <v>0</v>
      </c>
      <c r="U88">
        <v>62.111966400000007</v>
      </c>
      <c r="V88">
        <v>6.2587230215827336</v>
      </c>
      <c r="W88">
        <v>20.275846942446044</v>
      </c>
      <c r="X88">
        <v>64.790135576978429</v>
      </c>
      <c r="Y88">
        <v>0</v>
      </c>
      <c r="Z88">
        <v>2.8784289600000004</v>
      </c>
      <c r="AA88">
        <v>12.317364000000001</v>
      </c>
      <c r="AB88">
        <v>11.533435920000002</v>
      </c>
      <c r="AC88">
        <v>8.5010146559999988</v>
      </c>
      <c r="AD88">
        <v>8.122564800000001</v>
      </c>
      <c r="AE88">
        <v>21.7125353952</v>
      </c>
      <c r="AF88">
        <v>13.669999999999998</v>
      </c>
      <c r="AG88">
        <v>13.696245599999999</v>
      </c>
      <c r="AH88">
        <v>51.366416399999999</v>
      </c>
      <c r="AI88">
        <v>0</v>
      </c>
      <c r="AJ88">
        <v>0</v>
      </c>
      <c r="AK88">
        <v>22.574700000000004</v>
      </c>
      <c r="AL88">
        <v>15.604199999999997</v>
      </c>
      <c r="AM88">
        <v>4.6368595428571426</v>
      </c>
      <c r="AN88">
        <v>0</v>
      </c>
      <c r="AO88">
        <v>0</v>
      </c>
      <c r="AP88">
        <v>0.90018432000000004</v>
      </c>
      <c r="AQ88">
        <v>21.092610000000001</v>
      </c>
      <c r="AR88">
        <v>21.819456000000002</v>
      </c>
      <c r="AS88">
        <v>14.009330174400002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36.582432610773985</v>
      </c>
      <c r="BB88">
        <f t="shared" si="1"/>
        <v>1089.0309372599545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512.08580660000007</v>
      </c>
      <c r="L89">
        <v>9.4249639249639241</v>
      </c>
      <c r="M89">
        <v>63.7744</v>
      </c>
      <c r="N89">
        <v>51.881250000000016</v>
      </c>
      <c r="O89">
        <v>36.642187796300512</v>
      </c>
      <c r="P89">
        <v>16.301999999999996</v>
      </c>
      <c r="Q89">
        <v>7.4224799999999993</v>
      </c>
      <c r="R89">
        <v>18.617731920000001</v>
      </c>
      <c r="S89">
        <v>11.59053192</v>
      </c>
      <c r="T89">
        <v>0</v>
      </c>
      <c r="U89">
        <v>62.111966400000007</v>
      </c>
      <c r="V89">
        <v>6.2587230215827336</v>
      </c>
      <c r="W89">
        <v>20.275846942446044</v>
      </c>
      <c r="X89">
        <v>64.790135576978429</v>
      </c>
      <c r="Y89">
        <v>0</v>
      </c>
      <c r="Z89">
        <v>2.8784289600000004</v>
      </c>
      <c r="AA89">
        <v>12.317364000000001</v>
      </c>
      <c r="AB89">
        <v>11.533435920000002</v>
      </c>
      <c r="AC89">
        <v>8.5010146559999988</v>
      </c>
      <c r="AD89">
        <v>8.122564800000001</v>
      </c>
      <c r="AE89">
        <v>21.7125353952</v>
      </c>
      <c r="AF89">
        <v>13.669999999999998</v>
      </c>
      <c r="AG89">
        <v>13.696245599999999</v>
      </c>
      <c r="AH89">
        <v>51.366416399999999</v>
      </c>
      <c r="AI89">
        <v>0</v>
      </c>
      <c r="AJ89">
        <v>0</v>
      </c>
      <c r="AK89">
        <v>22.574700000000004</v>
      </c>
      <c r="AL89">
        <v>15.604199999999997</v>
      </c>
      <c r="AM89">
        <v>4.6368595428571426</v>
      </c>
      <c r="AN89">
        <v>0</v>
      </c>
      <c r="AO89">
        <v>0</v>
      </c>
      <c r="AP89">
        <v>0.90018432000000004</v>
      </c>
      <c r="AQ89">
        <v>21.092610000000001</v>
      </c>
      <c r="AR89">
        <v>21.819456000000002</v>
      </c>
      <c r="AS89">
        <v>14.009330174400002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36.582432610773985</v>
      </c>
      <c r="BB89">
        <f t="shared" si="1"/>
        <v>1089.0309372599545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512.08580660000007</v>
      </c>
      <c r="L90">
        <v>9.4249639249639241</v>
      </c>
      <c r="M90">
        <v>63.7744</v>
      </c>
      <c r="N90">
        <v>51.881250000000016</v>
      </c>
      <c r="O90">
        <v>36.642187796300512</v>
      </c>
      <c r="P90">
        <v>16.301999999999996</v>
      </c>
      <c r="Q90">
        <v>7.4224799999999993</v>
      </c>
      <c r="R90">
        <v>18.617731920000001</v>
      </c>
      <c r="S90">
        <v>11.59053192</v>
      </c>
      <c r="T90">
        <v>0</v>
      </c>
      <c r="U90">
        <v>62.111966400000007</v>
      </c>
      <c r="V90">
        <v>6.2587230215827336</v>
      </c>
      <c r="W90">
        <v>20.275846942446044</v>
      </c>
      <c r="X90">
        <v>64.790135576978429</v>
      </c>
      <c r="Y90">
        <v>0</v>
      </c>
      <c r="Z90">
        <v>2.8784289600000004</v>
      </c>
      <c r="AA90">
        <v>12.317364000000001</v>
      </c>
      <c r="AB90">
        <v>11.533435920000002</v>
      </c>
      <c r="AC90">
        <v>8.5010146559999988</v>
      </c>
      <c r="AD90">
        <v>8.122564800000001</v>
      </c>
      <c r="AE90">
        <v>21.7125353952</v>
      </c>
      <c r="AF90">
        <v>13.669999999999998</v>
      </c>
      <c r="AG90">
        <v>13.696245599999999</v>
      </c>
      <c r="AH90">
        <v>51.366416399999999</v>
      </c>
      <c r="AI90">
        <v>0</v>
      </c>
      <c r="AJ90">
        <v>0</v>
      </c>
      <c r="AK90">
        <v>22.574700000000004</v>
      </c>
      <c r="AL90">
        <v>15.604199999999997</v>
      </c>
      <c r="AM90">
        <v>4.6368595428571426</v>
      </c>
      <c r="AN90">
        <v>0</v>
      </c>
      <c r="AO90">
        <v>0</v>
      </c>
      <c r="AP90">
        <v>0.90018432000000004</v>
      </c>
      <c r="AQ90">
        <v>21.092610000000001</v>
      </c>
      <c r="AR90">
        <v>21.819456000000002</v>
      </c>
      <c r="AS90">
        <v>14.009330174400002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36.582432610773985</v>
      </c>
      <c r="BB90">
        <f t="shared" si="1"/>
        <v>1089.0309372599545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512.08580660000007</v>
      </c>
      <c r="L91">
        <v>9.4249639249639241</v>
      </c>
      <c r="M91">
        <v>63.7744</v>
      </c>
      <c r="N91">
        <v>51.881250000000016</v>
      </c>
      <c r="O91">
        <v>36.642187796300512</v>
      </c>
      <c r="P91">
        <v>16.301999999999996</v>
      </c>
      <c r="Q91">
        <v>7.4224799999999993</v>
      </c>
      <c r="R91">
        <v>18.617731920000001</v>
      </c>
      <c r="S91">
        <v>11.59053192</v>
      </c>
      <c r="T91">
        <v>0</v>
      </c>
      <c r="U91">
        <v>62.111966400000007</v>
      </c>
      <c r="V91">
        <v>6.2587230215827336</v>
      </c>
      <c r="W91">
        <v>20.275846942446044</v>
      </c>
      <c r="X91">
        <v>64.790135576978429</v>
      </c>
      <c r="Y91">
        <v>0</v>
      </c>
      <c r="Z91">
        <v>8.5995359999999987</v>
      </c>
      <c r="AA91">
        <v>18.511436735999997</v>
      </c>
      <c r="AB91">
        <v>17.352844703999999</v>
      </c>
      <c r="AC91">
        <v>12.7643852736</v>
      </c>
      <c r="AD91">
        <v>16.013056320000004</v>
      </c>
      <c r="AE91">
        <v>21.7125353952</v>
      </c>
      <c r="AF91">
        <v>20.505000000000003</v>
      </c>
      <c r="AG91">
        <v>13.696245599999999</v>
      </c>
      <c r="AH91">
        <v>61.63969968</v>
      </c>
      <c r="AI91">
        <v>0</v>
      </c>
      <c r="AJ91">
        <v>0</v>
      </c>
      <c r="AK91">
        <v>22.574700000000004</v>
      </c>
      <c r="AL91">
        <v>15.604199999999997</v>
      </c>
      <c r="AM91">
        <v>6.9552893142857162</v>
      </c>
      <c r="AN91">
        <v>0</v>
      </c>
      <c r="AO91">
        <v>0</v>
      </c>
      <c r="AP91">
        <v>0.90018432000000004</v>
      </c>
      <c r="AQ91">
        <v>21.092610000000001</v>
      </c>
      <c r="AR91">
        <v>21.819456000000002</v>
      </c>
      <c r="AS91">
        <v>14.009330174400002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38.18517619682477</v>
      </c>
      <c r="BB91">
        <f t="shared" si="1"/>
        <v>1136.7433574229321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512.08580660000007</v>
      </c>
      <c r="L92">
        <v>9.4249639249639241</v>
      </c>
      <c r="M92">
        <v>63.7744</v>
      </c>
      <c r="N92">
        <v>51.881250000000016</v>
      </c>
      <c r="O92">
        <v>36.642187796300512</v>
      </c>
      <c r="P92">
        <v>16.301999999999996</v>
      </c>
      <c r="Q92">
        <v>7.4224799999999993</v>
      </c>
      <c r="R92">
        <v>18.617731920000001</v>
      </c>
      <c r="S92">
        <v>11.59053192</v>
      </c>
      <c r="T92">
        <v>0</v>
      </c>
      <c r="U92">
        <v>62.111966400000007</v>
      </c>
      <c r="V92">
        <v>6.2587230215827336</v>
      </c>
      <c r="W92">
        <v>20.275846942446044</v>
      </c>
      <c r="X92">
        <v>64.790135576978429</v>
      </c>
      <c r="Y92">
        <v>0</v>
      </c>
      <c r="Z92">
        <v>8.5995359999999987</v>
      </c>
      <c r="AA92">
        <v>18.511436735999997</v>
      </c>
      <c r="AB92">
        <v>17.352844703999999</v>
      </c>
      <c r="AC92">
        <v>12.7643852736</v>
      </c>
      <c r="AD92">
        <v>16.013056320000004</v>
      </c>
      <c r="AE92">
        <v>21.7125353952</v>
      </c>
      <c r="AF92">
        <v>20.505000000000003</v>
      </c>
      <c r="AG92">
        <v>13.696245599999999</v>
      </c>
      <c r="AH92">
        <v>61.63969968</v>
      </c>
      <c r="AI92">
        <v>0</v>
      </c>
      <c r="AJ92">
        <v>0</v>
      </c>
      <c r="AK92">
        <v>22.574700000000004</v>
      </c>
      <c r="AL92">
        <v>15.604199999999997</v>
      </c>
      <c r="AM92">
        <v>6.9552893142857162</v>
      </c>
      <c r="AN92">
        <v>0</v>
      </c>
      <c r="AO92">
        <v>0</v>
      </c>
      <c r="AP92">
        <v>0.90018432000000004</v>
      </c>
      <c r="AQ92">
        <v>21.092610000000001</v>
      </c>
      <c r="AR92">
        <v>21.819456000000002</v>
      </c>
      <c r="AS92">
        <v>14.009330174400002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38.18517619682477</v>
      </c>
      <c r="BB92">
        <f t="shared" si="1"/>
        <v>1136.7433574229321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512.08580660000007</v>
      </c>
      <c r="L93">
        <v>9.4249639249639241</v>
      </c>
      <c r="M93">
        <v>63.7744</v>
      </c>
      <c r="N93">
        <v>51.881250000000016</v>
      </c>
      <c r="O93">
        <v>36.642187796300512</v>
      </c>
      <c r="P93">
        <v>16.301999999999996</v>
      </c>
      <c r="Q93">
        <v>7.4224799999999993</v>
      </c>
      <c r="R93">
        <v>18.617731920000001</v>
      </c>
      <c r="S93">
        <v>11.59053192</v>
      </c>
      <c r="T93">
        <v>0</v>
      </c>
      <c r="U93">
        <v>62.111966400000007</v>
      </c>
      <c r="V93">
        <v>6.2587230215827336</v>
      </c>
      <c r="W93">
        <v>20.275846942446044</v>
      </c>
      <c r="X93">
        <v>64.790135576978429</v>
      </c>
      <c r="Y93">
        <v>0</v>
      </c>
      <c r="Z93">
        <v>5.797439999999999</v>
      </c>
      <c r="AA93">
        <v>18.511436735999997</v>
      </c>
      <c r="AB93">
        <v>17.352844703999999</v>
      </c>
      <c r="AC93">
        <v>12.7643852736</v>
      </c>
      <c r="AD93">
        <v>16.013056320000004</v>
      </c>
      <c r="AE93">
        <v>21.7125353952</v>
      </c>
      <c r="AF93">
        <v>20.505000000000003</v>
      </c>
      <c r="AG93">
        <v>13.696245599999999</v>
      </c>
      <c r="AH93">
        <v>61.63969968</v>
      </c>
      <c r="AI93">
        <v>0</v>
      </c>
      <c r="AJ93">
        <v>0</v>
      </c>
      <c r="AK93">
        <v>22.574700000000004</v>
      </c>
      <c r="AL93">
        <v>15.604199999999997</v>
      </c>
      <c r="AM93">
        <v>6.9552893142857162</v>
      </c>
      <c r="AN93">
        <v>0</v>
      </c>
      <c r="AO93">
        <v>0</v>
      </c>
      <c r="AP93">
        <v>0.90018432000000004</v>
      </c>
      <c r="AQ93">
        <v>21.092610000000001</v>
      </c>
      <c r="AR93">
        <v>21.819456000000002</v>
      </c>
      <c r="AS93">
        <v>14.009330174400002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38.094108076824782</v>
      </c>
      <c r="BB93">
        <f t="shared" si="1"/>
        <v>1134.0323295429323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512.08580660000007</v>
      </c>
      <c r="L94">
        <v>9.4249639249639241</v>
      </c>
      <c r="M94">
        <v>63.7744</v>
      </c>
      <c r="N94">
        <v>51.881250000000016</v>
      </c>
      <c r="O94">
        <v>36.642187796300512</v>
      </c>
      <c r="P94">
        <v>16.301999999999996</v>
      </c>
      <c r="Q94">
        <v>7.4224799999999993</v>
      </c>
      <c r="R94">
        <v>18.617731920000001</v>
      </c>
      <c r="S94">
        <v>11.59053192</v>
      </c>
      <c r="T94">
        <v>0</v>
      </c>
      <c r="U94">
        <v>62.111966400000007</v>
      </c>
      <c r="V94">
        <v>6.2587230215827336</v>
      </c>
      <c r="W94">
        <v>20.275846942446044</v>
      </c>
      <c r="X94">
        <v>64.790135576978429</v>
      </c>
      <c r="Y94">
        <v>0</v>
      </c>
      <c r="Z94">
        <v>5.797439999999999</v>
      </c>
      <c r="AA94">
        <v>18.511436735999997</v>
      </c>
      <c r="AB94">
        <v>17.352844703999999</v>
      </c>
      <c r="AC94">
        <v>12.7643852736</v>
      </c>
      <c r="AD94">
        <v>16.013056320000004</v>
      </c>
      <c r="AE94">
        <v>21.7125353952</v>
      </c>
      <c r="AF94">
        <v>20.505000000000003</v>
      </c>
      <c r="AG94">
        <v>13.696245599999999</v>
      </c>
      <c r="AH94">
        <v>61.63969968</v>
      </c>
      <c r="AI94">
        <v>0</v>
      </c>
      <c r="AJ94">
        <v>0</v>
      </c>
      <c r="AK94">
        <v>22.574700000000004</v>
      </c>
      <c r="AL94">
        <v>15.604199999999997</v>
      </c>
      <c r="AM94">
        <v>6.9552893142857162</v>
      </c>
      <c r="AN94">
        <v>0</v>
      </c>
      <c r="AO94">
        <v>0</v>
      </c>
      <c r="AP94">
        <v>0.90018432000000004</v>
      </c>
      <c r="AQ94">
        <v>21.092610000000001</v>
      </c>
      <c r="AR94">
        <v>21.819456000000002</v>
      </c>
      <c r="AS94">
        <v>14.009330174400002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38.094108076824782</v>
      </c>
      <c r="BB94">
        <f t="shared" si="1"/>
        <v>1134.0323295429323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512.08580660000007</v>
      </c>
      <c r="L95">
        <v>9.4249639249639241</v>
      </c>
      <c r="M95">
        <v>63.7744</v>
      </c>
      <c r="N95">
        <v>51.881250000000016</v>
      </c>
      <c r="O95">
        <v>36.642187796300512</v>
      </c>
      <c r="P95">
        <v>16.301999999999996</v>
      </c>
      <c r="Q95">
        <v>7.4224799999999993</v>
      </c>
      <c r="R95">
        <v>18.617731920000001</v>
      </c>
      <c r="S95">
        <v>11.59053192</v>
      </c>
      <c r="T95">
        <v>0</v>
      </c>
      <c r="U95">
        <v>62.111966400000007</v>
      </c>
      <c r="V95">
        <v>6.2587230215827336</v>
      </c>
      <c r="W95">
        <v>20.275846942446044</v>
      </c>
      <c r="X95">
        <v>64.790135576978429</v>
      </c>
      <c r="Y95">
        <v>0</v>
      </c>
      <c r="Z95">
        <v>2.8504080000000003</v>
      </c>
      <c r="AA95">
        <v>12.317364000000001</v>
      </c>
      <c r="AB95">
        <v>17.352844703999999</v>
      </c>
      <c r="AC95">
        <v>8.5010146559999988</v>
      </c>
      <c r="AD95">
        <v>8.0065281600000002</v>
      </c>
      <c r="AE95">
        <v>12.396859200000002</v>
      </c>
      <c r="AF95">
        <v>12.303000000000003</v>
      </c>
      <c r="AG95">
        <v>13.696245599999999</v>
      </c>
      <c r="AH95">
        <v>51.366416399999999</v>
      </c>
      <c r="AI95">
        <v>0</v>
      </c>
      <c r="AJ95">
        <v>0</v>
      </c>
      <c r="AK95">
        <v>22.574700000000004</v>
      </c>
      <c r="AL95">
        <v>15.604199999999997</v>
      </c>
      <c r="AM95">
        <v>6.9552893142857162</v>
      </c>
      <c r="AN95">
        <v>0</v>
      </c>
      <c r="AO95">
        <v>0</v>
      </c>
      <c r="AP95">
        <v>0.90018432000000004</v>
      </c>
      <c r="AQ95">
        <v>21.092610000000001</v>
      </c>
      <c r="AR95">
        <v>21.819456000000002</v>
      </c>
      <c r="AS95">
        <v>14.009330174400002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36.49504365602477</v>
      </c>
      <c r="BB95">
        <f t="shared" si="1"/>
        <v>1086.4294309749325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512.08580660000007</v>
      </c>
      <c r="L96">
        <v>9.4249639249639241</v>
      </c>
      <c r="M96">
        <v>63.7744</v>
      </c>
      <c r="N96">
        <v>51.881250000000016</v>
      </c>
      <c r="O96">
        <v>36.642187796300512</v>
      </c>
      <c r="P96">
        <v>16.301999999999996</v>
      </c>
      <c r="Q96">
        <v>7.4224799999999993</v>
      </c>
      <c r="R96">
        <v>18.617731920000001</v>
      </c>
      <c r="S96">
        <v>11.59053192</v>
      </c>
      <c r="T96">
        <v>0</v>
      </c>
      <c r="U96">
        <v>62.111966400000007</v>
      </c>
      <c r="V96">
        <v>6.2587230215827336</v>
      </c>
      <c r="W96">
        <v>20.275846942446044</v>
      </c>
      <c r="X96">
        <v>64.790135576978429</v>
      </c>
      <c r="Y96">
        <v>0</v>
      </c>
      <c r="Z96">
        <v>2.8504080000000003</v>
      </c>
      <c r="AA96">
        <v>12.317364000000001</v>
      </c>
      <c r="AB96">
        <v>11.533435920000002</v>
      </c>
      <c r="AC96">
        <v>4.2505073279999994</v>
      </c>
      <c r="AD96">
        <v>4.0032640800000001</v>
      </c>
      <c r="AE96">
        <v>12.396859200000002</v>
      </c>
      <c r="AF96">
        <v>12.303000000000003</v>
      </c>
      <c r="AG96">
        <v>13.696245599999999</v>
      </c>
      <c r="AH96">
        <v>37.516200480000002</v>
      </c>
      <c r="AI96">
        <v>0</v>
      </c>
      <c r="AJ96">
        <v>0</v>
      </c>
      <c r="AK96">
        <v>22.574700000000004</v>
      </c>
      <c r="AL96">
        <v>15.604199999999997</v>
      </c>
      <c r="AM96">
        <v>6.9552893142857162</v>
      </c>
      <c r="AN96">
        <v>0</v>
      </c>
      <c r="AO96">
        <v>0</v>
      </c>
      <c r="AP96">
        <v>0.90018432000000004</v>
      </c>
      <c r="AQ96">
        <v>21.092610000000001</v>
      </c>
      <c r="AR96">
        <v>21.819456000000002</v>
      </c>
      <c r="AS96">
        <v>14.009330174400002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35.587533040824773</v>
      </c>
      <c r="BB96">
        <f t="shared" si="1"/>
        <v>1059.4135454781324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512.08580660000007</v>
      </c>
      <c r="L97">
        <v>9.4249639249639241</v>
      </c>
      <c r="M97">
        <v>63.7744</v>
      </c>
      <c r="N97">
        <v>51.881250000000016</v>
      </c>
      <c r="O97">
        <v>36.642187796300512</v>
      </c>
      <c r="P97">
        <v>16.301999999999996</v>
      </c>
      <c r="Q97">
        <v>7.4224799999999993</v>
      </c>
      <c r="R97">
        <v>18.617731920000001</v>
      </c>
      <c r="S97">
        <v>11.59053192</v>
      </c>
      <c r="T97">
        <v>0</v>
      </c>
      <c r="U97">
        <v>62.111966400000007</v>
      </c>
      <c r="V97">
        <v>6.2587230215827336</v>
      </c>
      <c r="W97">
        <v>20.275846942446044</v>
      </c>
      <c r="X97">
        <v>64.790135576978429</v>
      </c>
      <c r="Y97">
        <v>0</v>
      </c>
      <c r="Z97">
        <v>2.8504080000000003</v>
      </c>
      <c r="AA97">
        <v>6.1683971040000021</v>
      </c>
      <c r="AB97">
        <v>11.533435920000002</v>
      </c>
      <c r="AC97">
        <v>0</v>
      </c>
      <c r="AD97">
        <v>4.0032640800000001</v>
      </c>
      <c r="AE97">
        <v>12.396859200000002</v>
      </c>
      <c r="AF97">
        <v>12.303000000000003</v>
      </c>
      <c r="AG97">
        <v>13.696245599999999</v>
      </c>
      <c r="AH97">
        <v>24.955344</v>
      </c>
      <c r="AI97">
        <v>0</v>
      </c>
      <c r="AJ97">
        <v>0</v>
      </c>
      <c r="AK97">
        <v>22.574700000000004</v>
      </c>
      <c r="AL97">
        <v>15.604199999999997</v>
      </c>
      <c r="AM97">
        <v>6.0302592539682536</v>
      </c>
      <c r="AN97">
        <v>0</v>
      </c>
      <c r="AO97">
        <v>0</v>
      </c>
      <c r="AP97">
        <v>0.90018432000000004</v>
      </c>
      <c r="AQ97">
        <v>21.092610000000001</v>
      </c>
      <c r="AR97">
        <v>21.819456000000002</v>
      </c>
      <c r="AS97">
        <v>14.009330174400002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34.811259343027956</v>
      </c>
      <c r="BB97">
        <f t="shared" si="1"/>
        <v>1036.3044584116117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512.08580660000007</v>
      </c>
      <c r="L98">
        <v>9.4249639249639241</v>
      </c>
      <c r="M98">
        <v>63.7744</v>
      </c>
      <c r="N98">
        <v>51.881250000000016</v>
      </c>
      <c r="O98">
        <v>36.642187796300512</v>
      </c>
      <c r="P98">
        <v>16.301999999999996</v>
      </c>
      <c r="Q98">
        <v>7.4224799999999993</v>
      </c>
      <c r="R98">
        <v>18.617731920000001</v>
      </c>
      <c r="S98">
        <v>11.59053192</v>
      </c>
      <c r="T98">
        <v>0</v>
      </c>
      <c r="U98">
        <v>62.111966400000007</v>
      </c>
      <c r="V98">
        <v>6.2587230215827336</v>
      </c>
      <c r="W98">
        <v>20.275846942446044</v>
      </c>
      <c r="X98">
        <v>64.790135576978429</v>
      </c>
      <c r="Y98">
        <v>0</v>
      </c>
      <c r="Z98">
        <v>2.8504080000000003</v>
      </c>
      <c r="AA98">
        <v>6.1586820000000007</v>
      </c>
      <c r="AB98">
        <v>11.533435920000002</v>
      </c>
      <c r="AC98">
        <v>0</v>
      </c>
      <c r="AD98">
        <v>4.0032640800000001</v>
      </c>
      <c r="AE98">
        <v>12.396859200000002</v>
      </c>
      <c r="AF98">
        <v>12.303000000000003</v>
      </c>
      <c r="AG98">
        <v>13.696245599999999</v>
      </c>
      <c r="AH98">
        <v>16.636896000000004</v>
      </c>
      <c r="AI98">
        <v>0</v>
      </c>
      <c r="AJ98">
        <v>0</v>
      </c>
      <c r="AK98">
        <v>22.574700000000004</v>
      </c>
      <c r="AL98">
        <v>15.604199999999997</v>
      </c>
      <c r="AM98">
        <v>4.6368595428571426</v>
      </c>
      <c r="AN98">
        <v>0</v>
      </c>
      <c r="AO98">
        <v>0</v>
      </c>
      <c r="AP98">
        <v>0.90018432000000004</v>
      </c>
      <c r="AQ98">
        <v>21.092610000000001</v>
      </c>
      <c r="AR98">
        <v>21.819456000000002</v>
      </c>
      <c r="AS98">
        <v>14.009330174400002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34.495308309973993</v>
      </c>
      <c r="BB98">
        <f t="shared" si="1"/>
        <v>1026.8988466295546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12.290185379434002</v>
      </c>
      <c r="L99">
        <f t="shared" si="2"/>
        <v>0.22619913419913396</v>
      </c>
      <c r="M99">
        <f t="shared" si="2"/>
        <v>1.5262530999999999</v>
      </c>
      <c r="N99">
        <f t="shared" si="2"/>
        <v>1.2451500000000004</v>
      </c>
      <c r="O99">
        <f t="shared" si="2"/>
        <v>0.8712046535556085</v>
      </c>
      <c r="P99">
        <f t="shared" si="2"/>
        <v>0.48202431367999921</v>
      </c>
      <c r="Q99">
        <f t="shared" si="2"/>
        <v>0.17813951999999972</v>
      </c>
      <c r="R99">
        <f t="shared" si="2"/>
        <v>0.44682556608000085</v>
      </c>
      <c r="S99">
        <f t="shared" si="2"/>
        <v>0.27817276608000002</v>
      </c>
      <c r="T99">
        <f t="shared" si="2"/>
        <v>0</v>
      </c>
      <c r="U99">
        <f t="shared" si="2"/>
        <v>1.490687193599997</v>
      </c>
      <c r="V99">
        <f t="shared" si="2"/>
        <v>0.15020935251798551</v>
      </c>
      <c r="W99">
        <f t="shared" si="2"/>
        <v>0.48662032661870619</v>
      </c>
      <c r="X99">
        <f t="shared" si="2"/>
        <v>1.5549632538474816</v>
      </c>
      <c r="Y99">
        <f t="shared" si="2"/>
        <v>0</v>
      </c>
      <c r="Z99">
        <f t="shared" si="2"/>
        <v>8.5640508360000048E-2</v>
      </c>
      <c r="AA99">
        <f t="shared" si="2"/>
        <v>0.15613542651599996</v>
      </c>
      <c r="AB99">
        <f t="shared" si="2"/>
        <v>0.17730755002799981</v>
      </c>
      <c r="AC99">
        <f t="shared" si="2"/>
        <v>0.13176237124080006</v>
      </c>
      <c r="AD99">
        <f t="shared" si="2"/>
        <v>0.14105704050000012</v>
      </c>
      <c r="AE99">
        <f t="shared" si="2"/>
        <v>0.36017947418399987</v>
      </c>
      <c r="AF99">
        <f t="shared" si="2"/>
        <v>0.22897249999999994</v>
      </c>
      <c r="AG99">
        <f t="shared" si="2"/>
        <v>0.32870989440000059</v>
      </c>
      <c r="AH99">
        <f t="shared" si="2"/>
        <v>0.46491805871999964</v>
      </c>
      <c r="AI99">
        <f t="shared" si="2"/>
        <v>5.4093079799999999E-2</v>
      </c>
      <c r="AJ99">
        <f t="shared" si="2"/>
        <v>0</v>
      </c>
      <c r="AK99">
        <f t="shared" si="2"/>
        <v>0.54179279999999908</v>
      </c>
      <c r="AL99">
        <f t="shared" si="2"/>
        <v>0.49413300000000016</v>
      </c>
      <c r="AM99">
        <f t="shared" si="2"/>
        <v>6.4397899673809544E-2</v>
      </c>
      <c r="AN99">
        <f t="shared" si="2"/>
        <v>0</v>
      </c>
      <c r="AO99">
        <f t="shared" si="2"/>
        <v>0</v>
      </c>
      <c r="AP99">
        <f t="shared" si="2"/>
        <v>2.9199728879999949E-2</v>
      </c>
      <c r="AQ99">
        <f t="shared" si="2"/>
        <v>0.32854032749999995</v>
      </c>
      <c r="AR99">
        <f t="shared" si="2"/>
        <v>0.52875815039999929</v>
      </c>
      <c r="AS99">
        <f t="shared" si="2"/>
        <v>0.3376206039024004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3.0524399999999998E-4</v>
      </c>
      <c r="AY99">
        <f t="shared" si="2"/>
        <v>0</v>
      </c>
      <c r="AZ99">
        <f t="shared" si="2"/>
        <v>0</v>
      </c>
      <c r="BA99">
        <f t="shared" si="2"/>
        <v>0.83460510814180744</v>
      </c>
      <c r="BB99">
        <f t="shared" si="1"/>
        <v>24.845553109576123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165.03322390740004</v>
      </c>
      <c r="L3">
        <v>65.230081075036082</v>
      </c>
      <c r="M3">
        <v>0</v>
      </c>
      <c r="N3">
        <v>30.000000000000004</v>
      </c>
      <c r="O3">
        <v>24.720400000000001</v>
      </c>
      <c r="P3">
        <v>55.43776643999999</v>
      </c>
      <c r="Q3">
        <v>4.2926000000000002</v>
      </c>
      <c r="R3">
        <v>10.767085399999997</v>
      </c>
      <c r="S3">
        <v>6.7030853999999991</v>
      </c>
      <c r="T3">
        <v>0</v>
      </c>
      <c r="U3">
        <v>330.96230639999999</v>
      </c>
      <c r="V3">
        <v>3.6188848920863306</v>
      </c>
      <c r="W3">
        <v>11.723790287769782</v>
      </c>
      <c r="X3">
        <v>37.462600915107913</v>
      </c>
      <c r="Y3">
        <v>0</v>
      </c>
      <c r="Z3">
        <v>1.6646652</v>
      </c>
      <c r="AA3">
        <v>0</v>
      </c>
      <c r="AB3">
        <v>3.3181035999999993</v>
      </c>
      <c r="AC3">
        <v>0</v>
      </c>
      <c r="AD3">
        <v>2.3151845999999998</v>
      </c>
      <c r="AE3">
        <v>7.169404000000001</v>
      </c>
      <c r="AF3">
        <v>0</v>
      </c>
      <c r="AG3">
        <v>0</v>
      </c>
      <c r="AH3">
        <v>9.6215200000000003</v>
      </c>
      <c r="AI3">
        <v>0</v>
      </c>
      <c r="AJ3">
        <v>0</v>
      </c>
      <c r="AK3">
        <v>13.053149999999999</v>
      </c>
      <c r="AL3">
        <v>2.6559000000000004</v>
      </c>
      <c r="AM3">
        <v>1.3406171428571427</v>
      </c>
      <c r="AN3">
        <v>0</v>
      </c>
      <c r="AO3">
        <v>0</v>
      </c>
      <c r="AP3">
        <v>1.7244822</v>
      </c>
      <c r="AQ3">
        <v>0</v>
      </c>
      <c r="AR3">
        <v>12.618720000000001</v>
      </c>
      <c r="AS3">
        <v>8.1019350279999998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26.309903258873916</v>
      </c>
      <c r="BB3">
        <f>SUM(B3:AZ3)-BA3</f>
        <v>783.2256032293833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165.03322390740004</v>
      </c>
      <c r="L4">
        <v>65.230081075036082</v>
      </c>
      <c r="M4">
        <v>0</v>
      </c>
      <c r="N4">
        <v>30.000000000000004</v>
      </c>
      <c r="O4">
        <v>24.720400000000001</v>
      </c>
      <c r="P4">
        <v>55.43776643999999</v>
      </c>
      <c r="Q4">
        <v>4.2926000000000002</v>
      </c>
      <c r="R4">
        <v>10.767085399999997</v>
      </c>
      <c r="S4">
        <v>6.7030853999999991</v>
      </c>
      <c r="T4">
        <v>0</v>
      </c>
      <c r="U4">
        <v>330.96230639999999</v>
      </c>
      <c r="V4">
        <v>3.6188848920863306</v>
      </c>
      <c r="W4">
        <v>11.723790287769782</v>
      </c>
      <c r="X4">
        <v>37.462600915107913</v>
      </c>
      <c r="Y4">
        <v>0</v>
      </c>
      <c r="Z4">
        <v>1.6646652</v>
      </c>
      <c r="AA4">
        <v>0</v>
      </c>
      <c r="AB4">
        <v>3.3181035999999993</v>
      </c>
      <c r="AC4">
        <v>0</v>
      </c>
      <c r="AD4">
        <v>2.3151845999999998</v>
      </c>
      <c r="AE4">
        <v>7.169404000000001</v>
      </c>
      <c r="AF4">
        <v>0</v>
      </c>
      <c r="AG4">
        <v>0</v>
      </c>
      <c r="AH4">
        <v>9.6215200000000003</v>
      </c>
      <c r="AI4">
        <v>0</v>
      </c>
      <c r="AJ4">
        <v>0</v>
      </c>
      <c r="AK4">
        <v>13.053149999999999</v>
      </c>
      <c r="AL4">
        <v>2.6559000000000004</v>
      </c>
      <c r="AM4">
        <v>1.3406171428571427</v>
      </c>
      <c r="AN4">
        <v>0</v>
      </c>
      <c r="AO4">
        <v>0</v>
      </c>
      <c r="AP4">
        <v>1.7244822</v>
      </c>
      <c r="AQ4">
        <v>0</v>
      </c>
      <c r="AR4">
        <v>12.618720000000001</v>
      </c>
      <c r="AS4">
        <v>8.1019350279999998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26.309903258873916</v>
      </c>
      <c r="BB4">
        <f t="shared" ref="BB4:BB67" si="0">SUM(B4:AZ4)-BA4</f>
        <v>783.2256032293833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164.95203663000004</v>
      </c>
      <c r="L5">
        <v>65.230081075036082</v>
      </c>
      <c r="M5">
        <v>0</v>
      </c>
      <c r="N5">
        <v>30.000000000000004</v>
      </c>
      <c r="O5">
        <v>24.720400000000001</v>
      </c>
      <c r="P5">
        <v>55.43776643999999</v>
      </c>
      <c r="Q5">
        <v>4.2926000000000002</v>
      </c>
      <c r="R5">
        <v>10.767085399999997</v>
      </c>
      <c r="S5">
        <v>6.7030853999999991</v>
      </c>
      <c r="T5">
        <v>0</v>
      </c>
      <c r="U5">
        <v>330.96230639999999</v>
      </c>
      <c r="V5">
        <v>3.6188848920863306</v>
      </c>
      <c r="W5">
        <v>11.723790287769782</v>
      </c>
      <c r="X5">
        <v>37.462600915107913</v>
      </c>
      <c r="Y5">
        <v>0</v>
      </c>
      <c r="Z5">
        <v>1.6646652</v>
      </c>
      <c r="AA5">
        <v>0</v>
      </c>
      <c r="AB5">
        <v>0</v>
      </c>
      <c r="AC5">
        <v>0</v>
      </c>
      <c r="AD5">
        <v>2.3151845999999998</v>
      </c>
      <c r="AE5">
        <v>7.169404000000001</v>
      </c>
      <c r="AF5">
        <v>0</v>
      </c>
      <c r="AG5">
        <v>0</v>
      </c>
      <c r="AH5">
        <v>4.8107600000000001</v>
      </c>
      <c r="AI5">
        <v>0</v>
      </c>
      <c r="AJ5">
        <v>0</v>
      </c>
      <c r="AK5">
        <v>13.053149999999999</v>
      </c>
      <c r="AL5">
        <v>2.6559000000000004</v>
      </c>
      <c r="AM5">
        <v>1.3406171428571427</v>
      </c>
      <c r="AN5">
        <v>0</v>
      </c>
      <c r="AO5">
        <v>0</v>
      </c>
      <c r="AP5">
        <v>1.7244822</v>
      </c>
      <c r="AQ5">
        <v>0</v>
      </c>
      <c r="AR5">
        <v>12.618720000000001</v>
      </c>
      <c r="AS5">
        <v>8.1019350279999998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26.04307658457391</v>
      </c>
      <c r="BB5">
        <f t="shared" si="0"/>
        <v>775.28237902628325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164.95203663000004</v>
      </c>
      <c r="L6">
        <v>65.230081075036082</v>
      </c>
      <c r="M6">
        <v>0</v>
      </c>
      <c r="N6">
        <v>30.000000000000004</v>
      </c>
      <c r="O6">
        <v>24.720400000000001</v>
      </c>
      <c r="P6">
        <v>55.43776643999999</v>
      </c>
      <c r="Q6">
        <v>4.2926000000000002</v>
      </c>
      <c r="R6">
        <v>10.767085399999997</v>
      </c>
      <c r="S6">
        <v>6.7030853999999991</v>
      </c>
      <c r="T6">
        <v>0</v>
      </c>
      <c r="U6">
        <v>330.96230639999999</v>
      </c>
      <c r="V6">
        <v>3.6188848920863306</v>
      </c>
      <c r="W6">
        <v>11.723790287769782</v>
      </c>
      <c r="X6">
        <v>37.462600915107913</v>
      </c>
      <c r="Y6">
        <v>0</v>
      </c>
      <c r="Z6">
        <v>1.6646652</v>
      </c>
      <c r="AA6">
        <v>0</v>
      </c>
      <c r="AB6">
        <v>0</v>
      </c>
      <c r="AC6">
        <v>0</v>
      </c>
      <c r="AD6">
        <v>2.3151845999999998</v>
      </c>
      <c r="AE6">
        <v>7.169404000000001</v>
      </c>
      <c r="AF6">
        <v>0</v>
      </c>
      <c r="AG6">
        <v>0</v>
      </c>
      <c r="AH6">
        <v>4.8107600000000001</v>
      </c>
      <c r="AI6">
        <v>0</v>
      </c>
      <c r="AJ6">
        <v>0</v>
      </c>
      <c r="AK6">
        <v>13.053149999999999</v>
      </c>
      <c r="AL6">
        <v>2.6559000000000004</v>
      </c>
      <c r="AM6">
        <v>1.3406171428571427</v>
      </c>
      <c r="AN6">
        <v>0</v>
      </c>
      <c r="AO6">
        <v>0</v>
      </c>
      <c r="AP6">
        <v>1.7244822</v>
      </c>
      <c r="AQ6">
        <v>0</v>
      </c>
      <c r="AR6">
        <v>12.618720000000001</v>
      </c>
      <c r="AS6">
        <v>8.1019350279999998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26.04307658457391</v>
      </c>
      <c r="BB6">
        <f t="shared" si="0"/>
        <v>775.28237902628325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164.95203663000004</v>
      </c>
      <c r="L7">
        <v>65.230081075036082</v>
      </c>
      <c r="M7">
        <v>0</v>
      </c>
      <c r="N7">
        <v>30.000000000000004</v>
      </c>
      <c r="O7">
        <v>24.720400000000001</v>
      </c>
      <c r="P7">
        <v>55.43776643999999</v>
      </c>
      <c r="Q7">
        <v>4.2926000000000002</v>
      </c>
      <c r="R7">
        <v>10.767085399999997</v>
      </c>
      <c r="S7">
        <v>6.7030853999999991</v>
      </c>
      <c r="T7">
        <v>0</v>
      </c>
      <c r="U7">
        <v>330.96230639999999</v>
      </c>
      <c r="V7">
        <v>3.6188848920863306</v>
      </c>
      <c r="W7">
        <v>11.723790287769782</v>
      </c>
      <c r="X7">
        <v>37.462600915107913</v>
      </c>
      <c r="Y7">
        <v>0</v>
      </c>
      <c r="Z7">
        <v>1.6646652</v>
      </c>
      <c r="AA7">
        <v>0</v>
      </c>
      <c r="AB7">
        <v>0</v>
      </c>
      <c r="AC7">
        <v>0</v>
      </c>
      <c r="AD7">
        <v>2.3151845999999998</v>
      </c>
      <c r="AE7">
        <v>7.169404000000001</v>
      </c>
      <c r="AF7">
        <v>0</v>
      </c>
      <c r="AG7">
        <v>0</v>
      </c>
      <c r="AH7">
        <v>0</v>
      </c>
      <c r="AI7">
        <v>0</v>
      </c>
      <c r="AJ7">
        <v>0</v>
      </c>
      <c r="AK7">
        <v>13.053149999999999</v>
      </c>
      <c r="AL7">
        <v>2.6559000000000004</v>
      </c>
      <c r="AM7">
        <v>1.3406171428571427</v>
      </c>
      <c r="AN7">
        <v>0</v>
      </c>
      <c r="AO7">
        <v>0</v>
      </c>
      <c r="AP7">
        <v>0.5856732</v>
      </c>
      <c r="AQ7">
        <v>0</v>
      </c>
      <c r="AR7">
        <v>12.618720000000001</v>
      </c>
      <c r="AS7">
        <v>8.1019350279999998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25.84971552857391</v>
      </c>
      <c r="BB7">
        <f t="shared" si="0"/>
        <v>769.52617108228321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164.95203663000004</v>
      </c>
      <c r="L8">
        <v>65.230081075036082</v>
      </c>
      <c r="M8">
        <v>0</v>
      </c>
      <c r="N8">
        <v>30.000000000000004</v>
      </c>
      <c r="O8">
        <v>24.720400000000001</v>
      </c>
      <c r="P8">
        <v>55.43776643999999</v>
      </c>
      <c r="Q8">
        <v>4.2926000000000002</v>
      </c>
      <c r="R8">
        <v>10.767085399999997</v>
      </c>
      <c r="S8">
        <v>6.7030853999999991</v>
      </c>
      <c r="T8">
        <v>0</v>
      </c>
      <c r="U8">
        <v>330.96230639999999</v>
      </c>
      <c r="V8">
        <v>3.6188848920863306</v>
      </c>
      <c r="W8">
        <v>11.723790287769782</v>
      </c>
      <c r="X8">
        <v>37.462600915107913</v>
      </c>
      <c r="Y8">
        <v>0</v>
      </c>
      <c r="Z8">
        <v>1.6646652</v>
      </c>
      <c r="AA8">
        <v>0</v>
      </c>
      <c r="AB8">
        <v>0</v>
      </c>
      <c r="AC8">
        <v>0</v>
      </c>
      <c r="AD8">
        <v>1.9125437999999997</v>
      </c>
      <c r="AE8">
        <v>7.169404000000001</v>
      </c>
      <c r="AF8">
        <v>0</v>
      </c>
      <c r="AG8">
        <v>0</v>
      </c>
      <c r="AH8">
        <v>0</v>
      </c>
      <c r="AI8">
        <v>0</v>
      </c>
      <c r="AJ8">
        <v>0</v>
      </c>
      <c r="AK8">
        <v>13.053149999999999</v>
      </c>
      <c r="AL8">
        <v>2.6559000000000004</v>
      </c>
      <c r="AM8">
        <v>1.3406171428571427</v>
      </c>
      <c r="AN8">
        <v>0</v>
      </c>
      <c r="AO8">
        <v>0</v>
      </c>
      <c r="AP8">
        <v>0.5856732</v>
      </c>
      <c r="AQ8">
        <v>0</v>
      </c>
      <c r="AR8">
        <v>12.618720000000001</v>
      </c>
      <c r="AS8">
        <v>8.1019350279999998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25.836629702573909</v>
      </c>
      <c r="BB8">
        <f t="shared" si="0"/>
        <v>769.13661610828331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164.95203663000004</v>
      </c>
      <c r="L9">
        <v>65.230081075036082</v>
      </c>
      <c r="M9">
        <v>0</v>
      </c>
      <c r="N9">
        <v>30.000000000000004</v>
      </c>
      <c r="O9">
        <v>24.720400000000001</v>
      </c>
      <c r="P9">
        <v>55.43776643999999</v>
      </c>
      <c r="Q9">
        <v>4.2926000000000002</v>
      </c>
      <c r="R9">
        <v>10.767085399999997</v>
      </c>
      <c r="S9">
        <v>6.7030853999999991</v>
      </c>
      <c r="T9">
        <v>0</v>
      </c>
      <c r="U9">
        <v>330.96230639999999</v>
      </c>
      <c r="V9">
        <v>3.6188848920863306</v>
      </c>
      <c r="W9">
        <v>11.723790287769782</v>
      </c>
      <c r="X9">
        <v>37.462600915107913</v>
      </c>
      <c r="Y9">
        <v>0</v>
      </c>
      <c r="Z9">
        <v>1.6646652</v>
      </c>
      <c r="AA9">
        <v>0</v>
      </c>
      <c r="AB9">
        <v>0</v>
      </c>
      <c r="AC9">
        <v>0</v>
      </c>
      <c r="AD9">
        <v>0</v>
      </c>
      <c r="AE9">
        <v>7.169404000000001</v>
      </c>
      <c r="AF9">
        <v>0</v>
      </c>
      <c r="AG9">
        <v>0</v>
      </c>
      <c r="AH9">
        <v>0</v>
      </c>
      <c r="AI9">
        <v>0</v>
      </c>
      <c r="AJ9">
        <v>0</v>
      </c>
      <c r="AK9">
        <v>13.053149999999999</v>
      </c>
      <c r="AL9">
        <v>2.6559000000000004</v>
      </c>
      <c r="AM9">
        <v>1.3406171428571427</v>
      </c>
      <c r="AN9">
        <v>0</v>
      </c>
      <c r="AO9">
        <v>0</v>
      </c>
      <c r="AP9">
        <v>0.5856732</v>
      </c>
      <c r="AQ9">
        <v>0</v>
      </c>
      <c r="AR9">
        <v>12.618720000000001</v>
      </c>
      <c r="AS9">
        <v>8.1019350279999998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25.774472092573909</v>
      </c>
      <c r="BB9">
        <f t="shared" si="0"/>
        <v>767.28622991828331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164.95203663000004</v>
      </c>
      <c r="L10">
        <v>65.230081075036082</v>
      </c>
      <c r="M10">
        <v>0</v>
      </c>
      <c r="N10">
        <v>30.000000000000004</v>
      </c>
      <c r="O10">
        <v>24.720400000000001</v>
      </c>
      <c r="P10">
        <v>55.43776643999999</v>
      </c>
      <c r="Q10">
        <v>4.2926000000000002</v>
      </c>
      <c r="R10">
        <v>10.767085399999997</v>
      </c>
      <c r="S10">
        <v>6.7030853999999991</v>
      </c>
      <c r="T10">
        <v>0</v>
      </c>
      <c r="U10">
        <v>330.96230639999999</v>
      </c>
      <c r="V10">
        <v>3.6188848920863306</v>
      </c>
      <c r="W10">
        <v>11.723790287769782</v>
      </c>
      <c r="X10">
        <v>37.462600915107913</v>
      </c>
      <c r="Y10">
        <v>0</v>
      </c>
      <c r="Z10">
        <v>1.6646652</v>
      </c>
      <c r="AA10">
        <v>0</v>
      </c>
      <c r="AB10">
        <v>0</v>
      </c>
      <c r="AC10">
        <v>0</v>
      </c>
      <c r="AD10">
        <v>0</v>
      </c>
      <c r="AE10">
        <v>7.169404000000001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13.053149999999999</v>
      </c>
      <c r="AL10">
        <v>2.6559000000000004</v>
      </c>
      <c r="AM10">
        <v>1.3406171428571427</v>
      </c>
      <c r="AN10">
        <v>0</v>
      </c>
      <c r="AO10">
        <v>0</v>
      </c>
      <c r="AP10">
        <v>0.5856732</v>
      </c>
      <c r="AQ10">
        <v>0</v>
      </c>
      <c r="AR10">
        <v>12.618720000000001</v>
      </c>
      <c r="AS10">
        <v>8.1019350279999998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25.774472092573909</v>
      </c>
      <c r="BB10">
        <f t="shared" si="0"/>
        <v>767.28622991828331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164.95203663000004</v>
      </c>
      <c r="L11">
        <v>65.230081075036082</v>
      </c>
      <c r="M11">
        <v>0</v>
      </c>
      <c r="N11">
        <v>30.000000000000004</v>
      </c>
      <c r="O11">
        <v>24.720400000000001</v>
      </c>
      <c r="P11">
        <v>55.43776643999999</v>
      </c>
      <c r="Q11">
        <v>4.2926000000000002</v>
      </c>
      <c r="R11">
        <v>10.767085399999997</v>
      </c>
      <c r="S11">
        <v>6.7030853999999991</v>
      </c>
      <c r="T11">
        <v>0</v>
      </c>
      <c r="U11">
        <v>330.96230639999999</v>
      </c>
      <c r="V11">
        <v>3.6188848920863306</v>
      </c>
      <c r="W11">
        <v>11.723790287769782</v>
      </c>
      <c r="X11">
        <v>37.462600915107913</v>
      </c>
      <c r="Y11">
        <v>0</v>
      </c>
      <c r="Z11">
        <v>1.6646652</v>
      </c>
      <c r="AA11">
        <v>0</v>
      </c>
      <c r="AB11">
        <v>0</v>
      </c>
      <c r="AC11">
        <v>0</v>
      </c>
      <c r="AD11">
        <v>0</v>
      </c>
      <c r="AE11">
        <v>7.169404000000001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13.053149999999999</v>
      </c>
      <c r="AL11">
        <v>8.8530000000000033</v>
      </c>
      <c r="AM11">
        <v>1.3406171428571427</v>
      </c>
      <c r="AN11">
        <v>0</v>
      </c>
      <c r="AO11">
        <v>0</v>
      </c>
      <c r="AP11">
        <v>0.5856732</v>
      </c>
      <c r="AQ11">
        <v>0</v>
      </c>
      <c r="AR11">
        <v>12.618720000000001</v>
      </c>
      <c r="AS11">
        <v>8.1019350279999998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25.975877842573908</v>
      </c>
      <c r="BB11">
        <f t="shared" si="0"/>
        <v>773.28192416828324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164.95203663000004</v>
      </c>
      <c r="L12">
        <v>65.230081075036082</v>
      </c>
      <c r="M12">
        <v>0</v>
      </c>
      <c r="N12">
        <v>30.000000000000004</v>
      </c>
      <c r="O12">
        <v>24.720400000000001</v>
      </c>
      <c r="P12">
        <v>55.43776643999999</v>
      </c>
      <c r="Q12">
        <v>4.2926000000000002</v>
      </c>
      <c r="R12">
        <v>10.767085399999997</v>
      </c>
      <c r="S12">
        <v>6.7030853999999991</v>
      </c>
      <c r="T12">
        <v>0</v>
      </c>
      <c r="U12">
        <v>330.96230639999999</v>
      </c>
      <c r="V12">
        <v>3.6188848920863306</v>
      </c>
      <c r="W12">
        <v>11.723790287769782</v>
      </c>
      <c r="X12">
        <v>37.462600915107913</v>
      </c>
      <c r="Y12">
        <v>0</v>
      </c>
      <c r="Z12">
        <v>1.6646652</v>
      </c>
      <c r="AA12">
        <v>0</v>
      </c>
      <c r="AB12">
        <v>0</v>
      </c>
      <c r="AC12">
        <v>0</v>
      </c>
      <c r="AD12">
        <v>0</v>
      </c>
      <c r="AE12">
        <v>7.169404000000001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13.053149999999999</v>
      </c>
      <c r="AL12">
        <v>8.8530000000000033</v>
      </c>
      <c r="AM12">
        <v>1.3406171428571427</v>
      </c>
      <c r="AN12">
        <v>0</v>
      </c>
      <c r="AO12">
        <v>0</v>
      </c>
      <c r="AP12">
        <v>0.5856732</v>
      </c>
      <c r="AQ12">
        <v>0</v>
      </c>
      <c r="AR12">
        <v>12.618720000000001</v>
      </c>
      <c r="AS12">
        <v>8.1019350279999998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25.975877842573908</v>
      </c>
      <c r="BB12">
        <f t="shared" si="0"/>
        <v>773.28192416828324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164.95203663000004</v>
      </c>
      <c r="L13">
        <v>65.230081075036082</v>
      </c>
      <c r="M13">
        <v>0</v>
      </c>
      <c r="N13">
        <v>30.000000000000004</v>
      </c>
      <c r="O13">
        <v>24.720400000000001</v>
      </c>
      <c r="P13">
        <v>55.43776643999999</v>
      </c>
      <c r="Q13">
        <v>4.2926000000000002</v>
      </c>
      <c r="R13">
        <v>10.767085399999997</v>
      </c>
      <c r="S13">
        <v>6.7030853999999991</v>
      </c>
      <c r="T13">
        <v>0</v>
      </c>
      <c r="U13">
        <v>330.96230639999999</v>
      </c>
      <c r="V13">
        <v>3.6188848920863306</v>
      </c>
      <c r="W13">
        <v>11.723790287769782</v>
      </c>
      <c r="X13">
        <v>37.462600915107913</v>
      </c>
      <c r="Y13">
        <v>0</v>
      </c>
      <c r="Z13">
        <v>1.6646652</v>
      </c>
      <c r="AA13">
        <v>0</v>
      </c>
      <c r="AB13">
        <v>0</v>
      </c>
      <c r="AC13">
        <v>0</v>
      </c>
      <c r="AD13">
        <v>0</v>
      </c>
      <c r="AE13">
        <v>7.169404000000001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13.053149999999999</v>
      </c>
      <c r="AL13">
        <v>8.8530000000000033</v>
      </c>
      <c r="AM13">
        <v>1.3406171428571427</v>
      </c>
      <c r="AN13">
        <v>0</v>
      </c>
      <c r="AO13">
        <v>0</v>
      </c>
      <c r="AP13">
        <v>0.5856732</v>
      </c>
      <c r="AQ13">
        <v>0</v>
      </c>
      <c r="AR13">
        <v>12.618720000000001</v>
      </c>
      <c r="AS13">
        <v>8.1019350279999998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25.975877842573908</v>
      </c>
      <c r="BB13">
        <f t="shared" si="0"/>
        <v>773.28192416828324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164.95203663000004</v>
      </c>
      <c r="L14">
        <v>65.230081075036082</v>
      </c>
      <c r="M14">
        <v>0</v>
      </c>
      <c r="N14">
        <v>30.000000000000004</v>
      </c>
      <c r="O14">
        <v>24.720400000000001</v>
      </c>
      <c r="P14">
        <v>55.43776643999999</v>
      </c>
      <c r="Q14">
        <v>4.2926000000000002</v>
      </c>
      <c r="R14">
        <v>10.767085399999997</v>
      </c>
      <c r="S14">
        <v>6.7030853999999991</v>
      </c>
      <c r="T14">
        <v>0</v>
      </c>
      <c r="U14">
        <v>330.96230639999999</v>
      </c>
      <c r="V14">
        <v>3.6188848920863306</v>
      </c>
      <c r="W14">
        <v>11.723790287769782</v>
      </c>
      <c r="X14">
        <v>37.462600915107913</v>
      </c>
      <c r="Y14">
        <v>0</v>
      </c>
      <c r="Z14">
        <v>1.6646652</v>
      </c>
      <c r="AA14">
        <v>0</v>
      </c>
      <c r="AB14">
        <v>0</v>
      </c>
      <c r="AC14">
        <v>0</v>
      </c>
      <c r="AD14">
        <v>0</v>
      </c>
      <c r="AE14">
        <v>7.169404000000001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13.053149999999999</v>
      </c>
      <c r="AL14">
        <v>8.8530000000000033</v>
      </c>
      <c r="AM14">
        <v>1.3406171428571427</v>
      </c>
      <c r="AN14">
        <v>0</v>
      </c>
      <c r="AO14">
        <v>0</v>
      </c>
      <c r="AP14">
        <v>0.5856732</v>
      </c>
      <c r="AQ14">
        <v>0</v>
      </c>
      <c r="AR14">
        <v>12.618720000000001</v>
      </c>
      <c r="AS14">
        <v>8.1019350279999998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25.975877842573908</v>
      </c>
      <c r="BB14">
        <f t="shared" si="0"/>
        <v>773.28192416828324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164.95203663000004</v>
      </c>
      <c r="L15">
        <v>65.230081075036082</v>
      </c>
      <c r="M15">
        <v>0</v>
      </c>
      <c r="N15">
        <v>30.000000000000004</v>
      </c>
      <c r="O15">
        <v>24.720400000000001</v>
      </c>
      <c r="P15">
        <v>55.43776643999999</v>
      </c>
      <c r="Q15">
        <v>4.2926000000000002</v>
      </c>
      <c r="R15">
        <v>10.767085399999997</v>
      </c>
      <c r="S15">
        <v>6.7030853999999991</v>
      </c>
      <c r="T15">
        <v>0</v>
      </c>
      <c r="U15">
        <v>330.96230639999999</v>
      </c>
      <c r="V15">
        <v>3.6188848920863306</v>
      </c>
      <c r="W15">
        <v>11.723790287769782</v>
      </c>
      <c r="X15">
        <v>37.462600915107913</v>
      </c>
      <c r="Y15">
        <v>0</v>
      </c>
      <c r="Z15">
        <v>1.6646652</v>
      </c>
      <c r="AA15">
        <v>0</v>
      </c>
      <c r="AB15">
        <v>0</v>
      </c>
      <c r="AC15">
        <v>0</v>
      </c>
      <c r="AD15">
        <v>0</v>
      </c>
      <c r="AE15">
        <v>12.556885224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13.053149999999999</v>
      </c>
      <c r="AL15">
        <v>20.361900000000006</v>
      </c>
      <c r="AM15">
        <v>1.3406171428571427</v>
      </c>
      <c r="AN15">
        <v>0</v>
      </c>
      <c r="AO15">
        <v>0</v>
      </c>
      <c r="AP15">
        <v>0.5856732</v>
      </c>
      <c r="AQ15">
        <v>0</v>
      </c>
      <c r="AR15">
        <v>13.600175999999998</v>
      </c>
      <c r="AS15">
        <v>8.1019350279999998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26.556907534573902</v>
      </c>
      <c r="BB15">
        <f t="shared" si="0"/>
        <v>790.57873170028324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164.95203663000004</v>
      </c>
      <c r="L16">
        <v>65.230081075036082</v>
      </c>
      <c r="M16">
        <v>0</v>
      </c>
      <c r="N16">
        <v>30.000000000000004</v>
      </c>
      <c r="O16">
        <v>24.720400000000001</v>
      </c>
      <c r="P16">
        <v>55.43776643999999</v>
      </c>
      <c r="Q16">
        <v>4.2926000000000002</v>
      </c>
      <c r="R16">
        <v>10.767085399999997</v>
      </c>
      <c r="S16">
        <v>6.7030853999999991</v>
      </c>
      <c r="T16">
        <v>0</v>
      </c>
      <c r="U16">
        <v>330.96230639999999</v>
      </c>
      <c r="V16">
        <v>3.6188848920863306</v>
      </c>
      <c r="W16">
        <v>11.723790287769782</v>
      </c>
      <c r="X16">
        <v>37.462600915107913</v>
      </c>
      <c r="Y16">
        <v>0</v>
      </c>
      <c r="Z16">
        <v>1.6646652</v>
      </c>
      <c r="AA16">
        <v>0</v>
      </c>
      <c r="AB16">
        <v>0</v>
      </c>
      <c r="AC16">
        <v>0</v>
      </c>
      <c r="AD16">
        <v>0</v>
      </c>
      <c r="AE16">
        <v>12.556885224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13.053149999999999</v>
      </c>
      <c r="AL16">
        <v>20.361900000000006</v>
      </c>
      <c r="AM16">
        <v>1.3406171428571427</v>
      </c>
      <c r="AN16">
        <v>0</v>
      </c>
      <c r="AO16">
        <v>0</v>
      </c>
      <c r="AP16">
        <v>0.5856732</v>
      </c>
      <c r="AQ16">
        <v>0</v>
      </c>
      <c r="AR16">
        <v>13.600175999999998</v>
      </c>
      <c r="AS16">
        <v>8.1019350279999998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26.556907534573902</v>
      </c>
      <c r="BB16">
        <f t="shared" si="0"/>
        <v>790.57873170028324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164.95203663000004</v>
      </c>
      <c r="L17">
        <v>65.230081075036082</v>
      </c>
      <c r="M17">
        <v>0</v>
      </c>
      <c r="N17">
        <v>30.000000000000004</v>
      </c>
      <c r="O17">
        <v>24.720400000000001</v>
      </c>
      <c r="P17">
        <v>55.43776643999999</v>
      </c>
      <c r="Q17">
        <v>4.2926000000000002</v>
      </c>
      <c r="R17">
        <v>10.767085399999997</v>
      </c>
      <c r="S17">
        <v>6.7030853999999991</v>
      </c>
      <c r="T17">
        <v>0</v>
      </c>
      <c r="U17">
        <v>330.96230639999999</v>
      </c>
      <c r="V17">
        <v>3.6188848920863306</v>
      </c>
      <c r="W17">
        <v>11.723790287769782</v>
      </c>
      <c r="X17">
        <v>37.462600915107913</v>
      </c>
      <c r="Y17">
        <v>0</v>
      </c>
      <c r="Z17">
        <v>1.6646652</v>
      </c>
      <c r="AA17">
        <v>0</v>
      </c>
      <c r="AB17">
        <v>0</v>
      </c>
      <c r="AC17">
        <v>0</v>
      </c>
      <c r="AD17">
        <v>0</v>
      </c>
      <c r="AE17">
        <v>12.556885224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13.053149999999999</v>
      </c>
      <c r="AL17">
        <v>20.361900000000006</v>
      </c>
      <c r="AM17">
        <v>1.3406171428571427</v>
      </c>
      <c r="AN17">
        <v>0</v>
      </c>
      <c r="AO17">
        <v>0</v>
      </c>
      <c r="AP17">
        <v>0.5856732</v>
      </c>
      <c r="AQ17">
        <v>0</v>
      </c>
      <c r="AR17">
        <v>13.600175999999998</v>
      </c>
      <c r="AS17">
        <v>8.1019350279999998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26.556907534573902</v>
      </c>
      <c r="BB17">
        <f t="shared" si="0"/>
        <v>790.57873170028324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164.95203663000004</v>
      </c>
      <c r="L18">
        <v>65.230081075036082</v>
      </c>
      <c r="M18">
        <v>0</v>
      </c>
      <c r="N18">
        <v>30.000000000000004</v>
      </c>
      <c r="O18">
        <v>24.720400000000001</v>
      </c>
      <c r="P18">
        <v>55.43776643999999</v>
      </c>
      <c r="Q18">
        <v>4.2926000000000002</v>
      </c>
      <c r="R18">
        <v>10.767085399999997</v>
      </c>
      <c r="S18">
        <v>6.7030853999999991</v>
      </c>
      <c r="T18">
        <v>0</v>
      </c>
      <c r="U18">
        <v>330.96230639999999</v>
      </c>
      <c r="V18">
        <v>3.6188848920863306</v>
      </c>
      <c r="W18">
        <v>11.723790287769782</v>
      </c>
      <c r="X18">
        <v>37.462600915107913</v>
      </c>
      <c r="Y18">
        <v>0</v>
      </c>
      <c r="Z18">
        <v>1.6646652</v>
      </c>
      <c r="AA18">
        <v>0</v>
      </c>
      <c r="AB18">
        <v>0</v>
      </c>
      <c r="AC18">
        <v>0</v>
      </c>
      <c r="AD18">
        <v>0</v>
      </c>
      <c r="AE18">
        <v>12.556885224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13.053149999999999</v>
      </c>
      <c r="AL18">
        <v>20.361900000000006</v>
      </c>
      <c r="AM18">
        <v>1.3406171428571427</v>
      </c>
      <c r="AN18">
        <v>0</v>
      </c>
      <c r="AO18">
        <v>0</v>
      </c>
      <c r="AP18">
        <v>0.5856732</v>
      </c>
      <c r="AQ18">
        <v>0</v>
      </c>
      <c r="AR18">
        <v>13.600175999999998</v>
      </c>
      <c r="AS18">
        <v>8.1019350279999998</v>
      </c>
      <c r="AT18">
        <v>0</v>
      </c>
      <c r="AU18">
        <v>0</v>
      </c>
      <c r="AV18">
        <v>0</v>
      </c>
      <c r="AW18">
        <v>0</v>
      </c>
      <c r="AX18">
        <v>0.35305999999999993</v>
      </c>
      <c r="AY18">
        <v>0</v>
      </c>
      <c r="AZ18">
        <v>0</v>
      </c>
      <c r="BA18">
        <v>26.568381984573904</v>
      </c>
      <c r="BB18">
        <f t="shared" si="0"/>
        <v>790.92031725028335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164.95203663000004</v>
      </c>
      <c r="L19">
        <v>65.230081075036082</v>
      </c>
      <c r="M19">
        <v>0</v>
      </c>
      <c r="N19">
        <v>30.000000000000004</v>
      </c>
      <c r="O19">
        <v>24.720400000000001</v>
      </c>
      <c r="P19">
        <v>55.43776643999999</v>
      </c>
      <c r="Q19">
        <v>4.2926000000000002</v>
      </c>
      <c r="R19">
        <v>10.767085399999997</v>
      </c>
      <c r="S19">
        <v>6.7030853999999991</v>
      </c>
      <c r="T19">
        <v>0</v>
      </c>
      <c r="U19">
        <v>330.96230639999999</v>
      </c>
      <c r="V19">
        <v>3.6188848920863306</v>
      </c>
      <c r="W19">
        <v>11.723790287769782</v>
      </c>
      <c r="X19">
        <v>37.462600915107913</v>
      </c>
      <c r="Y19">
        <v>0</v>
      </c>
      <c r="Z19">
        <v>1.6646652</v>
      </c>
      <c r="AA19">
        <v>0</v>
      </c>
      <c r="AB19">
        <v>0</v>
      </c>
      <c r="AC19">
        <v>2.4581713599999993</v>
      </c>
      <c r="AD19">
        <v>0</v>
      </c>
      <c r="AE19">
        <v>12.556885224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13.053149999999999</v>
      </c>
      <c r="AL19">
        <v>20.361900000000006</v>
      </c>
      <c r="AM19">
        <v>1.3406171428571427</v>
      </c>
      <c r="AN19">
        <v>0</v>
      </c>
      <c r="AO19">
        <v>0</v>
      </c>
      <c r="AP19">
        <v>0.5856732</v>
      </c>
      <c r="AQ19">
        <v>0</v>
      </c>
      <c r="AR19">
        <v>12.618720000000001</v>
      </c>
      <c r="AS19">
        <v>8.1019350279999998</v>
      </c>
      <c r="AT19">
        <v>0</v>
      </c>
      <c r="AU19">
        <v>0</v>
      </c>
      <c r="AV19">
        <v>0</v>
      </c>
      <c r="AW19">
        <v>0</v>
      </c>
      <c r="AX19">
        <v>0.35305999999999993</v>
      </c>
      <c r="AY19">
        <v>0</v>
      </c>
      <c r="AZ19">
        <v>0</v>
      </c>
      <c r="BA19">
        <v>26.616375284573909</v>
      </c>
      <c r="BB19">
        <f t="shared" si="0"/>
        <v>792.34903931028339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164.95203663000004</v>
      </c>
      <c r="L20">
        <v>65.230081075036082</v>
      </c>
      <c r="M20">
        <v>0</v>
      </c>
      <c r="N20">
        <v>30.000000000000004</v>
      </c>
      <c r="O20">
        <v>24.720400000000001</v>
      </c>
      <c r="P20">
        <v>55.43776643999999</v>
      </c>
      <c r="Q20">
        <v>4.2926000000000002</v>
      </c>
      <c r="R20">
        <v>10.767085399999997</v>
      </c>
      <c r="S20">
        <v>6.7030853999999991</v>
      </c>
      <c r="T20">
        <v>0</v>
      </c>
      <c r="U20">
        <v>330.96230639999999</v>
      </c>
      <c r="V20">
        <v>3.6188848920863306</v>
      </c>
      <c r="W20">
        <v>11.723790287769782</v>
      </c>
      <c r="X20">
        <v>37.462600915107913</v>
      </c>
      <c r="Y20">
        <v>0</v>
      </c>
      <c r="Z20">
        <v>1.6646652</v>
      </c>
      <c r="AA20">
        <v>0</v>
      </c>
      <c r="AB20">
        <v>0</v>
      </c>
      <c r="AC20">
        <v>4.9163427199999985</v>
      </c>
      <c r="AD20">
        <v>0</v>
      </c>
      <c r="AE20">
        <v>12.556885224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13.053149999999999</v>
      </c>
      <c r="AL20">
        <v>20.361900000000006</v>
      </c>
      <c r="AM20">
        <v>1.3406171428571427</v>
      </c>
      <c r="AN20">
        <v>0</v>
      </c>
      <c r="AO20">
        <v>0</v>
      </c>
      <c r="AP20">
        <v>0.5856732</v>
      </c>
      <c r="AQ20">
        <v>0</v>
      </c>
      <c r="AR20">
        <v>12.618720000000001</v>
      </c>
      <c r="AS20">
        <v>8.1019350279999998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26.684791454573908</v>
      </c>
      <c r="BB20">
        <f t="shared" si="0"/>
        <v>794.38573450028332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164.95203663000004</v>
      </c>
      <c r="L21">
        <v>65.230081075036082</v>
      </c>
      <c r="M21">
        <v>0</v>
      </c>
      <c r="N21">
        <v>30.000000000000004</v>
      </c>
      <c r="O21">
        <v>24.720400000000001</v>
      </c>
      <c r="P21">
        <v>55.43776643999999</v>
      </c>
      <c r="Q21">
        <v>4.2926000000000002</v>
      </c>
      <c r="R21">
        <v>10.767085399999997</v>
      </c>
      <c r="S21">
        <v>6.7030853999999991</v>
      </c>
      <c r="T21">
        <v>0</v>
      </c>
      <c r="U21">
        <v>330.96230639999999</v>
      </c>
      <c r="V21">
        <v>3.6188848920863306</v>
      </c>
      <c r="W21">
        <v>11.723790287769782</v>
      </c>
      <c r="X21">
        <v>37.462600915107913</v>
      </c>
      <c r="Y21">
        <v>0</v>
      </c>
      <c r="Z21">
        <v>1.6646652</v>
      </c>
      <c r="AA21">
        <v>0</v>
      </c>
      <c r="AB21">
        <v>0</v>
      </c>
      <c r="AC21">
        <v>4.9163427199999985</v>
      </c>
      <c r="AD21">
        <v>0</v>
      </c>
      <c r="AE21">
        <v>12.556885224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13.053149999999999</v>
      </c>
      <c r="AL21">
        <v>20.361900000000006</v>
      </c>
      <c r="AM21">
        <v>1.3406171428571427</v>
      </c>
      <c r="AN21">
        <v>0</v>
      </c>
      <c r="AO21">
        <v>0</v>
      </c>
      <c r="AP21">
        <v>0.5856732</v>
      </c>
      <c r="AQ21">
        <v>0</v>
      </c>
      <c r="AR21">
        <v>12.618720000000001</v>
      </c>
      <c r="AS21">
        <v>8.1019350279999998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26.684791454573908</v>
      </c>
      <c r="BB21">
        <f t="shared" si="0"/>
        <v>794.38573450028332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164.95203663000004</v>
      </c>
      <c r="L22">
        <v>65.230081075036082</v>
      </c>
      <c r="M22">
        <v>0</v>
      </c>
      <c r="N22">
        <v>30.000000000000004</v>
      </c>
      <c r="O22">
        <v>24.720400000000001</v>
      </c>
      <c r="P22">
        <v>55.43776643999999</v>
      </c>
      <c r="Q22">
        <v>4.2926000000000002</v>
      </c>
      <c r="R22">
        <v>10.767085399999997</v>
      </c>
      <c r="S22">
        <v>6.7030853999999991</v>
      </c>
      <c r="T22">
        <v>0</v>
      </c>
      <c r="U22">
        <v>330.96230639999999</v>
      </c>
      <c r="V22">
        <v>3.6188848920863306</v>
      </c>
      <c r="W22">
        <v>11.723790287769782</v>
      </c>
      <c r="X22">
        <v>37.462600915107913</v>
      </c>
      <c r="Y22">
        <v>0</v>
      </c>
      <c r="Z22">
        <v>1.6646652</v>
      </c>
      <c r="AA22">
        <v>0</v>
      </c>
      <c r="AB22">
        <v>3.3181035999999993</v>
      </c>
      <c r="AC22">
        <v>4.9163427199999985</v>
      </c>
      <c r="AD22">
        <v>2.3151845999999998</v>
      </c>
      <c r="AE22">
        <v>12.556885224</v>
      </c>
      <c r="AF22">
        <v>0</v>
      </c>
      <c r="AG22">
        <v>0</v>
      </c>
      <c r="AH22">
        <v>5.9412885999999991</v>
      </c>
      <c r="AI22">
        <v>0.64668399999999993</v>
      </c>
      <c r="AJ22">
        <v>0</v>
      </c>
      <c r="AK22">
        <v>13.053149999999999</v>
      </c>
      <c r="AL22">
        <v>20.361900000000006</v>
      </c>
      <c r="AM22">
        <v>2.6812342857142855</v>
      </c>
      <c r="AN22">
        <v>0</v>
      </c>
      <c r="AO22">
        <v>0</v>
      </c>
      <c r="AP22">
        <v>0.5856732</v>
      </c>
      <c r="AQ22">
        <v>0</v>
      </c>
      <c r="AR22">
        <v>12.618720000000001</v>
      </c>
      <c r="AS22">
        <v>8.1019350279999998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27.125552208319938</v>
      </c>
      <c r="BB22">
        <f t="shared" si="0"/>
        <v>807.50685168939435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164.95203663000004</v>
      </c>
      <c r="L23">
        <v>65.230081075036082</v>
      </c>
      <c r="M23">
        <v>0</v>
      </c>
      <c r="N23">
        <v>30.000000000000004</v>
      </c>
      <c r="O23">
        <v>24.720400000000001</v>
      </c>
      <c r="P23">
        <v>55.43776643999999</v>
      </c>
      <c r="Q23">
        <v>4.2926000000000002</v>
      </c>
      <c r="R23">
        <v>10.767085399999997</v>
      </c>
      <c r="S23">
        <v>6.7030853999999991</v>
      </c>
      <c r="T23">
        <v>0</v>
      </c>
      <c r="U23">
        <v>330.96230639999999</v>
      </c>
      <c r="V23">
        <v>3.6188848920863306</v>
      </c>
      <c r="W23">
        <v>11.723790287769782</v>
      </c>
      <c r="X23">
        <v>37.462600915107913</v>
      </c>
      <c r="Y23">
        <v>0</v>
      </c>
      <c r="Z23">
        <v>3.3293303999999999</v>
      </c>
      <c r="AA23">
        <v>1.785874</v>
      </c>
      <c r="AB23">
        <v>6.6700654000000004</v>
      </c>
      <c r="AC23">
        <v>4.9163427199999985</v>
      </c>
      <c r="AD23">
        <v>4.6303691999999996</v>
      </c>
      <c r="AE23">
        <v>12.556885224</v>
      </c>
      <c r="AF23">
        <v>0</v>
      </c>
      <c r="AG23">
        <v>0</v>
      </c>
      <c r="AH23">
        <v>11.882577199999998</v>
      </c>
      <c r="AI23">
        <v>0.97002599999999994</v>
      </c>
      <c r="AJ23">
        <v>0</v>
      </c>
      <c r="AK23">
        <v>13.053149999999999</v>
      </c>
      <c r="AL23">
        <v>8.8530000000000033</v>
      </c>
      <c r="AM23">
        <v>4.021851428571428</v>
      </c>
      <c r="AN23">
        <v>0</v>
      </c>
      <c r="AO23">
        <v>0</v>
      </c>
      <c r="AP23">
        <v>0.5856732</v>
      </c>
      <c r="AQ23">
        <v>0</v>
      </c>
      <c r="AR23">
        <v>13.600175999999998</v>
      </c>
      <c r="AS23">
        <v>8.1019350279999998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27.326905904065967</v>
      </c>
      <c r="BB23">
        <f t="shared" si="0"/>
        <v>813.50098733650555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164.95203663000004</v>
      </c>
      <c r="L24">
        <v>65.230081075036082</v>
      </c>
      <c r="M24">
        <v>0</v>
      </c>
      <c r="N24">
        <v>30.000000000000004</v>
      </c>
      <c r="O24">
        <v>24.720400000000001</v>
      </c>
      <c r="P24">
        <v>55.43776643999999</v>
      </c>
      <c r="Q24">
        <v>4.2926000000000002</v>
      </c>
      <c r="R24">
        <v>10.767085399999997</v>
      </c>
      <c r="S24">
        <v>6.7030853999999991</v>
      </c>
      <c r="T24">
        <v>0</v>
      </c>
      <c r="U24">
        <v>330.96230639999999</v>
      </c>
      <c r="V24">
        <v>3.6188848920863306</v>
      </c>
      <c r="W24">
        <v>11.723790287769782</v>
      </c>
      <c r="X24">
        <v>37.462600915107913</v>
      </c>
      <c r="Y24">
        <v>0</v>
      </c>
      <c r="Z24">
        <v>3.3293303999999999</v>
      </c>
      <c r="AA24">
        <v>7.1294498000000006</v>
      </c>
      <c r="AB24">
        <v>6.6700654000000004</v>
      </c>
      <c r="AC24">
        <v>7.3745140799999991</v>
      </c>
      <c r="AD24">
        <v>6.9455538000000008</v>
      </c>
      <c r="AE24">
        <v>12.556885224</v>
      </c>
      <c r="AF24">
        <v>0</v>
      </c>
      <c r="AG24">
        <v>0</v>
      </c>
      <c r="AH24">
        <v>17.8238658</v>
      </c>
      <c r="AI24">
        <v>2.9100780000000004</v>
      </c>
      <c r="AJ24">
        <v>0</v>
      </c>
      <c r="AK24">
        <v>13.053149999999999</v>
      </c>
      <c r="AL24">
        <v>5.3118000000000007</v>
      </c>
      <c r="AM24">
        <v>4.021851428571428</v>
      </c>
      <c r="AN24">
        <v>0</v>
      </c>
      <c r="AO24">
        <v>0</v>
      </c>
      <c r="AP24">
        <v>0.5856732</v>
      </c>
      <c r="AQ24">
        <v>0</v>
      </c>
      <c r="AR24">
        <v>13.600175999999998</v>
      </c>
      <c r="AS24">
        <v>8.1019350279999998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27.796760616065967</v>
      </c>
      <c r="BB24">
        <f t="shared" si="0"/>
        <v>827.4882049845055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164.95203663000004</v>
      </c>
      <c r="L25">
        <v>65.230081075036082</v>
      </c>
      <c r="M25">
        <v>0</v>
      </c>
      <c r="N25">
        <v>30.000000000000004</v>
      </c>
      <c r="O25">
        <v>24.720400000000001</v>
      </c>
      <c r="P25">
        <v>55.43776643999999</v>
      </c>
      <c r="Q25">
        <v>4.2926000000000002</v>
      </c>
      <c r="R25">
        <v>10.767085399999997</v>
      </c>
      <c r="S25">
        <v>6.7030853999999991</v>
      </c>
      <c r="T25">
        <v>0</v>
      </c>
      <c r="U25">
        <v>330.96230639999999</v>
      </c>
      <c r="V25">
        <v>3.6188848920863306</v>
      </c>
      <c r="W25">
        <v>11.723790287769782</v>
      </c>
      <c r="X25">
        <v>37.462600915107913</v>
      </c>
      <c r="Y25">
        <v>0</v>
      </c>
      <c r="Z25">
        <v>3.3293303999999999</v>
      </c>
      <c r="AA25">
        <v>7.1370748799999992</v>
      </c>
      <c r="AB25">
        <v>6.6700654000000004</v>
      </c>
      <c r="AC25">
        <v>7.3745140799999991</v>
      </c>
      <c r="AD25">
        <v>6.9455538000000008</v>
      </c>
      <c r="AE25">
        <v>12.556885224</v>
      </c>
      <c r="AF25">
        <v>0</v>
      </c>
      <c r="AG25">
        <v>0</v>
      </c>
      <c r="AH25">
        <v>17.8238658</v>
      </c>
      <c r="AI25">
        <v>12.610337999999999</v>
      </c>
      <c r="AJ25">
        <v>0</v>
      </c>
      <c r="AK25">
        <v>13.053149999999999</v>
      </c>
      <c r="AL25">
        <v>5.3118000000000007</v>
      </c>
      <c r="AM25">
        <v>4.021851428571428</v>
      </c>
      <c r="AN25">
        <v>0</v>
      </c>
      <c r="AO25">
        <v>0</v>
      </c>
      <c r="AP25">
        <v>1.7244822</v>
      </c>
      <c r="AQ25">
        <v>0</v>
      </c>
      <c r="AR25">
        <v>13.600175999999998</v>
      </c>
      <c r="AS25">
        <v>8.1019350279999998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28.149278326065964</v>
      </c>
      <c r="BB25">
        <f t="shared" si="0"/>
        <v>837.98238135450549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164.95203663000004</v>
      </c>
      <c r="L26">
        <v>65.230081075036082</v>
      </c>
      <c r="M26">
        <v>0</v>
      </c>
      <c r="N26">
        <v>30.000000000000004</v>
      </c>
      <c r="O26">
        <v>24.720400000000001</v>
      </c>
      <c r="P26">
        <v>55.43776643999999</v>
      </c>
      <c r="Q26">
        <v>4.2926000000000002</v>
      </c>
      <c r="R26">
        <v>10.767085399999997</v>
      </c>
      <c r="S26">
        <v>6.7030853999999991</v>
      </c>
      <c r="T26">
        <v>0</v>
      </c>
      <c r="U26">
        <v>330.96230639999999</v>
      </c>
      <c r="V26">
        <v>3.6188848920863306</v>
      </c>
      <c r="W26">
        <v>11.723790287769782</v>
      </c>
      <c r="X26">
        <v>37.462600915107913</v>
      </c>
      <c r="Y26">
        <v>0</v>
      </c>
      <c r="Z26">
        <v>3.3293303999999999</v>
      </c>
      <c r="AA26">
        <v>7.1370748799999992</v>
      </c>
      <c r="AB26">
        <v>6.6700654000000004</v>
      </c>
      <c r="AC26">
        <v>7.3745140799999991</v>
      </c>
      <c r="AD26">
        <v>6.9455538000000008</v>
      </c>
      <c r="AE26">
        <v>12.556885224</v>
      </c>
      <c r="AF26">
        <v>0</v>
      </c>
      <c r="AG26">
        <v>0</v>
      </c>
      <c r="AH26">
        <v>17.8238658</v>
      </c>
      <c r="AI26">
        <v>12.610337999999999</v>
      </c>
      <c r="AJ26">
        <v>0</v>
      </c>
      <c r="AK26">
        <v>13.053149999999999</v>
      </c>
      <c r="AL26">
        <v>5.3118000000000007</v>
      </c>
      <c r="AM26">
        <v>4.021851428571428</v>
      </c>
      <c r="AN26">
        <v>0</v>
      </c>
      <c r="AO26">
        <v>0</v>
      </c>
      <c r="AP26">
        <v>1.6594073999999999</v>
      </c>
      <c r="AQ26">
        <v>0</v>
      </c>
      <c r="AR26">
        <v>13.600175999999998</v>
      </c>
      <c r="AS26">
        <v>8.1019350279999998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28.147163522065963</v>
      </c>
      <c r="BB26">
        <f t="shared" si="0"/>
        <v>837.91942135850547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164.95203663000004</v>
      </c>
      <c r="L27">
        <v>65.230081075036082</v>
      </c>
      <c r="M27">
        <v>0</v>
      </c>
      <c r="N27">
        <v>30.000000000000004</v>
      </c>
      <c r="O27">
        <v>24.720400000000001</v>
      </c>
      <c r="P27">
        <v>55.43776643999999</v>
      </c>
      <c r="Q27">
        <v>4.2926000000000002</v>
      </c>
      <c r="R27">
        <v>10.767085399999997</v>
      </c>
      <c r="S27">
        <v>6.7030853999999991</v>
      </c>
      <c r="T27">
        <v>0</v>
      </c>
      <c r="U27">
        <v>330.96230639999999</v>
      </c>
      <c r="V27">
        <v>3.6188848920863306</v>
      </c>
      <c r="W27">
        <v>11.723790287769782</v>
      </c>
      <c r="X27">
        <v>37.462600915107913</v>
      </c>
      <c r="Y27">
        <v>0</v>
      </c>
      <c r="Z27">
        <v>3.3293303999999999</v>
      </c>
      <c r="AA27">
        <v>7.1370748799999992</v>
      </c>
      <c r="AB27">
        <v>6.6700654000000004</v>
      </c>
      <c r="AC27">
        <v>7.3745140799999991</v>
      </c>
      <c r="AD27">
        <v>6.9455538000000008</v>
      </c>
      <c r="AE27">
        <v>7.169404000000001</v>
      </c>
      <c r="AF27">
        <v>0</v>
      </c>
      <c r="AG27">
        <v>0</v>
      </c>
      <c r="AH27">
        <v>17.8238658</v>
      </c>
      <c r="AI27">
        <v>12.610337999999999</v>
      </c>
      <c r="AJ27">
        <v>0</v>
      </c>
      <c r="AK27">
        <v>13.053149999999999</v>
      </c>
      <c r="AL27">
        <v>5.3118000000000007</v>
      </c>
      <c r="AM27">
        <v>4.021851428571428</v>
      </c>
      <c r="AN27">
        <v>0</v>
      </c>
      <c r="AO27">
        <v>0</v>
      </c>
      <c r="AP27">
        <v>1.6594073999999999</v>
      </c>
      <c r="AQ27">
        <v>0</v>
      </c>
      <c r="AR27">
        <v>12.618720000000001</v>
      </c>
      <c r="AS27">
        <v>8.1019350279999998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27.940173080065968</v>
      </c>
      <c r="BB27">
        <f t="shared" si="0"/>
        <v>831.7574745765055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164.95203663000004</v>
      </c>
      <c r="L28">
        <v>65.230081075036082</v>
      </c>
      <c r="M28">
        <v>0</v>
      </c>
      <c r="N28">
        <v>30.000000000000004</v>
      </c>
      <c r="O28">
        <v>24.720400000000001</v>
      </c>
      <c r="P28">
        <v>55.43776643999999</v>
      </c>
      <c r="Q28">
        <v>4.2926000000000002</v>
      </c>
      <c r="R28">
        <v>10.767085399999997</v>
      </c>
      <c r="S28">
        <v>6.7030853999999991</v>
      </c>
      <c r="T28">
        <v>0</v>
      </c>
      <c r="U28">
        <v>330.96230639999999</v>
      </c>
      <c r="V28">
        <v>3.6188848920863306</v>
      </c>
      <c r="W28">
        <v>11.723790287769782</v>
      </c>
      <c r="X28">
        <v>37.462600915107913</v>
      </c>
      <c r="Y28">
        <v>0</v>
      </c>
      <c r="Z28">
        <v>3.3293303999999999</v>
      </c>
      <c r="AA28">
        <v>7.1370748799999992</v>
      </c>
      <c r="AB28">
        <v>6.6700654000000004</v>
      </c>
      <c r="AC28">
        <v>7.3745140799999991</v>
      </c>
      <c r="AD28">
        <v>6.9455538000000008</v>
      </c>
      <c r="AE28">
        <v>7.169404000000001</v>
      </c>
      <c r="AF28">
        <v>0</v>
      </c>
      <c r="AG28">
        <v>0</v>
      </c>
      <c r="AH28">
        <v>17.8238658</v>
      </c>
      <c r="AI28">
        <v>8.4068919999999991</v>
      </c>
      <c r="AJ28">
        <v>0</v>
      </c>
      <c r="AK28">
        <v>13.053149999999999</v>
      </c>
      <c r="AL28">
        <v>5.3118000000000007</v>
      </c>
      <c r="AM28">
        <v>2.6812342857142855</v>
      </c>
      <c r="AN28">
        <v>0</v>
      </c>
      <c r="AO28">
        <v>0</v>
      </c>
      <c r="AP28">
        <v>1.6594073999999999</v>
      </c>
      <c r="AQ28">
        <v>0</v>
      </c>
      <c r="AR28">
        <v>12.618720000000001</v>
      </c>
      <c r="AS28">
        <v>8.1019350279999998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27.759990926319944</v>
      </c>
      <c r="BB28">
        <f t="shared" si="0"/>
        <v>826.39359358739443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164.95203663000004</v>
      </c>
      <c r="L29">
        <v>65.230081075036082</v>
      </c>
      <c r="M29">
        <v>0</v>
      </c>
      <c r="N29">
        <v>30.000000000000004</v>
      </c>
      <c r="O29">
        <v>24.720400000000001</v>
      </c>
      <c r="P29">
        <v>55.43776643999999</v>
      </c>
      <c r="Q29">
        <v>4.2926000000000002</v>
      </c>
      <c r="R29">
        <v>10.767085399999997</v>
      </c>
      <c r="S29">
        <v>6.7030853999999991</v>
      </c>
      <c r="T29">
        <v>0</v>
      </c>
      <c r="U29">
        <v>330.96230639999999</v>
      </c>
      <c r="V29">
        <v>3.6188848920863306</v>
      </c>
      <c r="W29">
        <v>11.723790287769782</v>
      </c>
      <c r="X29">
        <v>37.462600915107913</v>
      </c>
      <c r="Y29">
        <v>0</v>
      </c>
      <c r="Z29">
        <v>3.3293303999999999</v>
      </c>
      <c r="AA29">
        <v>1.785874</v>
      </c>
      <c r="AB29">
        <v>6.6700654000000004</v>
      </c>
      <c r="AC29">
        <v>7.3745140799999991</v>
      </c>
      <c r="AD29">
        <v>6.9455538000000008</v>
      </c>
      <c r="AE29">
        <v>7.169404000000001</v>
      </c>
      <c r="AF29">
        <v>0</v>
      </c>
      <c r="AG29">
        <v>0</v>
      </c>
      <c r="AH29">
        <v>17.8238658</v>
      </c>
      <c r="AI29">
        <v>8.4068919999999991</v>
      </c>
      <c r="AJ29">
        <v>0</v>
      </c>
      <c r="AK29">
        <v>13.053149999999999</v>
      </c>
      <c r="AL29">
        <v>5.3118000000000007</v>
      </c>
      <c r="AM29">
        <v>1.3406171428571427</v>
      </c>
      <c r="AN29">
        <v>0</v>
      </c>
      <c r="AO29">
        <v>0</v>
      </c>
      <c r="AP29">
        <v>0.52059840000000002</v>
      </c>
      <c r="AQ29">
        <v>0</v>
      </c>
      <c r="AR29">
        <v>12.618720000000001</v>
      </c>
      <c r="AS29">
        <v>8.3711795999999996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27.514246292573908</v>
      </c>
      <c r="BB29">
        <f t="shared" si="0"/>
        <v>819.07795577028344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164.95203663000004</v>
      </c>
      <c r="L30">
        <v>65.230081075036082</v>
      </c>
      <c r="M30">
        <v>0</v>
      </c>
      <c r="N30">
        <v>30.000000000000004</v>
      </c>
      <c r="O30">
        <v>24.720400000000001</v>
      </c>
      <c r="P30">
        <v>55.43776643999999</v>
      </c>
      <c r="Q30">
        <v>4.2926000000000002</v>
      </c>
      <c r="R30">
        <v>10.767085399999997</v>
      </c>
      <c r="S30">
        <v>6.7030853999999991</v>
      </c>
      <c r="T30">
        <v>0</v>
      </c>
      <c r="U30">
        <v>330.96230639999999</v>
      </c>
      <c r="V30">
        <v>3.6188848920863306</v>
      </c>
      <c r="W30">
        <v>11.723790287769782</v>
      </c>
      <c r="X30">
        <v>37.462600915107913</v>
      </c>
      <c r="Y30">
        <v>0</v>
      </c>
      <c r="Z30">
        <v>3.3293303999999999</v>
      </c>
      <c r="AA30">
        <v>0</v>
      </c>
      <c r="AB30">
        <v>6.6700654000000004</v>
      </c>
      <c r="AC30">
        <v>7.3745140799999991</v>
      </c>
      <c r="AD30">
        <v>4.6303691999999996</v>
      </c>
      <c r="AE30">
        <v>7.169404000000001</v>
      </c>
      <c r="AF30">
        <v>0</v>
      </c>
      <c r="AG30">
        <v>0</v>
      </c>
      <c r="AH30">
        <v>17.8238658</v>
      </c>
      <c r="AI30">
        <v>8.4068919999999991</v>
      </c>
      <c r="AJ30">
        <v>0</v>
      </c>
      <c r="AK30">
        <v>13.053149999999999</v>
      </c>
      <c r="AL30">
        <v>5.3118000000000007</v>
      </c>
      <c r="AM30">
        <v>0</v>
      </c>
      <c r="AN30">
        <v>0</v>
      </c>
      <c r="AO30">
        <v>0</v>
      </c>
      <c r="AP30">
        <v>0.52059840000000002</v>
      </c>
      <c r="AQ30">
        <v>0</v>
      </c>
      <c r="AR30">
        <v>12.618720000000001</v>
      </c>
      <c r="AS30">
        <v>8.3711795999999996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27.33739153882788</v>
      </c>
      <c r="BB30">
        <f t="shared" si="0"/>
        <v>813.81313478117238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164.95203663000004</v>
      </c>
      <c r="L31">
        <v>65.230081075036082</v>
      </c>
      <c r="M31">
        <v>0</v>
      </c>
      <c r="N31">
        <v>30.000000000000004</v>
      </c>
      <c r="O31">
        <v>24.720400000000001</v>
      </c>
      <c r="P31">
        <v>52.781400000000005</v>
      </c>
      <c r="Q31">
        <v>4.2926000000000002</v>
      </c>
      <c r="R31">
        <v>10.767085399999997</v>
      </c>
      <c r="S31">
        <v>6.7030853999999991</v>
      </c>
      <c r="T31">
        <v>0</v>
      </c>
      <c r="U31">
        <v>330.96230639999999</v>
      </c>
      <c r="V31">
        <v>3.6188848920863306</v>
      </c>
      <c r="W31">
        <v>11.723790287769782</v>
      </c>
      <c r="X31">
        <v>37.462600915107913</v>
      </c>
      <c r="Y31">
        <v>0</v>
      </c>
      <c r="Z31">
        <v>3.3293303999999999</v>
      </c>
      <c r="AA31">
        <v>0</v>
      </c>
      <c r="AB31">
        <v>6.6700654000000004</v>
      </c>
      <c r="AC31">
        <v>4.9163427199999985</v>
      </c>
      <c r="AD31">
        <v>4.6303691999999996</v>
      </c>
      <c r="AE31">
        <v>7.169404000000001</v>
      </c>
      <c r="AF31">
        <v>0</v>
      </c>
      <c r="AG31">
        <v>0</v>
      </c>
      <c r="AH31">
        <v>11.882577199999998</v>
      </c>
      <c r="AI31">
        <v>1.6167100000000001</v>
      </c>
      <c r="AJ31">
        <v>0</v>
      </c>
      <c r="AK31">
        <v>13.053149999999999</v>
      </c>
      <c r="AL31">
        <v>5.3118000000000007</v>
      </c>
      <c r="AM31">
        <v>0</v>
      </c>
      <c r="AN31">
        <v>0</v>
      </c>
      <c r="AO31">
        <v>0</v>
      </c>
      <c r="AP31">
        <v>0.52059840000000002</v>
      </c>
      <c r="AQ31">
        <v>0</v>
      </c>
      <c r="AR31">
        <v>12.618720000000001</v>
      </c>
      <c r="AS31">
        <v>8.3711795999999996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26.757396027627891</v>
      </c>
      <c r="BB31">
        <f t="shared" si="0"/>
        <v>796.54712189237239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164.95203663000004</v>
      </c>
      <c r="L32">
        <v>65.230081075036082</v>
      </c>
      <c r="M32">
        <v>0</v>
      </c>
      <c r="N32">
        <v>30.000000000000004</v>
      </c>
      <c r="O32">
        <v>24.720400000000001</v>
      </c>
      <c r="P32">
        <v>52.781400000000005</v>
      </c>
      <c r="Q32">
        <v>4.2926000000000002</v>
      </c>
      <c r="R32">
        <v>10.767085399999997</v>
      </c>
      <c r="S32">
        <v>6.7030853999999991</v>
      </c>
      <c r="T32">
        <v>0</v>
      </c>
      <c r="U32">
        <v>330.96230639999999</v>
      </c>
      <c r="V32">
        <v>3.6188848920863306</v>
      </c>
      <c r="W32">
        <v>11.723790287769782</v>
      </c>
      <c r="X32">
        <v>37.462600915107913</v>
      </c>
      <c r="Y32">
        <v>0</v>
      </c>
      <c r="Z32">
        <v>3.3293303999999999</v>
      </c>
      <c r="AA32">
        <v>0</v>
      </c>
      <c r="AB32">
        <v>6.6700654000000004</v>
      </c>
      <c r="AC32">
        <v>2.4581713599999993</v>
      </c>
      <c r="AD32">
        <v>4.6303691999999996</v>
      </c>
      <c r="AE32">
        <v>7.169404000000001</v>
      </c>
      <c r="AF32">
        <v>0</v>
      </c>
      <c r="AG32">
        <v>0</v>
      </c>
      <c r="AH32">
        <v>5.9412885999999991</v>
      </c>
      <c r="AI32">
        <v>0.64668399999999993</v>
      </c>
      <c r="AJ32">
        <v>0</v>
      </c>
      <c r="AK32">
        <v>13.053149999999999</v>
      </c>
      <c r="AL32">
        <v>5.3118000000000007</v>
      </c>
      <c r="AM32">
        <v>0</v>
      </c>
      <c r="AN32">
        <v>0</v>
      </c>
      <c r="AO32">
        <v>0</v>
      </c>
      <c r="AP32">
        <v>0.52059840000000002</v>
      </c>
      <c r="AQ32">
        <v>0</v>
      </c>
      <c r="AR32">
        <v>12.618720000000001</v>
      </c>
      <c r="AS32">
        <v>8.3711795999999996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26.452887873627894</v>
      </c>
      <c r="BB32">
        <f t="shared" si="0"/>
        <v>787.4821440863725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164.95203663000004</v>
      </c>
      <c r="L33">
        <v>65.230081075036082</v>
      </c>
      <c r="M33">
        <v>0</v>
      </c>
      <c r="N33">
        <v>30.000000000000004</v>
      </c>
      <c r="O33">
        <v>24.720400000000001</v>
      </c>
      <c r="P33">
        <v>52.781400000000005</v>
      </c>
      <c r="Q33">
        <v>4.2926000000000002</v>
      </c>
      <c r="R33">
        <v>10.767085399999997</v>
      </c>
      <c r="S33">
        <v>6.7030853999999991</v>
      </c>
      <c r="T33">
        <v>0</v>
      </c>
      <c r="U33">
        <v>330.96230639999999</v>
      </c>
      <c r="V33">
        <v>3.6188848920863306</v>
      </c>
      <c r="W33">
        <v>11.723790287769782</v>
      </c>
      <c r="X33">
        <v>37.462600915107913</v>
      </c>
      <c r="Y33">
        <v>0</v>
      </c>
      <c r="Z33">
        <v>3.3293303999999999</v>
      </c>
      <c r="AA33">
        <v>0</v>
      </c>
      <c r="AB33">
        <v>6.6700654000000004</v>
      </c>
      <c r="AC33">
        <v>2.4581713599999993</v>
      </c>
      <c r="AD33">
        <v>4.6303691999999996</v>
      </c>
      <c r="AE33">
        <v>7.169404000000001</v>
      </c>
      <c r="AF33">
        <v>0</v>
      </c>
      <c r="AG33">
        <v>0</v>
      </c>
      <c r="AH33">
        <v>4.4980605999999996</v>
      </c>
      <c r="AI33">
        <v>0</v>
      </c>
      <c r="AJ33">
        <v>0</v>
      </c>
      <c r="AK33">
        <v>13.053149999999999</v>
      </c>
      <c r="AL33">
        <v>5.3118000000000007</v>
      </c>
      <c r="AM33">
        <v>0</v>
      </c>
      <c r="AN33">
        <v>0</v>
      </c>
      <c r="AO33">
        <v>0</v>
      </c>
      <c r="AP33">
        <v>0.52059840000000002</v>
      </c>
      <c r="AQ33">
        <v>0</v>
      </c>
      <c r="AR33">
        <v>12.618720000000001</v>
      </c>
      <c r="AS33">
        <v>8.3711795999999996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26.384965733627894</v>
      </c>
      <c r="BB33">
        <f t="shared" si="0"/>
        <v>785.46015422637242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164.95203663000004</v>
      </c>
      <c r="L34">
        <v>65.230081075036082</v>
      </c>
      <c r="M34">
        <v>0</v>
      </c>
      <c r="N34">
        <v>30.000000000000004</v>
      </c>
      <c r="O34">
        <v>24.720400000000001</v>
      </c>
      <c r="P34">
        <v>52.781400000000005</v>
      </c>
      <c r="Q34">
        <v>4.2926000000000002</v>
      </c>
      <c r="R34">
        <v>10.767085399999997</v>
      </c>
      <c r="S34">
        <v>6.7030853999999991</v>
      </c>
      <c r="T34">
        <v>0</v>
      </c>
      <c r="U34">
        <v>330.96230639999999</v>
      </c>
      <c r="V34">
        <v>3.6188848920863306</v>
      </c>
      <c r="W34">
        <v>11.723790287769782</v>
      </c>
      <c r="X34">
        <v>37.462600915107913</v>
      </c>
      <c r="Y34">
        <v>0</v>
      </c>
      <c r="Z34">
        <v>3.3293303999999999</v>
      </c>
      <c r="AA34">
        <v>0</v>
      </c>
      <c r="AB34">
        <v>6.6700654000000004</v>
      </c>
      <c r="AC34">
        <v>2.4581713599999993</v>
      </c>
      <c r="AD34">
        <v>2.3151845999999998</v>
      </c>
      <c r="AE34">
        <v>7.169404000000001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13.053149999999999</v>
      </c>
      <c r="AL34">
        <v>5.3118000000000007</v>
      </c>
      <c r="AM34">
        <v>0</v>
      </c>
      <c r="AN34">
        <v>0</v>
      </c>
      <c r="AO34">
        <v>0</v>
      </c>
      <c r="AP34">
        <v>0.52059840000000002</v>
      </c>
      <c r="AQ34">
        <v>0</v>
      </c>
      <c r="AR34">
        <v>12.618720000000001</v>
      </c>
      <c r="AS34">
        <v>8.3711795999999996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26.163535391627896</v>
      </c>
      <c r="BB34">
        <f t="shared" si="0"/>
        <v>778.8683393683724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164.95203663000004</v>
      </c>
      <c r="L35">
        <v>65.230081075036082</v>
      </c>
      <c r="M35">
        <v>0</v>
      </c>
      <c r="N35">
        <v>30.000000000000004</v>
      </c>
      <c r="O35">
        <v>24.720400000000001</v>
      </c>
      <c r="P35">
        <v>52.781400000000005</v>
      </c>
      <c r="Q35">
        <v>4.2926000000000002</v>
      </c>
      <c r="R35">
        <v>10.767085399999997</v>
      </c>
      <c r="S35">
        <v>6.7030853999999991</v>
      </c>
      <c r="T35">
        <v>0</v>
      </c>
      <c r="U35">
        <v>330.96230639999999</v>
      </c>
      <c r="V35">
        <v>3.6188848920863306</v>
      </c>
      <c r="W35">
        <v>11.723790287769782</v>
      </c>
      <c r="X35">
        <v>37.462600915107913</v>
      </c>
      <c r="Y35">
        <v>0</v>
      </c>
      <c r="Z35">
        <v>3.3293303999999999</v>
      </c>
      <c r="AA35">
        <v>0</v>
      </c>
      <c r="AB35">
        <v>6.6700654000000004</v>
      </c>
      <c r="AC35">
        <v>2.4581713599999993</v>
      </c>
      <c r="AD35">
        <v>0</v>
      </c>
      <c r="AE35">
        <v>7.169404000000001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13.053149999999999</v>
      </c>
      <c r="AL35">
        <v>5.3118000000000007</v>
      </c>
      <c r="AM35">
        <v>0</v>
      </c>
      <c r="AN35">
        <v>0</v>
      </c>
      <c r="AO35">
        <v>0</v>
      </c>
      <c r="AP35">
        <v>0.52059840000000002</v>
      </c>
      <c r="AQ35">
        <v>0</v>
      </c>
      <c r="AR35">
        <v>12.618720000000001</v>
      </c>
      <c r="AS35">
        <v>8.1019350279999998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26.079541401627893</v>
      </c>
      <c r="BB35">
        <f t="shared" si="0"/>
        <v>776.36790418637236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164.95203663000004</v>
      </c>
      <c r="L36">
        <v>65.230081075036082</v>
      </c>
      <c r="M36">
        <v>0</v>
      </c>
      <c r="N36">
        <v>30.000000000000004</v>
      </c>
      <c r="O36">
        <v>24.720400000000001</v>
      </c>
      <c r="P36">
        <v>52.781400000000005</v>
      </c>
      <c r="Q36">
        <v>4.2926000000000002</v>
      </c>
      <c r="R36">
        <v>10.767085399999997</v>
      </c>
      <c r="S36">
        <v>6.7030853999999991</v>
      </c>
      <c r="T36">
        <v>0</v>
      </c>
      <c r="U36">
        <v>330.96230639999999</v>
      </c>
      <c r="V36">
        <v>3.6188848920863306</v>
      </c>
      <c r="W36">
        <v>11.723790287769782</v>
      </c>
      <c r="X36">
        <v>37.462600915107913</v>
      </c>
      <c r="Y36">
        <v>0</v>
      </c>
      <c r="Z36">
        <v>3.3293303999999999</v>
      </c>
      <c r="AA36">
        <v>0</v>
      </c>
      <c r="AB36">
        <v>6.6700654000000004</v>
      </c>
      <c r="AC36">
        <v>2.4581713599999993</v>
      </c>
      <c r="AD36">
        <v>0</v>
      </c>
      <c r="AE36">
        <v>6.1265815999999989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13.053149999999999</v>
      </c>
      <c r="AL36">
        <v>5.3118000000000007</v>
      </c>
      <c r="AM36">
        <v>0</v>
      </c>
      <c r="AN36">
        <v>0</v>
      </c>
      <c r="AO36">
        <v>0</v>
      </c>
      <c r="AP36">
        <v>0.52059840000000002</v>
      </c>
      <c r="AQ36">
        <v>0</v>
      </c>
      <c r="AR36">
        <v>12.618720000000001</v>
      </c>
      <c r="AS36">
        <v>8.1019350279999998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26.045649673627892</v>
      </c>
      <c r="BB36">
        <f t="shared" si="0"/>
        <v>775.35897351437245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164.95203663000004</v>
      </c>
      <c r="L37">
        <v>65.230081075036082</v>
      </c>
      <c r="M37">
        <v>0</v>
      </c>
      <c r="N37">
        <v>30.000000000000004</v>
      </c>
      <c r="O37">
        <v>24.720400000000001</v>
      </c>
      <c r="P37">
        <v>52.781400000000005</v>
      </c>
      <c r="Q37">
        <v>4.2926000000000002</v>
      </c>
      <c r="R37">
        <v>10.767085399999997</v>
      </c>
      <c r="S37">
        <v>6.7030853999999991</v>
      </c>
      <c r="T37">
        <v>0</v>
      </c>
      <c r="U37">
        <v>330.96230639999999</v>
      </c>
      <c r="V37">
        <v>3.6188848920863306</v>
      </c>
      <c r="W37">
        <v>11.723790287769782</v>
      </c>
      <c r="X37">
        <v>37.462600915107913</v>
      </c>
      <c r="Y37">
        <v>0</v>
      </c>
      <c r="Z37">
        <v>1.6646652</v>
      </c>
      <c r="AA37">
        <v>0</v>
      </c>
      <c r="AB37">
        <v>6.6700654000000004</v>
      </c>
      <c r="AC37">
        <v>2.4581713599999993</v>
      </c>
      <c r="AD37">
        <v>0</v>
      </c>
      <c r="AE37">
        <v>3.5847020000000001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13.053149999999999</v>
      </c>
      <c r="AL37">
        <v>5.3118000000000007</v>
      </c>
      <c r="AM37">
        <v>0</v>
      </c>
      <c r="AN37">
        <v>0</v>
      </c>
      <c r="AO37">
        <v>0</v>
      </c>
      <c r="AP37">
        <v>0.52059840000000002</v>
      </c>
      <c r="AQ37">
        <v>0</v>
      </c>
      <c r="AR37">
        <v>12.618720000000001</v>
      </c>
      <c r="AS37">
        <v>8.1019350279999998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25.908936713627892</v>
      </c>
      <c r="BB37">
        <f t="shared" si="0"/>
        <v>771.28914167437233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164.95203663000004</v>
      </c>
      <c r="L38">
        <v>65.230081075036082</v>
      </c>
      <c r="M38">
        <v>0</v>
      </c>
      <c r="N38">
        <v>30.000000000000004</v>
      </c>
      <c r="O38">
        <v>24.720400000000001</v>
      </c>
      <c r="P38">
        <v>52.781400000000005</v>
      </c>
      <c r="Q38">
        <v>4.2926000000000002</v>
      </c>
      <c r="R38">
        <v>10.767085399999997</v>
      </c>
      <c r="S38">
        <v>6.7030853999999991</v>
      </c>
      <c r="T38">
        <v>0</v>
      </c>
      <c r="U38">
        <v>330.96230639999999</v>
      </c>
      <c r="V38">
        <v>3.6188848920863306</v>
      </c>
      <c r="W38">
        <v>11.723790287769782</v>
      </c>
      <c r="X38">
        <v>37.462600915107913</v>
      </c>
      <c r="Y38">
        <v>0</v>
      </c>
      <c r="Z38">
        <v>1.6646652</v>
      </c>
      <c r="AA38">
        <v>0</v>
      </c>
      <c r="AB38">
        <v>3.3181035999999993</v>
      </c>
      <c r="AC38">
        <v>2.4581713599999993</v>
      </c>
      <c r="AD38">
        <v>0</v>
      </c>
      <c r="AE38">
        <v>3.5847020000000001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13.053149999999999</v>
      </c>
      <c r="AL38">
        <v>5.3118000000000007</v>
      </c>
      <c r="AM38">
        <v>0</v>
      </c>
      <c r="AN38">
        <v>0</v>
      </c>
      <c r="AO38">
        <v>0</v>
      </c>
      <c r="AP38">
        <v>0.5856732</v>
      </c>
      <c r="AQ38">
        <v>0</v>
      </c>
      <c r="AR38">
        <v>12.618720000000001</v>
      </c>
      <c r="AS38">
        <v>8.1019350279999998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25.802112695627894</v>
      </c>
      <c r="BB38">
        <f t="shared" si="0"/>
        <v>768.10907869237224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164.95203663000004</v>
      </c>
      <c r="L39">
        <v>65.230081075036082</v>
      </c>
      <c r="M39">
        <v>0</v>
      </c>
      <c r="N39">
        <v>30.000000000000004</v>
      </c>
      <c r="O39">
        <v>24.720400000000001</v>
      </c>
      <c r="P39">
        <v>52.781400000000005</v>
      </c>
      <c r="Q39">
        <v>4.2926000000000002</v>
      </c>
      <c r="R39">
        <v>10.767085399999997</v>
      </c>
      <c r="S39">
        <v>6.7030853999999991</v>
      </c>
      <c r="T39">
        <v>0</v>
      </c>
      <c r="U39">
        <v>330.96230639999999</v>
      </c>
      <c r="V39">
        <v>3.6188848920863306</v>
      </c>
      <c r="W39">
        <v>11.723790287769782</v>
      </c>
      <c r="X39">
        <v>37.462600915107913</v>
      </c>
      <c r="Y39">
        <v>0</v>
      </c>
      <c r="Z39">
        <v>1.6646652</v>
      </c>
      <c r="AA39">
        <v>0</v>
      </c>
      <c r="AB39">
        <v>3.3181035999999993</v>
      </c>
      <c r="AC39">
        <v>2.4581713599999993</v>
      </c>
      <c r="AD39">
        <v>0</v>
      </c>
      <c r="AE39">
        <v>3.5847020000000001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13.053149999999999</v>
      </c>
      <c r="AL39">
        <v>5.3118000000000007</v>
      </c>
      <c r="AM39">
        <v>0</v>
      </c>
      <c r="AN39">
        <v>0</v>
      </c>
      <c r="AO39">
        <v>0</v>
      </c>
      <c r="AP39">
        <v>0.5856732</v>
      </c>
      <c r="AQ39">
        <v>0</v>
      </c>
      <c r="AR39">
        <v>13.600175999999998</v>
      </c>
      <c r="AS39">
        <v>8.1019350279999998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25.834010015627889</v>
      </c>
      <c r="BB39">
        <f t="shared" si="0"/>
        <v>769.05863737237223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164.95203663000004</v>
      </c>
      <c r="L40">
        <v>65.230081075036082</v>
      </c>
      <c r="M40">
        <v>0</v>
      </c>
      <c r="N40">
        <v>30.000000000000004</v>
      </c>
      <c r="O40">
        <v>24.720400000000001</v>
      </c>
      <c r="P40">
        <v>52.781400000000005</v>
      </c>
      <c r="Q40">
        <v>4.2926000000000002</v>
      </c>
      <c r="R40">
        <v>10.767085399999997</v>
      </c>
      <c r="S40">
        <v>6.7030853999999991</v>
      </c>
      <c r="T40">
        <v>0</v>
      </c>
      <c r="U40">
        <v>330.96230639999999</v>
      </c>
      <c r="V40">
        <v>3.6188848920863306</v>
      </c>
      <c r="W40">
        <v>11.723790287769782</v>
      </c>
      <c r="X40">
        <v>37.462600915107913</v>
      </c>
      <c r="Y40">
        <v>0</v>
      </c>
      <c r="Z40">
        <v>1.6646652</v>
      </c>
      <c r="AA40">
        <v>0</v>
      </c>
      <c r="AB40">
        <v>3.3181035999999993</v>
      </c>
      <c r="AC40">
        <v>2.4581713599999993</v>
      </c>
      <c r="AD40">
        <v>0</v>
      </c>
      <c r="AE40">
        <v>3.5847020000000001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13.053149999999999</v>
      </c>
      <c r="AL40">
        <v>5.3118000000000007</v>
      </c>
      <c r="AM40">
        <v>0</v>
      </c>
      <c r="AN40">
        <v>0</v>
      </c>
      <c r="AO40">
        <v>0</v>
      </c>
      <c r="AP40">
        <v>0.5856732</v>
      </c>
      <c r="AQ40">
        <v>0</v>
      </c>
      <c r="AR40">
        <v>13.600175999999998</v>
      </c>
      <c r="AS40">
        <v>8.1019350279999998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25.834010015627889</v>
      </c>
      <c r="BB40">
        <f t="shared" si="0"/>
        <v>769.05863737237223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164.95203663000004</v>
      </c>
      <c r="L41">
        <v>65.230081075036082</v>
      </c>
      <c r="M41">
        <v>0</v>
      </c>
      <c r="N41">
        <v>30.000000000000004</v>
      </c>
      <c r="O41">
        <v>24.720400000000001</v>
      </c>
      <c r="P41">
        <v>52.781400000000005</v>
      </c>
      <c r="Q41">
        <v>4.2926000000000002</v>
      </c>
      <c r="R41">
        <v>10.767085399999997</v>
      </c>
      <c r="S41">
        <v>6.7030853999999991</v>
      </c>
      <c r="T41">
        <v>0</v>
      </c>
      <c r="U41">
        <v>330.96230639999999</v>
      </c>
      <c r="V41">
        <v>3.6188848920863306</v>
      </c>
      <c r="W41">
        <v>11.723790287769782</v>
      </c>
      <c r="X41">
        <v>37.462600915107913</v>
      </c>
      <c r="Y41">
        <v>0</v>
      </c>
      <c r="Z41">
        <v>0</v>
      </c>
      <c r="AA41">
        <v>0</v>
      </c>
      <c r="AB41">
        <v>3.3181035999999993</v>
      </c>
      <c r="AC41">
        <v>2.4581713599999993</v>
      </c>
      <c r="AD41">
        <v>0</v>
      </c>
      <c r="AE41">
        <v>3.5847020000000001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13.053149999999999</v>
      </c>
      <c r="AL41">
        <v>5.3118000000000007</v>
      </c>
      <c r="AM41">
        <v>0</v>
      </c>
      <c r="AN41">
        <v>0</v>
      </c>
      <c r="AO41">
        <v>0</v>
      </c>
      <c r="AP41">
        <v>0.5856732</v>
      </c>
      <c r="AQ41">
        <v>0</v>
      </c>
      <c r="AR41">
        <v>13.600175999999998</v>
      </c>
      <c r="AS41">
        <v>8.1019350279999998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25.779908523627888</v>
      </c>
      <c r="BB41">
        <f t="shared" si="0"/>
        <v>767.44807366437226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164.95203663000004</v>
      </c>
      <c r="L42">
        <v>65.230081075036082</v>
      </c>
      <c r="M42">
        <v>0</v>
      </c>
      <c r="N42">
        <v>30.000000000000004</v>
      </c>
      <c r="O42">
        <v>24.720400000000001</v>
      </c>
      <c r="P42">
        <v>52.781400000000005</v>
      </c>
      <c r="Q42">
        <v>4.2926000000000002</v>
      </c>
      <c r="R42">
        <v>10.767085399999997</v>
      </c>
      <c r="S42">
        <v>6.7030853999999991</v>
      </c>
      <c r="T42">
        <v>0</v>
      </c>
      <c r="U42">
        <v>330.96230639999999</v>
      </c>
      <c r="V42">
        <v>3.6188848920863306</v>
      </c>
      <c r="W42">
        <v>11.723790287769782</v>
      </c>
      <c r="X42">
        <v>37.462600915107913</v>
      </c>
      <c r="Y42">
        <v>0</v>
      </c>
      <c r="Z42">
        <v>0</v>
      </c>
      <c r="AA42">
        <v>0</v>
      </c>
      <c r="AB42">
        <v>3.3181035999999993</v>
      </c>
      <c r="AC42">
        <v>2.4581713599999993</v>
      </c>
      <c r="AD42">
        <v>0</v>
      </c>
      <c r="AE42">
        <v>3.5847020000000001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13.053149999999999</v>
      </c>
      <c r="AL42">
        <v>5.3118000000000007</v>
      </c>
      <c r="AM42">
        <v>0</v>
      </c>
      <c r="AN42">
        <v>0</v>
      </c>
      <c r="AO42">
        <v>0</v>
      </c>
      <c r="AP42">
        <v>0.5856732</v>
      </c>
      <c r="AQ42">
        <v>0</v>
      </c>
      <c r="AR42">
        <v>13.600175999999998</v>
      </c>
      <c r="AS42">
        <v>8.1019350279999998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25.779908523627888</v>
      </c>
      <c r="BB42">
        <f t="shared" si="0"/>
        <v>767.44807366437226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164.95203663000004</v>
      </c>
      <c r="L43">
        <v>65.230081075036082</v>
      </c>
      <c r="M43">
        <v>0</v>
      </c>
      <c r="N43">
        <v>30.000000000000004</v>
      </c>
      <c r="O43">
        <v>24.720400000000001</v>
      </c>
      <c r="P43">
        <v>52.781400000000005</v>
      </c>
      <c r="Q43">
        <v>4.2926000000000002</v>
      </c>
      <c r="R43">
        <v>10.767085399999997</v>
      </c>
      <c r="S43">
        <v>6.7030853999999991</v>
      </c>
      <c r="T43">
        <v>0</v>
      </c>
      <c r="U43">
        <v>330.96230639999999</v>
      </c>
      <c r="V43">
        <v>3.6188848920863306</v>
      </c>
      <c r="W43">
        <v>11.723790287769782</v>
      </c>
      <c r="X43">
        <v>37.462600915107913</v>
      </c>
      <c r="Y43">
        <v>0</v>
      </c>
      <c r="Z43">
        <v>0</v>
      </c>
      <c r="AA43">
        <v>0</v>
      </c>
      <c r="AB43">
        <v>3.3181035999999993</v>
      </c>
      <c r="AC43">
        <v>2.4581713599999993</v>
      </c>
      <c r="AD43">
        <v>0</v>
      </c>
      <c r="AE43">
        <v>3.5847020000000001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13.053149999999999</v>
      </c>
      <c r="AL43">
        <v>5.3118000000000007</v>
      </c>
      <c r="AM43">
        <v>0</v>
      </c>
      <c r="AN43">
        <v>0</v>
      </c>
      <c r="AO43">
        <v>0</v>
      </c>
      <c r="AP43">
        <v>0.5856732</v>
      </c>
      <c r="AQ43">
        <v>0</v>
      </c>
      <c r="AR43">
        <v>12.618720000000001</v>
      </c>
      <c r="AS43">
        <v>8.3711795999999996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25.756761757627892</v>
      </c>
      <c r="BB43">
        <f t="shared" si="0"/>
        <v>766.7590090023723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164.95203663000004</v>
      </c>
      <c r="L44">
        <v>65.230081075036082</v>
      </c>
      <c r="M44">
        <v>0</v>
      </c>
      <c r="N44">
        <v>30.000000000000004</v>
      </c>
      <c r="O44">
        <v>24.720400000000001</v>
      </c>
      <c r="P44">
        <v>52.781400000000005</v>
      </c>
      <c r="Q44">
        <v>4.2926000000000002</v>
      </c>
      <c r="R44">
        <v>10.767085399999997</v>
      </c>
      <c r="S44">
        <v>6.7030853999999991</v>
      </c>
      <c r="T44">
        <v>0</v>
      </c>
      <c r="U44">
        <v>330.96230639999999</v>
      </c>
      <c r="V44">
        <v>3.6188848920863306</v>
      </c>
      <c r="W44">
        <v>11.723790287769782</v>
      </c>
      <c r="X44">
        <v>37.462600915107913</v>
      </c>
      <c r="Y44">
        <v>0</v>
      </c>
      <c r="Z44">
        <v>0</v>
      </c>
      <c r="AA44">
        <v>0</v>
      </c>
      <c r="AB44">
        <v>3.3181035999999993</v>
      </c>
      <c r="AC44">
        <v>2.4258269999999995</v>
      </c>
      <c r="AD44">
        <v>0</v>
      </c>
      <c r="AE44">
        <v>3.5847020000000001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13.053149999999999</v>
      </c>
      <c r="AL44">
        <v>5.3118000000000007</v>
      </c>
      <c r="AM44">
        <v>0</v>
      </c>
      <c r="AN44">
        <v>0</v>
      </c>
      <c r="AO44">
        <v>0</v>
      </c>
      <c r="AP44">
        <v>0.5856732</v>
      </c>
      <c r="AQ44">
        <v>0</v>
      </c>
      <c r="AR44">
        <v>12.618720000000001</v>
      </c>
      <c r="AS44">
        <v>8.3711795999999996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25.755710451627891</v>
      </c>
      <c r="BB44">
        <f t="shared" si="0"/>
        <v>766.72771594837229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164.95203663000004</v>
      </c>
      <c r="L45">
        <v>65.230081075036082</v>
      </c>
      <c r="M45">
        <v>0</v>
      </c>
      <c r="N45">
        <v>30.000000000000004</v>
      </c>
      <c r="O45">
        <v>24.720400000000001</v>
      </c>
      <c r="P45">
        <v>52.781400000000005</v>
      </c>
      <c r="Q45">
        <v>4.2926000000000002</v>
      </c>
      <c r="R45">
        <v>10.767085399999997</v>
      </c>
      <c r="S45">
        <v>6.7030853999999991</v>
      </c>
      <c r="T45">
        <v>0</v>
      </c>
      <c r="U45">
        <v>330.96230639999999</v>
      </c>
      <c r="V45">
        <v>3.6188848920863306</v>
      </c>
      <c r="W45">
        <v>11.723790287769782</v>
      </c>
      <c r="X45">
        <v>37.462600915107913</v>
      </c>
      <c r="Y45">
        <v>0</v>
      </c>
      <c r="Z45">
        <v>0</v>
      </c>
      <c r="AA45">
        <v>0</v>
      </c>
      <c r="AB45">
        <v>3.2842454000000001</v>
      </c>
      <c r="AC45">
        <v>2.3934826400000002</v>
      </c>
      <c r="AD45">
        <v>0</v>
      </c>
      <c r="AE45">
        <v>3.5847020000000001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13.053149999999999</v>
      </c>
      <c r="AL45">
        <v>5.3118000000000007</v>
      </c>
      <c r="AM45">
        <v>0</v>
      </c>
      <c r="AN45">
        <v>0</v>
      </c>
      <c r="AO45">
        <v>0</v>
      </c>
      <c r="AP45">
        <v>0.5856732</v>
      </c>
      <c r="AQ45">
        <v>0</v>
      </c>
      <c r="AR45">
        <v>12.618720000000001</v>
      </c>
      <c r="AS45">
        <v>8.3711795999999996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25.75355907162789</v>
      </c>
      <c r="BB45">
        <f t="shared" si="0"/>
        <v>766.66366476837231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164.95203663000004</v>
      </c>
      <c r="L46">
        <v>65.230081075036082</v>
      </c>
      <c r="M46">
        <v>0</v>
      </c>
      <c r="N46">
        <v>30.000000000000004</v>
      </c>
      <c r="O46">
        <v>24.720400000000001</v>
      </c>
      <c r="P46">
        <v>52.781400000000005</v>
      </c>
      <c r="Q46">
        <v>4.2926000000000002</v>
      </c>
      <c r="R46">
        <v>10.767085399999997</v>
      </c>
      <c r="S46">
        <v>6.7030853999999991</v>
      </c>
      <c r="T46">
        <v>0</v>
      </c>
      <c r="U46">
        <v>330.96230639999999</v>
      </c>
      <c r="V46">
        <v>3.6188848920863306</v>
      </c>
      <c r="W46">
        <v>11.723790287769782</v>
      </c>
      <c r="X46">
        <v>37.462600915107913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3.5847020000000001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13.053149999999999</v>
      </c>
      <c r="AL46">
        <v>5.3118000000000007</v>
      </c>
      <c r="AM46">
        <v>0</v>
      </c>
      <c r="AN46">
        <v>0</v>
      </c>
      <c r="AO46">
        <v>0</v>
      </c>
      <c r="AP46">
        <v>0.5856732</v>
      </c>
      <c r="AQ46">
        <v>0</v>
      </c>
      <c r="AR46">
        <v>12.618720000000001</v>
      </c>
      <c r="AS46">
        <v>8.3711795999999996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25.569032897627892</v>
      </c>
      <c r="BB46">
        <f t="shared" si="0"/>
        <v>761.17046290237226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164.95203663000004</v>
      </c>
      <c r="L47">
        <v>65.230081075036082</v>
      </c>
      <c r="M47">
        <v>0</v>
      </c>
      <c r="N47">
        <v>30.000000000000004</v>
      </c>
      <c r="O47">
        <v>24.720400000000001</v>
      </c>
      <c r="P47">
        <v>52.781400000000005</v>
      </c>
      <c r="Q47">
        <v>4.2926000000000002</v>
      </c>
      <c r="R47">
        <v>10.767085399999997</v>
      </c>
      <c r="S47">
        <v>6.7030853999999991</v>
      </c>
      <c r="T47">
        <v>0</v>
      </c>
      <c r="U47">
        <v>330.96230639999999</v>
      </c>
      <c r="V47">
        <v>3.6188848920863306</v>
      </c>
      <c r="W47">
        <v>11.723790287769782</v>
      </c>
      <c r="X47">
        <v>37.462600915107913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7.169404000000001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13.053149999999999</v>
      </c>
      <c r="AL47">
        <v>5.3118000000000007</v>
      </c>
      <c r="AM47">
        <v>0</v>
      </c>
      <c r="AN47">
        <v>0</v>
      </c>
      <c r="AO47">
        <v>0</v>
      </c>
      <c r="AP47">
        <v>0.65074799999999988</v>
      </c>
      <c r="AQ47">
        <v>0</v>
      </c>
      <c r="AR47">
        <v>12.618720000000001</v>
      </c>
      <c r="AS47">
        <v>8.3711795999999996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25.68765089762789</v>
      </c>
      <c r="BB47">
        <f t="shared" si="0"/>
        <v>764.70162170237234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164.95203663000004</v>
      </c>
      <c r="L48">
        <v>65.230081075036082</v>
      </c>
      <c r="M48">
        <v>0</v>
      </c>
      <c r="N48">
        <v>30.000000000000004</v>
      </c>
      <c r="O48">
        <v>24.720400000000001</v>
      </c>
      <c r="P48">
        <v>52.781400000000005</v>
      </c>
      <c r="Q48">
        <v>4.2926000000000002</v>
      </c>
      <c r="R48">
        <v>10.767085399999997</v>
      </c>
      <c r="S48">
        <v>6.7030853999999991</v>
      </c>
      <c r="T48">
        <v>0</v>
      </c>
      <c r="U48">
        <v>330.96230639999999</v>
      </c>
      <c r="V48">
        <v>3.6188848920863306</v>
      </c>
      <c r="W48">
        <v>11.723790287769782</v>
      </c>
      <c r="X48">
        <v>37.462600915107913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7.169404000000001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13.053149999999999</v>
      </c>
      <c r="AL48">
        <v>5.3118000000000007</v>
      </c>
      <c r="AM48">
        <v>0</v>
      </c>
      <c r="AN48">
        <v>0</v>
      </c>
      <c r="AO48">
        <v>0</v>
      </c>
      <c r="AP48">
        <v>0.65074799999999988</v>
      </c>
      <c r="AQ48">
        <v>0</v>
      </c>
      <c r="AR48">
        <v>12.618720000000001</v>
      </c>
      <c r="AS48">
        <v>8.3711795999999996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25.68765089762789</v>
      </c>
      <c r="BB48">
        <f t="shared" si="0"/>
        <v>764.70162170237234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164.95203663000004</v>
      </c>
      <c r="L49">
        <v>65.230081075036082</v>
      </c>
      <c r="M49">
        <v>0</v>
      </c>
      <c r="N49">
        <v>30.000000000000004</v>
      </c>
      <c r="O49">
        <v>24.720400000000001</v>
      </c>
      <c r="P49">
        <v>52.781400000000005</v>
      </c>
      <c r="Q49">
        <v>4.2926000000000002</v>
      </c>
      <c r="R49">
        <v>10.767085399999997</v>
      </c>
      <c r="S49">
        <v>6.7030853999999991</v>
      </c>
      <c r="T49">
        <v>0</v>
      </c>
      <c r="U49">
        <v>330.96230639999999</v>
      </c>
      <c r="V49">
        <v>3.6188848920863306</v>
      </c>
      <c r="W49">
        <v>11.723790287769782</v>
      </c>
      <c r="X49">
        <v>37.462600915107913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7.169404000000001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13.053149999999999</v>
      </c>
      <c r="AL49">
        <v>5.3118000000000007</v>
      </c>
      <c r="AM49">
        <v>0</v>
      </c>
      <c r="AN49">
        <v>0</v>
      </c>
      <c r="AO49">
        <v>0</v>
      </c>
      <c r="AP49">
        <v>0.65074799999999988</v>
      </c>
      <c r="AQ49">
        <v>0</v>
      </c>
      <c r="AR49">
        <v>12.618720000000001</v>
      </c>
      <c r="AS49">
        <v>8.1019350279999998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25.678900343627891</v>
      </c>
      <c r="BB49">
        <f t="shared" si="0"/>
        <v>764.4411276843723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164.95203663000004</v>
      </c>
      <c r="L50">
        <v>65.230081075036082</v>
      </c>
      <c r="M50">
        <v>0</v>
      </c>
      <c r="N50">
        <v>30.000000000000004</v>
      </c>
      <c r="O50">
        <v>24.720400000000001</v>
      </c>
      <c r="P50">
        <v>52.781400000000005</v>
      </c>
      <c r="Q50">
        <v>4.2926000000000002</v>
      </c>
      <c r="R50">
        <v>10.767085399999997</v>
      </c>
      <c r="S50">
        <v>6.7030853999999991</v>
      </c>
      <c r="T50">
        <v>0</v>
      </c>
      <c r="U50">
        <v>330.96230639999999</v>
      </c>
      <c r="V50">
        <v>3.6188848920863306</v>
      </c>
      <c r="W50">
        <v>11.723790287769782</v>
      </c>
      <c r="X50">
        <v>37.462600915107913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7.169404000000001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13.053149999999999</v>
      </c>
      <c r="AL50">
        <v>5.3118000000000007</v>
      </c>
      <c r="AM50">
        <v>0</v>
      </c>
      <c r="AN50">
        <v>0</v>
      </c>
      <c r="AO50">
        <v>0</v>
      </c>
      <c r="AP50">
        <v>0.65074799999999988</v>
      </c>
      <c r="AQ50">
        <v>0</v>
      </c>
      <c r="AR50">
        <v>12.618720000000001</v>
      </c>
      <c r="AS50">
        <v>8.1019350279999998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25.678900343627891</v>
      </c>
      <c r="BB50">
        <f t="shared" si="0"/>
        <v>764.4411276843723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164.95203663000004</v>
      </c>
      <c r="L51">
        <v>65.230081075036082</v>
      </c>
      <c r="M51">
        <v>0</v>
      </c>
      <c r="N51">
        <v>30.000000000000004</v>
      </c>
      <c r="O51">
        <v>25.190625203699494</v>
      </c>
      <c r="P51">
        <v>52.781400000000005</v>
      </c>
      <c r="Q51">
        <v>4.2926000000000002</v>
      </c>
      <c r="R51">
        <v>10.767085399999997</v>
      </c>
      <c r="S51">
        <v>6.7030853999999991</v>
      </c>
      <c r="T51">
        <v>0</v>
      </c>
      <c r="U51">
        <v>330.96230639999999</v>
      </c>
      <c r="V51">
        <v>3.6188848920863306</v>
      </c>
      <c r="W51">
        <v>11.723790287769782</v>
      </c>
      <c r="X51">
        <v>37.462600915107913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7.169404000000001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13.053149999999999</v>
      </c>
      <c r="AL51">
        <v>5.3118000000000007</v>
      </c>
      <c r="AM51">
        <v>0</v>
      </c>
      <c r="AN51">
        <v>0</v>
      </c>
      <c r="AO51">
        <v>0</v>
      </c>
      <c r="AP51">
        <v>0.65074799999999988</v>
      </c>
      <c r="AQ51">
        <v>0</v>
      </c>
      <c r="AR51">
        <v>12.618720000000001</v>
      </c>
      <c r="AS51">
        <v>8.1019350279999998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25.694182694321551</v>
      </c>
      <c r="BB51">
        <f t="shared" si="0"/>
        <v>764.89607053737814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164.95203663000004</v>
      </c>
      <c r="L52">
        <v>65.230081075036082</v>
      </c>
      <c r="M52">
        <v>0</v>
      </c>
      <c r="N52">
        <v>30.000000000000004</v>
      </c>
      <c r="O52">
        <v>25.190625203699494</v>
      </c>
      <c r="P52">
        <v>52.781400000000005</v>
      </c>
      <c r="Q52">
        <v>4.2926000000000002</v>
      </c>
      <c r="R52">
        <v>10.767085399999997</v>
      </c>
      <c r="S52">
        <v>6.7030853999999991</v>
      </c>
      <c r="T52">
        <v>0</v>
      </c>
      <c r="U52">
        <v>330.96230639999999</v>
      </c>
      <c r="V52">
        <v>3.6188848920863306</v>
      </c>
      <c r="W52">
        <v>11.723790287769782</v>
      </c>
      <c r="X52">
        <v>37.462600915107913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7.169404000000001</v>
      </c>
      <c r="AF52">
        <v>0</v>
      </c>
      <c r="AG52">
        <v>0</v>
      </c>
      <c r="AH52">
        <v>5.9412885999999991</v>
      </c>
      <c r="AI52">
        <v>0</v>
      </c>
      <c r="AJ52">
        <v>0</v>
      </c>
      <c r="AK52">
        <v>13.053149999999999</v>
      </c>
      <c r="AL52">
        <v>5.3118000000000007</v>
      </c>
      <c r="AM52">
        <v>0</v>
      </c>
      <c r="AN52">
        <v>0</v>
      </c>
      <c r="AO52">
        <v>0</v>
      </c>
      <c r="AP52">
        <v>0.65074799999999988</v>
      </c>
      <c r="AQ52">
        <v>0</v>
      </c>
      <c r="AR52">
        <v>12.618720000000001</v>
      </c>
      <c r="AS52">
        <v>8.1019350279999998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25.88727451032155</v>
      </c>
      <c r="BB52">
        <f t="shared" si="0"/>
        <v>770.64426732137815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164.95203663000004</v>
      </c>
      <c r="L53">
        <v>65.230081075036082</v>
      </c>
      <c r="M53">
        <v>0</v>
      </c>
      <c r="N53">
        <v>30.000000000000004</v>
      </c>
      <c r="O53">
        <v>25.190625203699494</v>
      </c>
      <c r="P53">
        <v>52.781400000000005</v>
      </c>
      <c r="Q53">
        <v>4.2926000000000002</v>
      </c>
      <c r="R53">
        <v>10.767085399999997</v>
      </c>
      <c r="S53">
        <v>6.7030853999999991</v>
      </c>
      <c r="T53">
        <v>0</v>
      </c>
      <c r="U53">
        <v>330.96230639999999</v>
      </c>
      <c r="V53">
        <v>3.6188848920863306</v>
      </c>
      <c r="W53">
        <v>11.723790287769782</v>
      </c>
      <c r="X53">
        <v>37.462600915107913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7.169404000000001</v>
      </c>
      <c r="AF53">
        <v>0</v>
      </c>
      <c r="AG53">
        <v>0</v>
      </c>
      <c r="AH53">
        <v>5.9412885999999991</v>
      </c>
      <c r="AI53">
        <v>0</v>
      </c>
      <c r="AJ53">
        <v>0</v>
      </c>
      <c r="AK53">
        <v>13.053149999999999</v>
      </c>
      <c r="AL53">
        <v>5.3118000000000007</v>
      </c>
      <c r="AM53">
        <v>0</v>
      </c>
      <c r="AN53">
        <v>0</v>
      </c>
      <c r="AO53">
        <v>0</v>
      </c>
      <c r="AP53">
        <v>0.65074799999999988</v>
      </c>
      <c r="AQ53">
        <v>0</v>
      </c>
      <c r="AR53">
        <v>12.618720000000001</v>
      </c>
      <c r="AS53">
        <v>8.1019350279999998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25.88727451032155</v>
      </c>
      <c r="BB53">
        <f t="shared" si="0"/>
        <v>770.64426732137815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164.95203663000004</v>
      </c>
      <c r="L54">
        <v>65.230081075036082</v>
      </c>
      <c r="M54">
        <v>0</v>
      </c>
      <c r="N54">
        <v>30.000000000000004</v>
      </c>
      <c r="O54">
        <v>25.190625203699494</v>
      </c>
      <c r="P54">
        <v>52.781400000000005</v>
      </c>
      <c r="Q54">
        <v>4.2926000000000002</v>
      </c>
      <c r="R54">
        <v>10.767085399999997</v>
      </c>
      <c r="S54">
        <v>6.7030853999999991</v>
      </c>
      <c r="T54">
        <v>0</v>
      </c>
      <c r="U54">
        <v>330.96230639999999</v>
      </c>
      <c r="V54">
        <v>3.6188848920863306</v>
      </c>
      <c r="W54">
        <v>11.723790287769782</v>
      </c>
      <c r="X54">
        <v>37.462600915107913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7.169404000000001</v>
      </c>
      <c r="AF54">
        <v>0</v>
      </c>
      <c r="AG54">
        <v>0</v>
      </c>
      <c r="AH54">
        <v>5.9412885999999991</v>
      </c>
      <c r="AI54">
        <v>0</v>
      </c>
      <c r="AJ54">
        <v>0</v>
      </c>
      <c r="AK54">
        <v>13.053149999999999</v>
      </c>
      <c r="AL54">
        <v>5.3118000000000007</v>
      </c>
      <c r="AM54">
        <v>0</v>
      </c>
      <c r="AN54">
        <v>0</v>
      </c>
      <c r="AO54">
        <v>0</v>
      </c>
      <c r="AP54">
        <v>0.65074799999999988</v>
      </c>
      <c r="AQ54">
        <v>0</v>
      </c>
      <c r="AR54">
        <v>12.618720000000001</v>
      </c>
      <c r="AS54">
        <v>8.1019350279999998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25.88727451032155</v>
      </c>
      <c r="BB54">
        <f t="shared" si="0"/>
        <v>770.64426732137815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164.95203663000004</v>
      </c>
      <c r="L55">
        <v>65.230081075036082</v>
      </c>
      <c r="M55">
        <v>0</v>
      </c>
      <c r="N55">
        <v>30.000000000000004</v>
      </c>
      <c r="O55">
        <v>25.190625203699494</v>
      </c>
      <c r="P55">
        <v>52.781400000000005</v>
      </c>
      <c r="Q55">
        <v>4.2926000000000002</v>
      </c>
      <c r="R55">
        <v>10.767085399999997</v>
      </c>
      <c r="S55">
        <v>6.7030853999999991</v>
      </c>
      <c r="T55">
        <v>0</v>
      </c>
      <c r="U55">
        <v>330.96230639999999</v>
      </c>
      <c r="V55">
        <v>3.6188848920863306</v>
      </c>
      <c r="W55">
        <v>11.723790287769782</v>
      </c>
      <c r="X55">
        <v>37.462600915107913</v>
      </c>
      <c r="Y55">
        <v>0</v>
      </c>
      <c r="Z55">
        <v>1.6646652</v>
      </c>
      <c r="AA55">
        <v>0</v>
      </c>
      <c r="AB55">
        <v>0</v>
      </c>
      <c r="AC55">
        <v>0</v>
      </c>
      <c r="AD55">
        <v>0</v>
      </c>
      <c r="AE55">
        <v>7.169404000000001</v>
      </c>
      <c r="AF55">
        <v>0</v>
      </c>
      <c r="AG55">
        <v>0</v>
      </c>
      <c r="AH55">
        <v>5.9412885999999991</v>
      </c>
      <c r="AI55">
        <v>0</v>
      </c>
      <c r="AJ55">
        <v>0</v>
      </c>
      <c r="AK55">
        <v>13.053149999999999</v>
      </c>
      <c r="AL55">
        <v>5.3118000000000007</v>
      </c>
      <c r="AM55">
        <v>0</v>
      </c>
      <c r="AN55">
        <v>0</v>
      </c>
      <c r="AO55">
        <v>0</v>
      </c>
      <c r="AP55">
        <v>0.52059840000000002</v>
      </c>
      <c r="AQ55">
        <v>0</v>
      </c>
      <c r="AR55">
        <v>12.618720000000001</v>
      </c>
      <c r="AS55">
        <v>8.1019350279999998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25.937146140321552</v>
      </c>
      <c r="BB55">
        <f t="shared" si="0"/>
        <v>772.12891129137802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164.95203663000004</v>
      </c>
      <c r="L56">
        <v>65.230081075036082</v>
      </c>
      <c r="M56">
        <v>0</v>
      </c>
      <c r="N56">
        <v>30.000000000000004</v>
      </c>
      <c r="O56">
        <v>25.190625203699494</v>
      </c>
      <c r="P56">
        <v>52.781400000000005</v>
      </c>
      <c r="Q56">
        <v>4.2926000000000002</v>
      </c>
      <c r="R56">
        <v>10.767085399999997</v>
      </c>
      <c r="S56">
        <v>6.7030853999999991</v>
      </c>
      <c r="T56">
        <v>0</v>
      </c>
      <c r="U56">
        <v>330.96230639999999</v>
      </c>
      <c r="V56">
        <v>3.6188848920863306</v>
      </c>
      <c r="W56">
        <v>11.723790287769782</v>
      </c>
      <c r="X56">
        <v>37.462600915107913</v>
      </c>
      <c r="Y56">
        <v>0</v>
      </c>
      <c r="Z56">
        <v>1.6646652</v>
      </c>
      <c r="AA56">
        <v>3.5717479999999995</v>
      </c>
      <c r="AB56">
        <v>0</v>
      </c>
      <c r="AC56">
        <v>0</v>
      </c>
      <c r="AD56">
        <v>0</v>
      </c>
      <c r="AE56">
        <v>7.169404000000001</v>
      </c>
      <c r="AF56">
        <v>0</v>
      </c>
      <c r="AG56">
        <v>0</v>
      </c>
      <c r="AH56">
        <v>5.9412885999999991</v>
      </c>
      <c r="AI56">
        <v>0</v>
      </c>
      <c r="AJ56">
        <v>0</v>
      </c>
      <c r="AK56">
        <v>13.053149999999999</v>
      </c>
      <c r="AL56">
        <v>5.3118000000000007</v>
      </c>
      <c r="AM56">
        <v>0</v>
      </c>
      <c r="AN56">
        <v>0</v>
      </c>
      <c r="AO56">
        <v>0</v>
      </c>
      <c r="AP56">
        <v>0.52059840000000002</v>
      </c>
      <c r="AQ56">
        <v>0</v>
      </c>
      <c r="AR56">
        <v>12.618720000000001</v>
      </c>
      <c r="AS56">
        <v>8.1019350279999998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26.053227950321553</v>
      </c>
      <c r="BB56">
        <f t="shared" si="0"/>
        <v>775.58457748137801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164.95203663000004</v>
      </c>
      <c r="L57">
        <v>65.230081075036082</v>
      </c>
      <c r="M57">
        <v>0</v>
      </c>
      <c r="N57">
        <v>30.000000000000004</v>
      </c>
      <c r="O57">
        <v>25.190625203699494</v>
      </c>
      <c r="P57">
        <v>52.781400000000005</v>
      </c>
      <c r="Q57">
        <v>4.2926000000000002</v>
      </c>
      <c r="R57">
        <v>10.767085399999997</v>
      </c>
      <c r="S57">
        <v>6.7030853999999991</v>
      </c>
      <c r="T57">
        <v>0</v>
      </c>
      <c r="U57">
        <v>330.96230639999999</v>
      </c>
      <c r="V57">
        <v>3.6188848920863306</v>
      </c>
      <c r="W57">
        <v>11.723790287769782</v>
      </c>
      <c r="X57">
        <v>37.462600915107913</v>
      </c>
      <c r="Y57">
        <v>0</v>
      </c>
      <c r="Z57">
        <v>3.3527999999999998</v>
      </c>
      <c r="AA57">
        <v>6.4211200000000002</v>
      </c>
      <c r="AB57">
        <v>0</v>
      </c>
      <c r="AC57">
        <v>2.4581713599999993</v>
      </c>
      <c r="AD57">
        <v>2.3151845999999998</v>
      </c>
      <c r="AE57">
        <v>7.169404000000001</v>
      </c>
      <c r="AF57">
        <v>0</v>
      </c>
      <c r="AG57">
        <v>0</v>
      </c>
      <c r="AH57">
        <v>5.9412885999999991</v>
      </c>
      <c r="AI57">
        <v>0</v>
      </c>
      <c r="AJ57">
        <v>0</v>
      </c>
      <c r="AK57">
        <v>13.053149999999999</v>
      </c>
      <c r="AL57">
        <v>5.3118000000000007</v>
      </c>
      <c r="AM57">
        <v>0</v>
      </c>
      <c r="AN57">
        <v>0</v>
      </c>
      <c r="AO57">
        <v>0</v>
      </c>
      <c r="AP57">
        <v>0.52059840000000002</v>
      </c>
      <c r="AQ57">
        <v>0</v>
      </c>
      <c r="AR57">
        <v>12.618720000000001</v>
      </c>
      <c r="AS57">
        <v>8.1019350279999998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26.355831104321553</v>
      </c>
      <c r="BB57">
        <f t="shared" si="0"/>
        <v>784.59283708737814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164.95203663000004</v>
      </c>
      <c r="L58">
        <v>65.230081075036082</v>
      </c>
      <c r="M58">
        <v>0</v>
      </c>
      <c r="N58">
        <v>30.000000000000004</v>
      </c>
      <c r="O58">
        <v>25.190625203699494</v>
      </c>
      <c r="P58">
        <v>52.781400000000005</v>
      </c>
      <c r="Q58">
        <v>4.2926000000000002</v>
      </c>
      <c r="R58">
        <v>10.767085399999997</v>
      </c>
      <c r="S58">
        <v>6.7030853999999991</v>
      </c>
      <c r="T58">
        <v>0</v>
      </c>
      <c r="U58">
        <v>330.96230639999999</v>
      </c>
      <c r="V58">
        <v>3.6188848920863306</v>
      </c>
      <c r="W58">
        <v>11.723790287769782</v>
      </c>
      <c r="X58">
        <v>37.462600915107913</v>
      </c>
      <c r="Y58">
        <v>0</v>
      </c>
      <c r="Z58">
        <v>3.3527999999999998</v>
      </c>
      <c r="AA58">
        <v>9.0296999999999983</v>
      </c>
      <c r="AB58">
        <v>3.3181035999999993</v>
      </c>
      <c r="AC58">
        <v>4.9163427199999985</v>
      </c>
      <c r="AD58">
        <v>4.6303691999999996</v>
      </c>
      <c r="AE58">
        <v>7.169404000000001</v>
      </c>
      <c r="AF58">
        <v>0</v>
      </c>
      <c r="AG58">
        <v>0</v>
      </c>
      <c r="AH58">
        <v>5.9412885999999991</v>
      </c>
      <c r="AI58">
        <v>0</v>
      </c>
      <c r="AJ58">
        <v>0</v>
      </c>
      <c r="AK58">
        <v>13.053149999999999</v>
      </c>
      <c r="AL58">
        <v>5.3118000000000007</v>
      </c>
      <c r="AM58">
        <v>0</v>
      </c>
      <c r="AN58">
        <v>0</v>
      </c>
      <c r="AO58">
        <v>0</v>
      </c>
      <c r="AP58">
        <v>0.52059840000000002</v>
      </c>
      <c r="AQ58">
        <v>0</v>
      </c>
      <c r="AR58">
        <v>12.618720000000001</v>
      </c>
      <c r="AS58">
        <v>8.1019350279999998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26.703582250321553</v>
      </c>
      <c r="BB58">
        <f t="shared" si="0"/>
        <v>794.94512550137813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164.95203663000004</v>
      </c>
      <c r="L59">
        <v>65.230081075036082</v>
      </c>
      <c r="M59">
        <v>0</v>
      </c>
      <c r="N59">
        <v>30.000000000000004</v>
      </c>
      <c r="O59">
        <v>25.190625203699494</v>
      </c>
      <c r="P59">
        <v>52.781400000000005</v>
      </c>
      <c r="Q59">
        <v>4.2926000000000002</v>
      </c>
      <c r="R59">
        <v>10.767085399999997</v>
      </c>
      <c r="S59">
        <v>6.7030853999999991</v>
      </c>
      <c r="T59">
        <v>0</v>
      </c>
      <c r="U59">
        <v>330.96230639999999</v>
      </c>
      <c r="V59">
        <v>3.6188848920863306</v>
      </c>
      <c r="W59">
        <v>11.723790287769782</v>
      </c>
      <c r="X59">
        <v>37.462600915107913</v>
      </c>
      <c r="Y59">
        <v>0</v>
      </c>
      <c r="Z59">
        <v>3.3527999999999998</v>
      </c>
      <c r="AA59">
        <v>9.6316800000000011</v>
      </c>
      <c r="AB59">
        <v>6.6700654000000004</v>
      </c>
      <c r="AC59">
        <v>4.9163427199999985</v>
      </c>
      <c r="AD59">
        <v>4.6303691999999996</v>
      </c>
      <c r="AE59">
        <v>9.4505780000000001</v>
      </c>
      <c r="AF59">
        <v>0</v>
      </c>
      <c r="AG59">
        <v>0</v>
      </c>
      <c r="AH59">
        <v>5.9412885999999991</v>
      </c>
      <c r="AI59">
        <v>0</v>
      </c>
      <c r="AJ59">
        <v>0</v>
      </c>
      <c r="AK59">
        <v>13.053149999999999</v>
      </c>
      <c r="AL59">
        <v>5.3118000000000007</v>
      </c>
      <c r="AM59">
        <v>0</v>
      </c>
      <c r="AN59">
        <v>0</v>
      </c>
      <c r="AO59">
        <v>0</v>
      </c>
      <c r="AP59">
        <v>0.52059840000000002</v>
      </c>
      <c r="AQ59">
        <v>0</v>
      </c>
      <c r="AR59">
        <v>12.618720000000001</v>
      </c>
      <c r="AS59">
        <v>8.1019350279999998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26.906223704321555</v>
      </c>
      <c r="BB59">
        <f t="shared" si="0"/>
        <v>800.97759984737809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164.95203663000004</v>
      </c>
      <c r="L60">
        <v>65.230081075036082</v>
      </c>
      <c r="M60">
        <v>0</v>
      </c>
      <c r="N60">
        <v>30.000000000000004</v>
      </c>
      <c r="O60">
        <v>25.190625203699494</v>
      </c>
      <c r="P60">
        <v>52.781400000000005</v>
      </c>
      <c r="Q60">
        <v>4.2926000000000002</v>
      </c>
      <c r="R60">
        <v>10.767085399999997</v>
      </c>
      <c r="S60">
        <v>6.7030853999999991</v>
      </c>
      <c r="T60">
        <v>0</v>
      </c>
      <c r="U60">
        <v>330.96230639999999</v>
      </c>
      <c r="V60">
        <v>3.6188848920863306</v>
      </c>
      <c r="W60">
        <v>11.723790287769782</v>
      </c>
      <c r="X60">
        <v>37.462600915107913</v>
      </c>
      <c r="Y60">
        <v>0</v>
      </c>
      <c r="Z60">
        <v>3.3527999999999998</v>
      </c>
      <c r="AA60">
        <v>10.032999999999999</v>
      </c>
      <c r="AB60">
        <v>6.6700654000000004</v>
      </c>
      <c r="AC60">
        <v>4.9163427199999985</v>
      </c>
      <c r="AD60">
        <v>4.6303691999999996</v>
      </c>
      <c r="AE60">
        <v>10.754106</v>
      </c>
      <c r="AF60">
        <v>0</v>
      </c>
      <c r="AG60">
        <v>0</v>
      </c>
      <c r="AH60">
        <v>5.9412885999999991</v>
      </c>
      <c r="AI60">
        <v>0</v>
      </c>
      <c r="AJ60">
        <v>0</v>
      </c>
      <c r="AK60">
        <v>13.053149999999999</v>
      </c>
      <c r="AL60">
        <v>5.3118000000000007</v>
      </c>
      <c r="AM60">
        <v>0</v>
      </c>
      <c r="AN60">
        <v>0</v>
      </c>
      <c r="AO60">
        <v>0</v>
      </c>
      <c r="AP60">
        <v>0.52059840000000002</v>
      </c>
      <c r="AQ60">
        <v>0</v>
      </c>
      <c r="AR60">
        <v>12.618720000000001</v>
      </c>
      <c r="AS60">
        <v>8.1019350279999998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26.96163126432155</v>
      </c>
      <c r="BB60">
        <f t="shared" si="0"/>
        <v>802.62704028737812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164.95203663000004</v>
      </c>
      <c r="L61">
        <v>65.230081075036082</v>
      </c>
      <c r="M61">
        <v>0</v>
      </c>
      <c r="N61">
        <v>30.000000000000004</v>
      </c>
      <c r="O61">
        <v>25.190625203699494</v>
      </c>
      <c r="P61">
        <v>52.781400000000005</v>
      </c>
      <c r="Q61">
        <v>4.2926000000000002</v>
      </c>
      <c r="R61">
        <v>10.767085399999997</v>
      </c>
      <c r="S61">
        <v>6.7030853999999991</v>
      </c>
      <c r="T61">
        <v>0</v>
      </c>
      <c r="U61">
        <v>330.96230639999999</v>
      </c>
      <c r="V61">
        <v>3.6188848920863306</v>
      </c>
      <c r="W61">
        <v>11.723790287769782</v>
      </c>
      <c r="X61">
        <v>37.462600915107913</v>
      </c>
      <c r="Y61">
        <v>0</v>
      </c>
      <c r="Z61">
        <v>3.3527999999999998</v>
      </c>
      <c r="AA61">
        <v>10.032999999999999</v>
      </c>
      <c r="AB61">
        <v>6.6700654000000004</v>
      </c>
      <c r="AC61">
        <v>4.9163427199999985</v>
      </c>
      <c r="AD61">
        <v>4.6303691999999996</v>
      </c>
      <c r="AE61">
        <v>10.754106</v>
      </c>
      <c r="AF61">
        <v>0</v>
      </c>
      <c r="AG61">
        <v>0</v>
      </c>
      <c r="AH61">
        <v>5.9412885999999991</v>
      </c>
      <c r="AI61">
        <v>0</v>
      </c>
      <c r="AJ61">
        <v>0</v>
      </c>
      <c r="AK61">
        <v>13.053149999999999</v>
      </c>
      <c r="AL61">
        <v>5.3118000000000007</v>
      </c>
      <c r="AM61">
        <v>0</v>
      </c>
      <c r="AN61">
        <v>0</v>
      </c>
      <c r="AO61">
        <v>0</v>
      </c>
      <c r="AP61">
        <v>0.52059840000000002</v>
      </c>
      <c r="AQ61">
        <v>0</v>
      </c>
      <c r="AR61">
        <v>12.618720000000001</v>
      </c>
      <c r="AS61">
        <v>8.1019350279999998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26.96163126432155</v>
      </c>
      <c r="BB61">
        <f t="shared" si="0"/>
        <v>802.62704028737812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164.95203663000004</v>
      </c>
      <c r="L62">
        <v>65.230081075036082</v>
      </c>
      <c r="M62">
        <v>0</v>
      </c>
      <c r="N62">
        <v>30.000000000000004</v>
      </c>
      <c r="O62">
        <v>25.190625203699494</v>
      </c>
      <c r="P62">
        <v>52.781400000000005</v>
      </c>
      <c r="Q62">
        <v>4.2926000000000002</v>
      </c>
      <c r="R62">
        <v>10.767085399999997</v>
      </c>
      <c r="S62">
        <v>6.7030853999999991</v>
      </c>
      <c r="T62">
        <v>0</v>
      </c>
      <c r="U62">
        <v>330.96230639999999</v>
      </c>
      <c r="V62">
        <v>3.6188848920863306</v>
      </c>
      <c r="W62">
        <v>11.723790287769782</v>
      </c>
      <c r="X62">
        <v>37.462600915107913</v>
      </c>
      <c r="Y62">
        <v>0</v>
      </c>
      <c r="Z62">
        <v>3.3527999999999998</v>
      </c>
      <c r="AA62">
        <v>10.032999999999999</v>
      </c>
      <c r="AB62">
        <v>6.6700654000000004</v>
      </c>
      <c r="AC62">
        <v>4.9163427199999985</v>
      </c>
      <c r="AD62">
        <v>4.6303691999999996</v>
      </c>
      <c r="AE62">
        <v>10.754106</v>
      </c>
      <c r="AF62">
        <v>0</v>
      </c>
      <c r="AG62">
        <v>0</v>
      </c>
      <c r="AH62">
        <v>5.9412885999999991</v>
      </c>
      <c r="AI62">
        <v>0</v>
      </c>
      <c r="AJ62">
        <v>0</v>
      </c>
      <c r="AK62">
        <v>13.053149999999999</v>
      </c>
      <c r="AL62">
        <v>5.3118000000000007</v>
      </c>
      <c r="AM62">
        <v>0</v>
      </c>
      <c r="AN62">
        <v>0</v>
      </c>
      <c r="AO62">
        <v>0</v>
      </c>
      <c r="AP62">
        <v>0.52059840000000002</v>
      </c>
      <c r="AQ62">
        <v>0</v>
      </c>
      <c r="AR62">
        <v>12.618720000000001</v>
      </c>
      <c r="AS62">
        <v>8.1019350279999998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26.96163126432155</v>
      </c>
      <c r="BB62">
        <f t="shared" si="0"/>
        <v>802.62704028737812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164.95203663000004</v>
      </c>
      <c r="L63">
        <v>65.230081075036082</v>
      </c>
      <c r="M63">
        <v>0</v>
      </c>
      <c r="N63">
        <v>30.000000000000004</v>
      </c>
      <c r="O63">
        <v>25.190625203699494</v>
      </c>
      <c r="P63">
        <v>52.781400000000005</v>
      </c>
      <c r="Q63">
        <v>4.2926000000000002</v>
      </c>
      <c r="R63">
        <v>10.767085399999997</v>
      </c>
      <c r="S63">
        <v>6.7030853999999991</v>
      </c>
      <c r="T63">
        <v>0</v>
      </c>
      <c r="U63">
        <v>330.96230639999999</v>
      </c>
      <c r="V63">
        <v>3.6188848920863306</v>
      </c>
      <c r="W63">
        <v>11.723790287769782</v>
      </c>
      <c r="X63">
        <v>37.462600915107913</v>
      </c>
      <c r="Y63">
        <v>0</v>
      </c>
      <c r="Z63">
        <v>1.64846</v>
      </c>
      <c r="AA63">
        <v>10.032999999999999</v>
      </c>
      <c r="AB63">
        <v>6.6700654000000004</v>
      </c>
      <c r="AC63">
        <v>4.9163427199999985</v>
      </c>
      <c r="AD63">
        <v>4.6303691999999996</v>
      </c>
      <c r="AE63">
        <v>10.754106</v>
      </c>
      <c r="AF63">
        <v>0</v>
      </c>
      <c r="AG63">
        <v>0</v>
      </c>
      <c r="AH63">
        <v>5.9412885999999991</v>
      </c>
      <c r="AI63">
        <v>0</v>
      </c>
      <c r="AJ63">
        <v>0</v>
      </c>
      <c r="AK63">
        <v>13.053149999999999</v>
      </c>
      <c r="AL63">
        <v>2.6559000000000004</v>
      </c>
      <c r="AM63">
        <v>0</v>
      </c>
      <c r="AN63">
        <v>0</v>
      </c>
      <c r="AO63">
        <v>0</v>
      </c>
      <c r="AP63">
        <v>0.52059840000000002</v>
      </c>
      <c r="AQ63">
        <v>0</v>
      </c>
      <c r="AR63">
        <v>12.618720000000001</v>
      </c>
      <c r="AS63">
        <v>8.1019350279999998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26.819923464321551</v>
      </c>
      <c r="BB63">
        <f t="shared" si="0"/>
        <v>798.40850808737821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164.95203663000004</v>
      </c>
      <c r="L64">
        <v>65.230081075036082</v>
      </c>
      <c r="M64">
        <v>0</v>
      </c>
      <c r="N64">
        <v>30.000000000000004</v>
      </c>
      <c r="O64">
        <v>25.190625203699494</v>
      </c>
      <c r="P64">
        <v>52.781400000000005</v>
      </c>
      <c r="Q64">
        <v>4.2926000000000002</v>
      </c>
      <c r="R64">
        <v>10.767085399999997</v>
      </c>
      <c r="S64">
        <v>6.7030853999999991</v>
      </c>
      <c r="T64">
        <v>0</v>
      </c>
      <c r="U64">
        <v>330.96230639999999</v>
      </c>
      <c r="V64">
        <v>3.6188848920863306</v>
      </c>
      <c r="W64">
        <v>11.723790287769782</v>
      </c>
      <c r="X64">
        <v>37.462600915107913</v>
      </c>
      <c r="Y64">
        <v>0</v>
      </c>
      <c r="Z64">
        <v>1.64846</v>
      </c>
      <c r="AA64">
        <v>7.1234299999999999</v>
      </c>
      <c r="AB64">
        <v>6.6700654000000004</v>
      </c>
      <c r="AC64">
        <v>4.9163427199999985</v>
      </c>
      <c r="AD64">
        <v>4.6303691999999996</v>
      </c>
      <c r="AE64">
        <v>10.754106</v>
      </c>
      <c r="AF64">
        <v>0</v>
      </c>
      <c r="AG64">
        <v>0</v>
      </c>
      <c r="AH64">
        <v>5.9412885999999991</v>
      </c>
      <c r="AI64">
        <v>0</v>
      </c>
      <c r="AJ64">
        <v>0</v>
      </c>
      <c r="AK64">
        <v>13.053149999999999</v>
      </c>
      <c r="AL64">
        <v>2.6559000000000004</v>
      </c>
      <c r="AM64">
        <v>0</v>
      </c>
      <c r="AN64">
        <v>0</v>
      </c>
      <c r="AO64">
        <v>0</v>
      </c>
      <c r="AP64">
        <v>0.52059840000000002</v>
      </c>
      <c r="AQ64">
        <v>0</v>
      </c>
      <c r="AR64">
        <v>12.618720000000001</v>
      </c>
      <c r="AS64">
        <v>8.1019350279999998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26.725362312321554</v>
      </c>
      <c r="BB64">
        <f t="shared" si="0"/>
        <v>795.59349923937816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164.95203663000004</v>
      </c>
      <c r="L65">
        <v>65.230081075036082</v>
      </c>
      <c r="M65">
        <v>0</v>
      </c>
      <c r="N65">
        <v>30.000000000000004</v>
      </c>
      <c r="O65">
        <v>25.190625203699494</v>
      </c>
      <c r="P65">
        <v>52.781400000000005</v>
      </c>
      <c r="Q65">
        <v>4.2926000000000002</v>
      </c>
      <c r="R65">
        <v>10.767085399999997</v>
      </c>
      <c r="S65">
        <v>6.7030853999999991</v>
      </c>
      <c r="T65">
        <v>0</v>
      </c>
      <c r="U65">
        <v>330.96230639999999</v>
      </c>
      <c r="V65">
        <v>3.6188848920863306</v>
      </c>
      <c r="W65">
        <v>11.723790287769782</v>
      </c>
      <c r="X65">
        <v>37.462600915107913</v>
      </c>
      <c r="Y65">
        <v>0</v>
      </c>
      <c r="Z65">
        <v>1.64846</v>
      </c>
      <c r="AA65">
        <v>7.1234299999999999</v>
      </c>
      <c r="AB65">
        <v>6.6700654000000004</v>
      </c>
      <c r="AC65">
        <v>2.4581713599999993</v>
      </c>
      <c r="AD65">
        <v>4.6303691999999996</v>
      </c>
      <c r="AE65">
        <v>7.169404000000001</v>
      </c>
      <c r="AF65">
        <v>0</v>
      </c>
      <c r="AG65">
        <v>0</v>
      </c>
      <c r="AH65">
        <v>5.9412885999999991</v>
      </c>
      <c r="AI65">
        <v>0</v>
      </c>
      <c r="AJ65">
        <v>0</v>
      </c>
      <c r="AK65">
        <v>13.053149999999999</v>
      </c>
      <c r="AL65">
        <v>2.6559000000000004</v>
      </c>
      <c r="AM65">
        <v>0</v>
      </c>
      <c r="AN65">
        <v>0</v>
      </c>
      <c r="AO65">
        <v>0</v>
      </c>
      <c r="AP65">
        <v>0.52059840000000002</v>
      </c>
      <c r="AQ65">
        <v>0</v>
      </c>
      <c r="AR65">
        <v>12.618720000000001</v>
      </c>
      <c r="AS65">
        <v>8.1019350279999998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26.528968750321557</v>
      </c>
      <c r="BB65">
        <f t="shared" si="0"/>
        <v>789.74701944137814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164.95203663000004</v>
      </c>
      <c r="L66">
        <v>65.230081075036082</v>
      </c>
      <c r="M66">
        <v>0</v>
      </c>
      <c r="N66">
        <v>30.000000000000004</v>
      </c>
      <c r="O66">
        <v>25.190625203699494</v>
      </c>
      <c r="P66">
        <v>52.781400000000005</v>
      </c>
      <c r="Q66">
        <v>4.2926000000000002</v>
      </c>
      <c r="R66">
        <v>10.767085399999997</v>
      </c>
      <c r="S66">
        <v>6.7030853999999991</v>
      </c>
      <c r="T66">
        <v>0</v>
      </c>
      <c r="U66">
        <v>330.96230639999999</v>
      </c>
      <c r="V66">
        <v>3.6188848920863306</v>
      </c>
      <c r="W66">
        <v>11.723790287769782</v>
      </c>
      <c r="X66">
        <v>37.462600915107913</v>
      </c>
      <c r="Y66">
        <v>0</v>
      </c>
      <c r="Z66">
        <v>1.64846</v>
      </c>
      <c r="AA66">
        <v>7.1234299999999999</v>
      </c>
      <c r="AB66">
        <v>3.3181035999999993</v>
      </c>
      <c r="AC66">
        <v>2.4581713599999993</v>
      </c>
      <c r="AD66">
        <v>4.6303691999999996</v>
      </c>
      <c r="AE66">
        <v>7.169404000000001</v>
      </c>
      <c r="AF66">
        <v>0</v>
      </c>
      <c r="AG66">
        <v>0</v>
      </c>
      <c r="AH66">
        <v>5.9412885999999991</v>
      </c>
      <c r="AI66">
        <v>0</v>
      </c>
      <c r="AJ66">
        <v>0</v>
      </c>
      <c r="AK66">
        <v>13.053149999999999</v>
      </c>
      <c r="AL66">
        <v>2.6559000000000004</v>
      </c>
      <c r="AM66">
        <v>0</v>
      </c>
      <c r="AN66">
        <v>0</v>
      </c>
      <c r="AO66">
        <v>0</v>
      </c>
      <c r="AP66">
        <v>0.52059840000000002</v>
      </c>
      <c r="AQ66">
        <v>0</v>
      </c>
      <c r="AR66">
        <v>12.618720000000001</v>
      </c>
      <c r="AS66">
        <v>8.1019350279999998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26.420029928321558</v>
      </c>
      <c r="BB66">
        <f t="shared" si="0"/>
        <v>786.50399646337814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164.95203663000004</v>
      </c>
      <c r="L67">
        <v>65.230081075036082</v>
      </c>
      <c r="M67">
        <v>0</v>
      </c>
      <c r="N67">
        <v>30.000000000000004</v>
      </c>
      <c r="O67">
        <v>25.190625203699494</v>
      </c>
      <c r="P67">
        <v>52.409700000000001</v>
      </c>
      <c r="Q67">
        <v>4.2926000000000002</v>
      </c>
      <c r="R67">
        <v>10.767085399999997</v>
      </c>
      <c r="S67">
        <v>6.7030853999999991</v>
      </c>
      <c r="T67">
        <v>0</v>
      </c>
      <c r="U67">
        <v>330.96230639999999</v>
      </c>
      <c r="V67">
        <v>3.6188848920863306</v>
      </c>
      <c r="W67">
        <v>11.723790287769782</v>
      </c>
      <c r="X67">
        <v>37.462600915107913</v>
      </c>
      <c r="Y67">
        <v>0</v>
      </c>
      <c r="Z67">
        <v>1.6646652</v>
      </c>
      <c r="AA67">
        <v>6.3207900000000006</v>
      </c>
      <c r="AB67">
        <v>3.3181035999999993</v>
      </c>
      <c r="AC67">
        <v>2.4581713599999993</v>
      </c>
      <c r="AD67">
        <v>4.6303691999999996</v>
      </c>
      <c r="AE67">
        <v>7.169404000000001</v>
      </c>
      <c r="AF67">
        <v>0</v>
      </c>
      <c r="AG67">
        <v>0</v>
      </c>
      <c r="AH67">
        <v>5.9412885999999991</v>
      </c>
      <c r="AI67">
        <v>0</v>
      </c>
      <c r="AJ67">
        <v>0</v>
      </c>
      <c r="AK67">
        <v>13.053149999999999</v>
      </c>
      <c r="AL67">
        <v>2.6559000000000004</v>
      </c>
      <c r="AM67">
        <v>0</v>
      </c>
      <c r="AN67">
        <v>0</v>
      </c>
      <c r="AO67">
        <v>0</v>
      </c>
      <c r="AP67">
        <v>0.52059840000000002</v>
      </c>
      <c r="AQ67">
        <v>0</v>
      </c>
      <c r="AR67">
        <v>12.618720000000001</v>
      </c>
      <c r="AS67">
        <v>8.1019350279999998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26.382390420321546</v>
      </c>
      <c r="BB67">
        <f t="shared" si="0"/>
        <v>785.38350117137816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164.95203663000004</v>
      </c>
      <c r="L68">
        <v>65.230081075036082</v>
      </c>
      <c r="M68">
        <v>0</v>
      </c>
      <c r="N68">
        <v>30.000000000000004</v>
      </c>
      <c r="O68">
        <v>25.190625203699494</v>
      </c>
      <c r="P68">
        <v>52.409700000000001</v>
      </c>
      <c r="Q68">
        <v>4.2926000000000002</v>
      </c>
      <c r="R68">
        <v>10.767085399999997</v>
      </c>
      <c r="S68">
        <v>6.7030853999999991</v>
      </c>
      <c r="T68">
        <v>0</v>
      </c>
      <c r="U68">
        <v>330.96230639999999</v>
      </c>
      <c r="V68">
        <v>3.6188848920863306</v>
      </c>
      <c r="W68">
        <v>11.723790287769782</v>
      </c>
      <c r="X68">
        <v>37.462600915107913</v>
      </c>
      <c r="Y68">
        <v>0</v>
      </c>
      <c r="Z68">
        <v>1.6646652</v>
      </c>
      <c r="AA68">
        <v>6.4211200000000002</v>
      </c>
      <c r="AB68">
        <v>3.3181035999999993</v>
      </c>
      <c r="AC68">
        <v>2.4581713599999993</v>
      </c>
      <c r="AD68">
        <v>4.6303691999999996</v>
      </c>
      <c r="AE68">
        <v>7.169404000000001</v>
      </c>
      <c r="AF68">
        <v>0</v>
      </c>
      <c r="AG68">
        <v>0</v>
      </c>
      <c r="AH68">
        <v>11.545824000000001</v>
      </c>
      <c r="AI68">
        <v>0</v>
      </c>
      <c r="AJ68">
        <v>0</v>
      </c>
      <c r="AK68">
        <v>13.053149999999999</v>
      </c>
      <c r="AL68">
        <v>2.6559000000000004</v>
      </c>
      <c r="AM68">
        <v>0</v>
      </c>
      <c r="AN68">
        <v>0</v>
      </c>
      <c r="AO68">
        <v>0</v>
      </c>
      <c r="AP68">
        <v>0.52059840000000002</v>
      </c>
      <c r="AQ68">
        <v>0</v>
      </c>
      <c r="AR68">
        <v>12.618720000000001</v>
      </c>
      <c r="AS68">
        <v>8.1019350279999998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26.567798736321546</v>
      </c>
      <c r="BB68">
        <f t="shared" ref="BB68:BB99" si="1">SUM(B68:AZ68)-BA68</f>
        <v>790.90295825537828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164.95203663000004</v>
      </c>
      <c r="L69">
        <v>65.230081075036082</v>
      </c>
      <c r="M69">
        <v>0</v>
      </c>
      <c r="N69">
        <v>30.000000000000004</v>
      </c>
      <c r="O69">
        <v>25.190625203699494</v>
      </c>
      <c r="P69">
        <v>52.409700000000001</v>
      </c>
      <c r="Q69">
        <v>4.2926000000000002</v>
      </c>
      <c r="R69">
        <v>10.767085399999997</v>
      </c>
      <c r="S69">
        <v>6.7030853999999991</v>
      </c>
      <c r="T69">
        <v>0</v>
      </c>
      <c r="U69">
        <v>330.96230639999999</v>
      </c>
      <c r="V69">
        <v>3.6188848920863306</v>
      </c>
      <c r="W69">
        <v>11.723790287769782</v>
      </c>
      <c r="X69">
        <v>37.462600915107913</v>
      </c>
      <c r="Y69">
        <v>0</v>
      </c>
      <c r="Z69">
        <v>1.6646652</v>
      </c>
      <c r="AA69">
        <v>6.4211200000000002</v>
      </c>
      <c r="AB69">
        <v>3.3181035999999993</v>
      </c>
      <c r="AC69">
        <v>2.4581713599999993</v>
      </c>
      <c r="AD69">
        <v>4.6303691999999996</v>
      </c>
      <c r="AE69">
        <v>7.169404000000001</v>
      </c>
      <c r="AF69">
        <v>0</v>
      </c>
      <c r="AG69">
        <v>0</v>
      </c>
      <c r="AH69">
        <v>11.810415800000001</v>
      </c>
      <c r="AI69">
        <v>0</v>
      </c>
      <c r="AJ69">
        <v>0</v>
      </c>
      <c r="AK69">
        <v>13.053149999999999</v>
      </c>
      <c r="AL69">
        <v>2.6559000000000004</v>
      </c>
      <c r="AM69">
        <v>0</v>
      </c>
      <c r="AN69">
        <v>0</v>
      </c>
      <c r="AO69">
        <v>0</v>
      </c>
      <c r="AP69">
        <v>0.52059840000000002</v>
      </c>
      <c r="AQ69">
        <v>0</v>
      </c>
      <c r="AR69">
        <v>12.618720000000001</v>
      </c>
      <c r="AS69">
        <v>8.1019350279999998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26.576397906321542</v>
      </c>
      <c r="BB69">
        <f t="shared" si="1"/>
        <v>791.1589508853782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164.95203663000004</v>
      </c>
      <c r="L70">
        <v>65.230081075036082</v>
      </c>
      <c r="M70">
        <v>0</v>
      </c>
      <c r="N70">
        <v>30.000000000000004</v>
      </c>
      <c r="O70">
        <v>25.190625203699494</v>
      </c>
      <c r="P70">
        <v>52.409700000000001</v>
      </c>
      <c r="Q70">
        <v>4.2926000000000002</v>
      </c>
      <c r="R70">
        <v>10.767085399999997</v>
      </c>
      <c r="S70">
        <v>6.7030853999999991</v>
      </c>
      <c r="T70">
        <v>0</v>
      </c>
      <c r="U70">
        <v>330.96230639999999</v>
      </c>
      <c r="V70">
        <v>3.6188848920863306</v>
      </c>
      <c r="W70">
        <v>11.723790287769782</v>
      </c>
      <c r="X70">
        <v>37.462600915107913</v>
      </c>
      <c r="Y70">
        <v>0</v>
      </c>
      <c r="Z70">
        <v>1.6646652</v>
      </c>
      <c r="AA70">
        <v>3.2105600000000001</v>
      </c>
      <c r="AB70">
        <v>3.3181035999999993</v>
      </c>
      <c r="AC70">
        <v>2.4581713599999993</v>
      </c>
      <c r="AD70">
        <v>4.6303691999999996</v>
      </c>
      <c r="AE70">
        <v>7.169404000000001</v>
      </c>
      <c r="AF70">
        <v>0</v>
      </c>
      <c r="AG70">
        <v>0</v>
      </c>
      <c r="AH70">
        <v>11.810415800000001</v>
      </c>
      <c r="AI70">
        <v>0</v>
      </c>
      <c r="AJ70">
        <v>0</v>
      </c>
      <c r="AK70">
        <v>13.053149999999999</v>
      </c>
      <c r="AL70">
        <v>2.6559000000000004</v>
      </c>
      <c r="AM70">
        <v>1.3406171428571427</v>
      </c>
      <c r="AN70">
        <v>0</v>
      </c>
      <c r="AO70">
        <v>0</v>
      </c>
      <c r="AP70">
        <v>0.52059840000000002</v>
      </c>
      <c r="AQ70">
        <v>0</v>
      </c>
      <c r="AR70">
        <v>12.618720000000001</v>
      </c>
      <c r="AS70">
        <v>8.1019350279999998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26.515624738067572</v>
      </c>
      <c r="BB70">
        <f t="shared" si="1"/>
        <v>789.34978119648929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164.95203663000004</v>
      </c>
      <c r="L71">
        <v>65.230081075036082</v>
      </c>
      <c r="M71">
        <v>0</v>
      </c>
      <c r="N71">
        <v>30.000000000000004</v>
      </c>
      <c r="O71">
        <v>25.190625203699494</v>
      </c>
      <c r="P71">
        <v>52.409700000000001</v>
      </c>
      <c r="Q71">
        <v>4.2926000000000002</v>
      </c>
      <c r="R71">
        <v>10.767085399999997</v>
      </c>
      <c r="S71">
        <v>6.7030853999999991</v>
      </c>
      <c r="T71">
        <v>0</v>
      </c>
      <c r="U71">
        <v>330.96230639999999</v>
      </c>
      <c r="V71">
        <v>3.6188848920863306</v>
      </c>
      <c r="W71">
        <v>11.723790287769782</v>
      </c>
      <c r="X71">
        <v>37.462600915107913</v>
      </c>
      <c r="Y71">
        <v>0</v>
      </c>
      <c r="Z71">
        <v>0</v>
      </c>
      <c r="AA71">
        <v>3.2105600000000001</v>
      </c>
      <c r="AB71">
        <v>3.3181035999999993</v>
      </c>
      <c r="AC71">
        <v>2.4581713599999993</v>
      </c>
      <c r="AD71">
        <v>4.6303691999999996</v>
      </c>
      <c r="AE71">
        <v>7.169404000000001</v>
      </c>
      <c r="AF71">
        <v>0</v>
      </c>
      <c r="AG71">
        <v>0</v>
      </c>
      <c r="AH71">
        <v>11.810415800000001</v>
      </c>
      <c r="AI71">
        <v>0</v>
      </c>
      <c r="AJ71">
        <v>0</v>
      </c>
      <c r="AK71">
        <v>13.053149999999999</v>
      </c>
      <c r="AL71">
        <v>5.3118000000000007</v>
      </c>
      <c r="AM71">
        <v>2.3697777777777778</v>
      </c>
      <c r="AN71">
        <v>0</v>
      </c>
      <c r="AO71">
        <v>0</v>
      </c>
      <c r="AP71">
        <v>0.52059840000000002</v>
      </c>
      <c r="AQ71">
        <v>0</v>
      </c>
      <c r="AR71">
        <v>12.618720000000001</v>
      </c>
      <c r="AS71">
        <v>8.1019350279999998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26.581287869083443</v>
      </c>
      <c r="BB71">
        <f t="shared" si="1"/>
        <v>791.30451350039414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164.95203663000004</v>
      </c>
      <c r="L72">
        <v>65.230081075036082</v>
      </c>
      <c r="M72">
        <v>0</v>
      </c>
      <c r="N72">
        <v>30.000000000000004</v>
      </c>
      <c r="O72">
        <v>25.190625203699494</v>
      </c>
      <c r="P72">
        <v>52.409700000000001</v>
      </c>
      <c r="Q72">
        <v>4.2926000000000002</v>
      </c>
      <c r="R72">
        <v>10.767085399999997</v>
      </c>
      <c r="S72">
        <v>6.7030853999999991</v>
      </c>
      <c r="T72">
        <v>0</v>
      </c>
      <c r="U72">
        <v>330.96230639999999</v>
      </c>
      <c r="V72">
        <v>3.6188848920863306</v>
      </c>
      <c r="W72">
        <v>11.723790287769782</v>
      </c>
      <c r="X72">
        <v>37.462600915107913</v>
      </c>
      <c r="Y72">
        <v>0</v>
      </c>
      <c r="Z72">
        <v>0</v>
      </c>
      <c r="AA72">
        <v>3.2105600000000001</v>
      </c>
      <c r="AB72">
        <v>3.3181035999999993</v>
      </c>
      <c r="AC72">
        <v>2.4581713599999993</v>
      </c>
      <c r="AD72">
        <v>4.6303691999999996</v>
      </c>
      <c r="AE72">
        <v>7.169404000000001</v>
      </c>
      <c r="AF72">
        <v>0</v>
      </c>
      <c r="AG72">
        <v>0</v>
      </c>
      <c r="AH72">
        <v>11.810415800000001</v>
      </c>
      <c r="AI72">
        <v>0</v>
      </c>
      <c r="AJ72">
        <v>0</v>
      </c>
      <c r="AK72">
        <v>13.053149999999999</v>
      </c>
      <c r="AL72">
        <v>5.3118000000000007</v>
      </c>
      <c r="AM72">
        <v>2.3697777777777778</v>
      </c>
      <c r="AN72">
        <v>0</v>
      </c>
      <c r="AO72">
        <v>0</v>
      </c>
      <c r="AP72">
        <v>0.52059840000000002</v>
      </c>
      <c r="AQ72">
        <v>0</v>
      </c>
      <c r="AR72">
        <v>12.618720000000001</v>
      </c>
      <c r="AS72">
        <v>8.1019350279999998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26.581287869083443</v>
      </c>
      <c r="BB72">
        <f t="shared" si="1"/>
        <v>791.30451350039414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164.95203663000004</v>
      </c>
      <c r="L73">
        <v>65.230081075036082</v>
      </c>
      <c r="M73">
        <v>0</v>
      </c>
      <c r="N73">
        <v>30.000000000000004</v>
      </c>
      <c r="O73">
        <v>25.190625203699494</v>
      </c>
      <c r="P73">
        <v>44.975700000000003</v>
      </c>
      <c r="Q73">
        <v>4.2926000000000002</v>
      </c>
      <c r="R73">
        <v>10.767085399999997</v>
      </c>
      <c r="S73">
        <v>6.7030853999999991</v>
      </c>
      <c r="T73">
        <v>0</v>
      </c>
      <c r="U73">
        <v>330.96230639999999</v>
      </c>
      <c r="V73">
        <v>3.6188848920863306</v>
      </c>
      <c r="W73">
        <v>11.723790287769782</v>
      </c>
      <c r="X73">
        <v>37.462600915107913</v>
      </c>
      <c r="Y73">
        <v>0</v>
      </c>
      <c r="Z73">
        <v>0</v>
      </c>
      <c r="AA73">
        <v>3.2105600000000001</v>
      </c>
      <c r="AB73">
        <v>3.3181035999999993</v>
      </c>
      <c r="AC73">
        <v>2.4581713599999993</v>
      </c>
      <c r="AD73">
        <v>4.6303691999999996</v>
      </c>
      <c r="AE73">
        <v>7.169404000000001</v>
      </c>
      <c r="AF73">
        <v>0</v>
      </c>
      <c r="AG73">
        <v>0</v>
      </c>
      <c r="AH73">
        <v>11.810415800000001</v>
      </c>
      <c r="AI73">
        <v>0</v>
      </c>
      <c r="AJ73">
        <v>0</v>
      </c>
      <c r="AK73">
        <v>13.053149999999999</v>
      </c>
      <c r="AL73">
        <v>5.3118000000000007</v>
      </c>
      <c r="AM73">
        <v>2.6406095238095242</v>
      </c>
      <c r="AN73">
        <v>0</v>
      </c>
      <c r="AO73">
        <v>0</v>
      </c>
      <c r="AP73">
        <v>0.52059840000000002</v>
      </c>
      <c r="AQ73">
        <v>0</v>
      </c>
      <c r="AR73">
        <v>12.618720000000001</v>
      </c>
      <c r="AS73">
        <v>8.1019350279999998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26.348484900829483</v>
      </c>
      <c r="BB73">
        <f t="shared" si="1"/>
        <v>784.37414821467985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164.95203663000004</v>
      </c>
      <c r="L74">
        <v>65.230081075036082</v>
      </c>
      <c r="M74">
        <v>0</v>
      </c>
      <c r="N74">
        <v>30.000000000000004</v>
      </c>
      <c r="O74">
        <v>25.190625203699494</v>
      </c>
      <c r="P74">
        <v>42.745500000000007</v>
      </c>
      <c r="Q74">
        <v>4.2926000000000002</v>
      </c>
      <c r="R74">
        <v>10.767085399999997</v>
      </c>
      <c r="S74">
        <v>6.7030853999999991</v>
      </c>
      <c r="T74">
        <v>0</v>
      </c>
      <c r="U74">
        <v>330.96230639999999</v>
      </c>
      <c r="V74">
        <v>3.6188848920863306</v>
      </c>
      <c r="W74">
        <v>11.723790287769782</v>
      </c>
      <c r="X74">
        <v>37.462600915107913</v>
      </c>
      <c r="Y74">
        <v>0</v>
      </c>
      <c r="Z74">
        <v>0</v>
      </c>
      <c r="AA74">
        <v>3.2105600000000001</v>
      </c>
      <c r="AB74">
        <v>3.3181035999999993</v>
      </c>
      <c r="AC74">
        <v>2.4581713599999993</v>
      </c>
      <c r="AD74">
        <v>4.6303691999999996</v>
      </c>
      <c r="AE74">
        <v>7.169404000000001</v>
      </c>
      <c r="AF74">
        <v>0</v>
      </c>
      <c r="AG74">
        <v>0</v>
      </c>
      <c r="AH74">
        <v>11.810415800000001</v>
      </c>
      <c r="AI74">
        <v>0</v>
      </c>
      <c r="AJ74">
        <v>0</v>
      </c>
      <c r="AK74">
        <v>13.053149999999999</v>
      </c>
      <c r="AL74">
        <v>8.8530000000000033</v>
      </c>
      <c r="AM74">
        <v>2.6812342857142855</v>
      </c>
      <c r="AN74">
        <v>0</v>
      </c>
      <c r="AO74">
        <v>0</v>
      </c>
      <c r="AP74">
        <v>0.52059840000000002</v>
      </c>
      <c r="AQ74">
        <v>0</v>
      </c>
      <c r="AR74">
        <v>12.618720000000001</v>
      </c>
      <c r="AS74">
        <v>8.1019350279999998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26.392412527813608</v>
      </c>
      <c r="BB74">
        <f t="shared" si="1"/>
        <v>785.68184534960039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164.95203663000004</v>
      </c>
      <c r="L75">
        <v>65.230081075036082</v>
      </c>
      <c r="M75">
        <v>0</v>
      </c>
      <c r="N75">
        <v>30.000000000000004</v>
      </c>
      <c r="O75">
        <v>25.190625203699494</v>
      </c>
      <c r="P75">
        <v>40.887</v>
      </c>
      <c r="Q75">
        <v>4.2926000000000002</v>
      </c>
      <c r="R75">
        <v>10.767085399999997</v>
      </c>
      <c r="S75">
        <v>6.7030853999999991</v>
      </c>
      <c r="T75">
        <v>0</v>
      </c>
      <c r="U75">
        <v>330.96230639999999</v>
      </c>
      <c r="V75">
        <v>3.6188848920863306</v>
      </c>
      <c r="W75">
        <v>11.723790287769782</v>
      </c>
      <c r="X75">
        <v>37.462600915107913</v>
      </c>
      <c r="Y75">
        <v>0</v>
      </c>
      <c r="Z75">
        <v>0</v>
      </c>
      <c r="AA75">
        <v>3.551682</v>
      </c>
      <c r="AB75">
        <v>3.3181035999999993</v>
      </c>
      <c r="AC75">
        <v>2.4581713599999993</v>
      </c>
      <c r="AD75">
        <v>4.6303691999999996</v>
      </c>
      <c r="AE75">
        <v>7.169404000000001</v>
      </c>
      <c r="AF75">
        <v>0</v>
      </c>
      <c r="AG75">
        <v>0</v>
      </c>
      <c r="AH75">
        <v>16.83766</v>
      </c>
      <c r="AI75">
        <v>0</v>
      </c>
      <c r="AJ75">
        <v>0</v>
      </c>
      <c r="AK75">
        <v>13.053149999999999</v>
      </c>
      <c r="AL75">
        <v>20.361900000000006</v>
      </c>
      <c r="AM75">
        <v>2.6812342857142855</v>
      </c>
      <c r="AN75">
        <v>0</v>
      </c>
      <c r="AO75">
        <v>0</v>
      </c>
      <c r="AP75">
        <v>2.0498561999999998</v>
      </c>
      <c r="AQ75">
        <v>0</v>
      </c>
      <c r="AR75">
        <v>12.618720000000001</v>
      </c>
      <c r="AS75">
        <v>8.1019350279999998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26.930223561813616</v>
      </c>
      <c r="BB75">
        <f t="shared" si="1"/>
        <v>801.69205831560055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164.95203663000004</v>
      </c>
      <c r="L76">
        <v>65.230081075036082</v>
      </c>
      <c r="M76">
        <v>0</v>
      </c>
      <c r="N76">
        <v>30.000000000000004</v>
      </c>
      <c r="O76">
        <v>25.190625203699494</v>
      </c>
      <c r="P76">
        <v>40.887</v>
      </c>
      <c r="Q76">
        <v>4.2926000000000002</v>
      </c>
      <c r="R76">
        <v>10.767085399999997</v>
      </c>
      <c r="S76">
        <v>6.7030853999999991</v>
      </c>
      <c r="T76">
        <v>0</v>
      </c>
      <c r="U76">
        <v>330.96230639999999</v>
      </c>
      <c r="V76">
        <v>3.6188848920863306</v>
      </c>
      <c r="W76">
        <v>11.723790287769782</v>
      </c>
      <c r="X76">
        <v>37.462600915107913</v>
      </c>
      <c r="Y76">
        <v>0</v>
      </c>
      <c r="Z76">
        <v>0</v>
      </c>
      <c r="AA76">
        <v>6.4211200000000002</v>
      </c>
      <c r="AB76">
        <v>3.3181035999999993</v>
      </c>
      <c r="AC76">
        <v>2.4581713599999993</v>
      </c>
      <c r="AD76">
        <v>4.6303691999999996</v>
      </c>
      <c r="AE76">
        <v>7.169404000000001</v>
      </c>
      <c r="AF76">
        <v>0</v>
      </c>
      <c r="AG76">
        <v>0</v>
      </c>
      <c r="AH76">
        <v>17.8238658</v>
      </c>
      <c r="AI76">
        <v>0</v>
      </c>
      <c r="AJ76">
        <v>0</v>
      </c>
      <c r="AK76">
        <v>13.053149999999999</v>
      </c>
      <c r="AL76">
        <v>20.361900000000006</v>
      </c>
      <c r="AM76">
        <v>2.6812342857142855</v>
      </c>
      <c r="AN76">
        <v>0</v>
      </c>
      <c r="AO76">
        <v>0</v>
      </c>
      <c r="AP76">
        <v>1.9847813999999999</v>
      </c>
      <c r="AQ76">
        <v>0</v>
      </c>
      <c r="AR76">
        <v>12.618720000000001</v>
      </c>
      <c r="AS76">
        <v>8.1019350279999998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27.053416863813613</v>
      </c>
      <c r="BB76">
        <f t="shared" si="1"/>
        <v>805.35943401360043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164.95203663000004</v>
      </c>
      <c r="L77">
        <v>65.230081075036082</v>
      </c>
      <c r="M77">
        <v>0</v>
      </c>
      <c r="N77">
        <v>30.000000000000004</v>
      </c>
      <c r="O77">
        <v>25.190625203699494</v>
      </c>
      <c r="P77">
        <v>40.887</v>
      </c>
      <c r="Q77">
        <v>4.2926000000000002</v>
      </c>
      <c r="R77">
        <v>10.767085399999997</v>
      </c>
      <c r="S77">
        <v>6.7030853999999991</v>
      </c>
      <c r="T77">
        <v>0</v>
      </c>
      <c r="U77">
        <v>330.96230639999999</v>
      </c>
      <c r="V77">
        <v>3.6188848920863306</v>
      </c>
      <c r="W77">
        <v>11.723790287769782</v>
      </c>
      <c r="X77">
        <v>37.462600915107913</v>
      </c>
      <c r="Y77">
        <v>0</v>
      </c>
      <c r="Z77">
        <v>1.6646652</v>
      </c>
      <c r="AA77">
        <v>7.1234299999999999</v>
      </c>
      <c r="AB77">
        <v>3.3181035999999993</v>
      </c>
      <c r="AC77">
        <v>4.9163427199999985</v>
      </c>
      <c r="AD77">
        <v>4.6303691999999996</v>
      </c>
      <c r="AE77">
        <v>12.556885224</v>
      </c>
      <c r="AF77">
        <v>0</v>
      </c>
      <c r="AG77">
        <v>0</v>
      </c>
      <c r="AH77">
        <v>23.765154399999997</v>
      </c>
      <c r="AI77">
        <v>0.64668399999999993</v>
      </c>
      <c r="AJ77">
        <v>0</v>
      </c>
      <c r="AK77">
        <v>13.053149999999999</v>
      </c>
      <c r="AL77">
        <v>20.361900000000006</v>
      </c>
      <c r="AM77">
        <v>2.6812342857142855</v>
      </c>
      <c r="AN77">
        <v>0</v>
      </c>
      <c r="AO77">
        <v>0</v>
      </c>
      <c r="AP77">
        <v>1.9847813999999999</v>
      </c>
      <c r="AQ77">
        <v>0</v>
      </c>
      <c r="AR77">
        <v>12.618720000000001</v>
      </c>
      <c r="AS77">
        <v>8.1019350279999998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27.599436091813608</v>
      </c>
      <c r="BB77">
        <f t="shared" si="1"/>
        <v>821.61401516960041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164.95203663000004</v>
      </c>
      <c r="L78">
        <v>65.230081075036082</v>
      </c>
      <c r="M78">
        <v>0</v>
      </c>
      <c r="N78">
        <v>30.000000000000004</v>
      </c>
      <c r="O78">
        <v>25.190625203699494</v>
      </c>
      <c r="P78">
        <v>40.887</v>
      </c>
      <c r="Q78">
        <v>4.2926000000000002</v>
      </c>
      <c r="R78">
        <v>10.767085399999997</v>
      </c>
      <c r="S78">
        <v>6.7030853999999991</v>
      </c>
      <c r="T78">
        <v>0</v>
      </c>
      <c r="U78">
        <v>330.96230639999999</v>
      </c>
      <c r="V78">
        <v>3.6188848920863306</v>
      </c>
      <c r="W78">
        <v>11.723790287769782</v>
      </c>
      <c r="X78">
        <v>37.462600915107913</v>
      </c>
      <c r="Y78">
        <v>0</v>
      </c>
      <c r="Z78">
        <v>3.3293303999999999</v>
      </c>
      <c r="AA78">
        <v>9.6316800000000011</v>
      </c>
      <c r="AB78">
        <v>6.6700654000000004</v>
      </c>
      <c r="AC78">
        <v>4.9163427199999985</v>
      </c>
      <c r="AD78">
        <v>6.9455538000000008</v>
      </c>
      <c r="AE78">
        <v>12.556885224</v>
      </c>
      <c r="AF78">
        <v>0</v>
      </c>
      <c r="AG78">
        <v>0</v>
      </c>
      <c r="AH78">
        <v>29.706442999999997</v>
      </c>
      <c r="AI78">
        <v>1.9400519999999999</v>
      </c>
      <c r="AJ78">
        <v>0</v>
      </c>
      <c r="AK78">
        <v>13.053149999999999</v>
      </c>
      <c r="AL78">
        <v>20.361900000000006</v>
      </c>
      <c r="AM78">
        <v>4.021851428571428</v>
      </c>
      <c r="AN78">
        <v>0</v>
      </c>
      <c r="AO78">
        <v>0</v>
      </c>
      <c r="AP78">
        <v>1.9847813999999999</v>
      </c>
      <c r="AQ78">
        <v>0</v>
      </c>
      <c r="AR78">
        <v>12.618720000000001</v>
      </c>
      <c r="AS78">
        <v>8.1019350279999998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28.197934909559642</v>
      </c>
      <c r="BB78">
        <f t="shared" si="1"/>
        <v>839.43085169471146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164.95203663000004</v>
      </c>
      <c r="L79">
        <v>65.230081075036082</v>
      </c>
      <c r="M79">
        <v>0</v>
      </c>
      <c r="N79">
        <v>30.000000000000004</v>
      </c>
      <c r="O79">
        <v>25.190625203699494</v>
      </c>
      <c r="P79">
        <v>40.887</v>
      </c>
      <c r="Q79">
        <v>4.2926000000000002</v>
      </c>
      <c r="R79">
        <v>10.767085399999997</v>
      </c>
      <c r="S79">
        <v>6.7030853999999991</v>
      </c>
      <c r="T79">
        <v>0</v>
      </c>
      <c r="U79">
        <v>330.96230639999999</v>
      </c>
      <c r="V79">
        <v>3.6188848920863306</v>
      </c>
      <c r="W79">
        <v>11.723790287769782</v>
      </c>
      <c r="X79">
        <v>37.462600915107913</v>
      </c>
      <c r="Y79">
        <v>0</v>
      </c>
      <c r="Z79">
        <v>4.9939955999999999</v>
      </c>
      <c r="AA79">
        <v>10.70561232</v>
      </c>
      <c r="AB79">
        <v>10.035570479999999</v>
      </c>
      <c r="AC79">
        <v>7.3819532319999999</v>
      </c>
      <c r="AD79">
        <v>9.2607383999999993</v>
      </c>
      <c r="AE79">
        <v>12.556885224</v>
      </c>
      <c r="AF79">
        <v>0</v>
      </c>
      <c r="AG79">
        <v>0</v>
      </c>
      <c r="AH79">
        <v>35.6477316</v>
      </c>
      <c r="AI79">
        <v>8.4068919999999991</v>
      </c>
      <c r="AJ79">
        <v>0</v>
      </c>
      <c r="AK79">
        <v>13.053149999999999</v>
      </c>
      <c r="AL79">
        <v>8.8530000000000033</v>
      </c>
      <c r="AM79">
        <v>4.021851428571428</v>
      </c>
      <c r="AN79">
        <v>0</v>
      </c>
      <c r="AO79">
        <v>0</v>
      </c>
      <c r="AP79">
        <v>0.45552359999999992</v>
      </c>
      <c r="AQ79">
        <v>0</v>
      </c>
      <c r="AR79">
        <v>12.618720000000001</v>
      </c>
      <c r="AS79">
        <v>8.1019350279999998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28.531218603559644</v>
      </c>
      <c r="BB79">
        <f t="shared" si="1"/>
        <v>849.35243651271151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164.95203663000004</v>
      </c>
      <c r="L80">
        <v>65.230081075036082</v>
      </c>
      <c r="M80">
        <v>0</v>
      </c>
      <c r="N80">
        <v>30.000000000000004</v>
      </c>
      <c r="O80">
        <v>25.190625203699494</v>
      </c>
      <c r="P80">
        <v>40.887</v>
      </c>
      <c r="Q80">
        <v>4.2926000000000002</v>
      </c>
      <c r="R80">
        <v>10.767085399999997</v>
      </c>
      <c r="S80">
        <v>6.7030853999999991</v>
      </c>
      <c r="T80">
        <v>0</v>
      </c>
      <c r="U80">
        <v>330.96230639999999</v>
      </c>
      <c r="V80">
        <v>3.6188848920863306</v>
      </c>
      <c r="W80">
        <v>11.723790287769782</v>
      </c>
      <c r="X80">
        <v>37.462600915107913</v>
      </c>
      <c r="Y80">
        <v>0</v>
      </c>
      <c r="Z80">
        <v>4.9939955999999999</v>
      </c>
      <c r="AA80">
        <v>10.70561232</v>
      </c>
      <c r="AB80">
        <v>10.035570479999999</v>
      </c>
      <c r="AC80">
        <v>7.3819532319999999</v>
      </c>
      <c r="AD80">
        <v>9.2607383999999993</v>
      </c>
      <c r="AE80">
        <v>12.556885224</v>
      </c>
      <c r="AF80">
        <v>0</v>
      </c>
      <c r="AG80">
        <v>0</v>
      </c>
      <c r="AH80">
        <v>35.6477316</v>
      </c>
      <c r="AI80">
        <v>8.4068919999999991</v>
      </c>
      <c r="AJ80">
        <v>0</v>
      </c>
      <c r="AK80">
        <v>13.053149999999999</v>
      </c>
      <c r="AL80">
        <v>5.3118000000000007</v>
      </c>
      <c r="AM80">
        <v>4.021851428571428</v>
      </c>
      <c r="AN80">
        <v>0</v>
      </c>
      <c r="AO80">
        <v>0</v>
      </c>
      <c r="AP80">
        <v>0.45552359999999992</v>
      </c>
      <c r="AQ80">
        <v>0</v>
      </c>
      <c r="AR80">
        <v>12.618720000000001</v>
      </c>
      <c r="AS80">
        <v>8.1019350279999998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28.416129603559643</v>
      </c>
      <c r="BB80">
        <f t="shared" si="1"/>
        <v>845.92632551271151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164.95203663000004</v>
      </c>
      <c r="L81">
        <v>65.230081075036082</v>
      </c>
      <c r="M81">
        <v>0</v>
      </c>
      <c r="N81">
        <v>30.000000000000004</v>
      </c>
      <c r="O81">
        <v>25.190625203699494</v>
      </c>
      <c r="P81">
        <v>40.887</v>
      </c>
      <c r="Q81">
        <v>4.2926000000000002</v>
      </c>
      <c r="R81">
        <v>10.767085399999997</v>
      </c>
      <c r="S81">
        <v>6.7030853999999991</v>
      </c>
      <c r="T81">
        <v>0</v>
      </c>
      <c r="U81">
        <v>330.96230639999999</v>
      </c>
      <c r="V81">
        <v>3.6188848920863306</v>
      </c>
      <c r="W81">
        <v>11.723790287769782</v>
      </c>
      <c r="X81">
        <v>37.462600915107913</v>
      </c>
      <c r="Y81">
        <v>0</v>
      </c>
      <c r="Z81">
        <v>4.9939955999999999</v>
      </c>
      <c r="AA81">
        <v>10.70561232</v>
      </c>
      <c r="AB81">
        <v>10.035570479999999</v>
      </c>
      <c r="AC81">
        <v>7.3819532319999999</v>
      </c>
      <c r="AD81">
        <v>9.2607383999999993</v>
      </c>
      <c r="AE81">
        <v>12.556885224</v>
      </c>
      <c r="AF81">
        <v>0</v>
      </c>
      <c r="AG81">
        <v>0</v>
      </c>
      <c r="AH81">
        <v>35.6477316</v>
      </c>
      <c r="AI81">
        <v>8.4068919999999991</v>
      </c>
      <c r="AJ81">
        <v>0</v>
      </c>
      <c r="AK81">
        <v>13.053149999999999</v>
      </c>
      <c r="AL81">
        <v>5.3118000000000007</v>
      </c>
      <c r="AM81">
        <v>4.021851428571428</v>
      </c>
      <c r="AN81">
        <v>0</v>
      </c>
      <c r="AO81">
        <v>0</v>
      </c>
      <c r="AP81">
        <v>0.45552359999999992</v>
      </c>
      <c r="AQ81">
        <v>0</v>
      </c>
      <c r="AR81">
        <v>12.618720000000001</v>
      </c>
      <c r="AS81">
        <v>8.1019350279999998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28.416129603559643</v>
      </c>
      <c r="BB81">
        <f t="shared" si="1"/>
        <v>845.92632551271151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164.95203663000004</v>
      </c>
      <c r="L82">
        <v>65.230081075036082</v>
      </c>
      <c r="M82">
        <v>0</v>
      </c>
      <c r="N82">
        <v>30.000000000000004</v>
      </c>
      <c r="O82">
        <v>25.190625203699494</v>
      </c>
      <c r="P82">
        <v>40.887</v>
      </c>
      <c r="Q82">
        <v>4.2926000000000002</v>
      </c>
      <c r="R82">
        <v>10.767085399999997</v>
      </c>
      <c r="S82">
        <v>6.7030853999999991</v>
      </c>
      <c r="T82">
        <v>0</v>
      </c>
      <c r="U82">
        <v>330.96230639999999</v>
      </c>
      <c r="V82">
        <v>3.6188848920863306</v>
      </c>
      <c r="W82">
        <v>11.723790287769782</v>
      </c>
      <c r="X82">
        <v>37.462600915107913</v>
      </c>
      <c r="Y82">
        <v>0</v>
      </c>
      <c r="Z82">
        <v>4.9939955999999999</v>
      </c>
      <c r="AA82">
        <v>10.70561232</v>
      </c>
      <c r="AB82">
        <v>10.035570479999999</v>
      </c>
      <c r="AC82">
        <v>7.3819532319999999</v>
      </c>
      <c r="AD82">
        <v>9.2607383999999993</v>
      </c>
      <c r="AE82">
        <v>12.556885224</v>
      </c>
      <c r="AF82">
        <v>0</v>
      </c>
      <c r="AG82">
        <v>0</v>
      </c>
      <c r="AH82">
        <v>35.6477316</v>
      </c>
      <c r="AI82">
        <v>8.4068919999999991</v>
      </c>
      <c r="AJ82">
        <v>0</v>
      </c>
      <c r="AK82">
        <v>13.053149999999999</v>
      </c>
      <c r="AL82">
        <v>5.3118000000000007</v>
      </c>
      <c r="AM82">
        <v>4.021851428571428</v>
      </c>
      <c r="AN82">
        <v>0</v>
      </c>
      <c r="AO82">
        <v>0</v>
      </c>
      <c r="AP82">
        <v>0.45552359999999992</v>
      </c>
      <c r="AQ82">
        <v>0</v>
      </c>
      <c r="AR82">
        <v>12.618720000000001</v>
      </c>
      <c r="AS82">
        <v>8.1019350279999998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28.416129603559643</v>
      </c>
      <c r="BB82">
        <f t="shared" si="1"/>
        <v>845.92632551271151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164.95203663000004</v>
      </c>
      <c r="L83">
        <v>65.230081075036082</v>
      </c>
      <c r="M83">
        <v>0</v>
      </c>
      <c r="N83">
        <v>30.000000000000004</v>
      </c>
      <c r="O83">
        <v>25.190625203699494</v>
      </c>
      <c r="P83">
        <v>40.887</v>
      </c>
      <c r="Q83">
        <v>4.2926000000000002</v>
      </c>
      <c r="R83">
        <v>10.767085399999997</v>
      </c>
      <c r="S83">
        <v>6.7030853999999991</v>
      </c>
      <c r="T83">
        <v>0</v>
      </c>
      <c r="U83">
        <v>330.96230639999999</v>
      </c>
      <c r="V83">
        <v>3.6188848920863306</v>
      </c>
      <c r="W83">
        <v>11.723790287769782</v>
      </c>
      <c r="X83">
        <v>37.462600915107913</v>
      </c>
      <c r="Y83">
        <v>0</v>
      </c>
      <c r="Z83">
        <v>4.9939955999999999</v>
      </c>
      <c r="AA83">
        <v>10.70561232</v>
      </c>
      <c r="AB83">
        <v>10.035570479999999</v>
      </c>
      <c r="AC83">
        <v>7.3819532319999999</v>
      </c>
      <c r="AD83">
        <v>9.2607383999999993</v>
      </c>
      <c r="AE83">
        <v>12.556885224</v>
      </c>
      <c r="AF83">
        <v>0</v>
      </c>
      <c r="AG83">
        <v>0</v>
      </c>
      <c r="AH83">
        <v>35.6477316</v>
      </c>
      <c r="AI83">
        <v>8.4068919999999991</v>
      </c>
      <c r="AJ83">
        <v>0</v>
      </c>
      <c r="AK83">
        <v>13.053149999999999</v>
      </c>
      <c r="AL83">
        <v>5.3118000000000007</v>
      </c>
      <c r="AM83">
        <v>4.021851428571428</v>
      </c>
      <c r="AN83">
        <v>0</v>
      </c>
      <c r="AO83">
        <v>0</v>
      </c>
      <c r="AP83">
        <v>0.45552359999999992</v>
      </c>
      <c r="AQ83">
        <v>0</v>
      </c>
      <c r="AR83">
        <v>12.618720000000001</v>
      </c>
      <c r="AS83">
        <v>8.1019350279999998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28.416129603559643</v>
      </c>
      <c r="BB83">
        <f t="shared" si="1"/>
        <v>845.92632551271151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164.95203663000004</v>
      </c>
      <c r="L84">
        <v>65.230081075036082</v>
      </c>
      <c r="M84">
        <v>0</v>
      </c>
      <c r="N84">
        <v>30.000000000000004</v>
      </c>
      <c r="O84">
        <v>25.190625203699494</v>
      </c>
      <c r="P84">
        <v>40.887</v>
      </c>
      <c r="Q84">
        <v>4.2926000000000002</v>
      </c>
      <c r="R84">
        <v>10.767085399999997</v>
      </c>
      <c r="S84">
        <v>6.7030853999999991</v>
      </c>
      <c r="T84">
        <v>0</v>
      </c>
      <c r="U84">
        <v>330.96230639999999</v>
      </c>
      <c r="V84">
        <v>3.6188848920863306</v>
      </c>
      <c r="W84">
        <v>11.723790287769782</v>
      </c>
      <c r="X84">
        <v>37.462600915107913</v>
      </c>
      <c r="Y84">
        <v>0</v>
      </c>
      <c r="Z84">
        <v>4.9939955999999999</v>
      </c>
      <c r="AA84">
        <v>10.273792</v>
      </c>
      <c r="AB84">
        <v>10.035570479999999</v>
      </c>
      <c r="AC84">
        <v>7.3819532319999999</v>
      </c>
      <c r="AD84">
        <v>9.2607383999999993</v>
      </c>
      <c r="AE84">
        <v>12.556885224</v>
      </c>
      <c r="AF84">
        <v>0</v>
      </c>
      <c r="AG84">
        <v>0</v>
      </c>
      <c r="AH84">
        <v>35.6477316</v>
      </c>
      <c r="AI84">
        <v>8.4068919999999991</v>
      </c>
      <c r="AJ84">
        <v>0</v>
      </c>
      <c r="AK84">
        <v>13.053149999999999</v>
      </c>
      <c r="AL84">
        <v>5.3118000000000007</v>
      </c>
      <c r="AM84">
        <v>4.021851428571428</v>
      </c>
      <c r="AN84">
        <v>0</v>
      </c>
      <c r="AO84">
        <v>0</v>
      </c>
      <c r="AP84">
        <v>0.45552359999999992</v>
      </c>
      <c r="AQ84">
        <v>0</v>
      </c>
      <c r="AR84">
        <v>12.618720000000001</v>
      </c>
      <c r="AS84">
        <v>8.1019350279999998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28.40209534155964</v>
      </c>
      <c r="BB84">
        <f t="shared" si="1"/>
        <v>845.50853945471147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164.95203663000004</v>
      </c>
      <c r="L85">
        <v>65.230081075036082</v>
      </c>
      <c r="M85">
        <v>0</v>
      </c>
      <c r="N85">
        <v>30.000000000000004</v>
      </c>
      <c r="O85">
        <v>25.190625203699494</v>
      </c>
      <c r="P85">
        <v>40.887</v>
      </c>
      <c r="Q85">
        <v>4.2926000000000002</v>
      </c>
      <c r="R85">
        <v>10.767085399999997</v>
      </c>
      <c r="S85">
        <v>6.7030853999999991</v>
      </c>
      <c r="T85">
        <v>0</v>
      </c>
      <c r="U85">
        <v>330.96230639999999</v>
      </c>
      <c r="V85">
        <v>3.6188848920863306</v>
      </c>
      <c r="W85">
        <v>11.723790287769782</v>
      </c>
      <c r="X85">
        <v>37.462600915107913</v>
      </c>
      <c r="Y85">
        <v>0</v>
      </c>
      <c r="Z85">
        <v>4.9939955999999999</v>
      </c>
      <c r="AA85">
        <v>7.1234299999999999</v>
      </c>
      <c r="AB85">
        <v>10.035570479999999</v>
      </c>
      <c r="AC85">
        <v>7.3819532319999999</v>
      </c>
      <c r="AD85">
        <v>9.2607383999999993</v>
      </c>
      <c r="AE85">
        <v>12.556885224</v>
      </c>
      <c r="AF85">
        <v>0</v>
      </c>
      <c r="AG85">
        <v>0</v>
      </c>
      <c r="AH85">
        <v>35.6477316</v>
      </c>
      <c r="AI85">
        <v>1.6167100000000001</v>
      </c>
      <c r="AJ85">
        <v>0</v>
      </c>
      <c r="AK85">
        <v>13.053149999999999</v>
      </c>
      <c r="AL85">
        <v>5.3118000000000007</v>
      </c>
      <c r="AM85">
        <v>4.021851428571428</v>
      </c>
      <c r="AN85">
        <v>0</v>
      </c>
      <c r="AO85">
        <v>0</v>
      </c>
      <c r="AP85">
        <v>0.45552359999999992</v>
      </c>
      <c r="AQ85">
        <v>0</v>
      </c>
      <c r="AR85">
        <v>12.618720000000001</v>
      </c>
      <c r="AS85">
        <v>8.1019350279999998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28.079027407559643</v>
      </c>
      <c r="BB85">
        <f t="shared" si="1"/>
        <v>835.89106338871147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164.95203663000004</v>
      </c>
      <c r="L86">
        <v>65.230081075036082</v>
      </c>
      <c r="M86">
        <v>0</v>
      </c>
      <c r="N86">
        <v>30.000000000000004</v>
      </c>
      <c r="O86">
        <v>25.190625203699494</v>
      </c>
      <c r="P86">
        <v>40.887</v>
      </c>
      <c r="Q86">
        <v>4.2926000000000002</v>
      </c>
      <c r="R86">
        <v>10.767085399999997</v>
      </c>
      <c r="S86">
        <v>6.7030853999999991</v>
      </c>
      <c r="T86">
        <v>0</v>
      </c>
      <c r="U86">
        <v>330.96230639999999</v>
      </c>
      <c r="V86">
        <v>3.6188848920863306</v>
      </c>
      <c r="W86">
        <v>11.723790287769782</v>
      </c>
      <c r="X86">
        <v>37.462600915107913</v>
      </c>
      <c r="Y86">
        <v>0</v>
      </c>
      <c r="Z86">
        <v>4.9939955999999999</v>
      </c>
      <c r="AA86">
        <v>6.2204599999999992</v>
      </c>
      <c r="AB86">
        <v>10.035570479999999</v>
      </c>
      <c r="AC86">
        <v>7.3819532319999999</v>
      </c>
      <c r="AD86">
        <v>9.2607383999999993</v>
      </c>
      <c r="AE86">
        <v>12.556885224</v>
      </c>
      <c r="AF86">
        <v>0</v>
      </c>
      <c r="AG86">
        <v>0</v>
      </c>
      <c r="AH86">
        <v>29.706442999999997</v>
      </c>
      <c r="AI86">
        <v>0.64668399999999993</v>
      </c>
      <c r="AJ86">
        <v>0</v>
      </c>
      <c r="AK86">
        <v>13.053149999999999</v>
      </c>
      <c r="AL86">
        <v>5.3118000000000007</v>
      </c>
      <c r="AM86">
        <v>4.021851428571428</v>
      </c>
      <c r="AN86">
        <v>0</v>
      </c>
      <c r="AO86">
        <v>0</v>
      </c>
      <c r="AP86">
        <v>0.45552359999999992</v>
      </c>
      <c r="AQ86">
        <v>0</v>
      </c>
      <c r="AR86">
        <v>12.618720000000001</v>
      </c>
      <c r="AS86">
        <v>8.1019350279999998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27.825063221559638</v>
      </c>
      <c r="BB86">
        <f t="shared" si="1"/>
        <v>828.3307429747116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164.95203663000004</v>
      </c>
      <c r="L87">
        <v>65.230081075036082</v>
      </c>
      <c r="M87">
        <v>0</v>
      </c>
      <c r="N87">
        <v>30.000000000000004</v>
      </c>
      <c r="O87">
        <v>25.190625203699494</v>
      </c>
      <c r="P87">
        <v>40.887</v>
      </c>
      <c r="Q87">
        <v>4.2926000000000002</v>
      </c>
      <c r="R87">
        <v>10.767085399999997</v>
      </c>
      <c r="S87">
        <v>6.7030853999999991</v>
      </c>
      <c r="T87">
        <v>0</v>
      </c>
      <c r="U87">
        <v>330.96230639999999</v>
      </c>
      <c r="V87">
        <v>3.6188848920863306</v>
      </c>
      <c r="W87">
        <v>11.723790287769782</v>
      </c>
      <c r="X87">
        <v>37.462600915107913</v>
      </c>
      <c r="Y87">
        <v>0</v>
      </c>
      <c r="Z87">
        <v>1.6646652</v>
      </c>
      <c r="AA87">
        <v>7.1234299999999999</v>
      </c>
      <c r="AB87">
        <v>6.6700654000000004</v>
      </c>
      <c r="AC87">
        <v>4.9163427199999985</v>
      </c>
      <c r="AD87">
        <v>4.6974759999999991</v>
      </c>
      <c r="AE87">
        <v>12.556885224</v>
      </c>
      <c r="AF87">
        <v>0</v>
      </c>
      <c r="AG87">
        <v>0</v>
      </c>
      <c r="AH87">
        <v>29.706442999999997</v>
      </c>
      <c r="AI87">
        <v>0</v>
      </c>
      <c r="AJ87">
        <v>0</v>
      </c>
      <c r="AK87">
        <v>13.053149999999999</v>
      </c>
      <c r="AL87">
        <v>5.3118000000000007</v>
      </c>
      <c r="AM87">
        <v>2.6812342857142855</v>
      </c>
      <c r="AN87">
        <v>0</v>
      </c>
      <c r="AO87">
        <v>0</v>
      </c>
      <c r="AP87">
        <v>0.45552359999999992</v>
      </c>
      <c r="AQ87">
        <v>0</v>
      </c>
      <c r="AR87">
        <v>12.618720000000001</v>
      </c>
      <c r="AS87">
        <v>8.1019350279999998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27.343801659813611</v>
      </c>
      <c r="BB87">
        <f t="shared" si="1"/>
        <v>814.00396500160036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164.95203663000004</v>
      </c>
      <c r="L88">
        <v>65.230081075036082</v>
      </c>
      <c r="M88">
        <v>0</v>
      </c>
      <c r="N88">
        <v>30.000000000000004</v>
      </c>
      <c r="O88">
        <v>25.190625203699494</v>
      </c>
      <c r="P88">
        <v>40.887</v>
      </c>
      <c r="Q88">
        <v>4.2926000000000002</v>
      </c>
      <c r="R88">
        <v>10.767085399999997</v>
      </c>
      <c r="S88">
        <v>6.7030853999999991</v>
      </c>
      <c r="T88">
        <v>0</v>
      </c>
      <c r="U88">
        <v>330.96230639999999</v>
      </c>
      <c r="V88">
        <v>3.6188848920863306</v>
      </c>
      <c r="W88">
        <v>11.723790287769782</v>
      </c>
      <c r="X88">
        <v>37.462600915107913</v>
      </c>
      <c r="Y88">
        <v>0</v>
      </c>
      <c r="Z88">
        <v>1.6646652</v>
      </c>
      <c r="AA88">
        <v>7.1234299999999999</v>
      </c>
      <c r="AB88">
        <v>6.6700654000000004</v>
      </c>
      <c r="AC88">
        <v>4.9163427199999985</v>
      </c>
      <c r="AD88">
        <v>4.6974759999999991</v>
      </c>
      <c r="AE88">
        <v>12.556885224</v>
      </c>
      <c r="AF88">
        <v>0</v>
      </c>
      <c r="AG88">
        <v>0</v>
      </c>
      <c r="AH88">
        <v>29.706442999999997</v>
      </c>
      <c r="AI88">
        <v>0</v>
      </c>
      <c r="AJ88">
        <v>0</v>
      </c>
      <c r="AK88">
        <v>13.053149999999999</v>
      </c>
      <c r="AL88">
        <v>5.3118000000000007</v>
      </c>
      <c r="AM88">
        <v>2.6812342857142855</v>
      </c>
      <c r="AN88">
        <v>0</v>
      </c>
      <c r="AO88">
        <v>0</v>
      </c>
      <c r="AP88">
        <v>0.52059840000000002</v>
      </c>
      <c r="AQ88">
        <v>0</v>
      </c>
      <c r="AR88">
        <v>12.618720000000001</v>
      </c>
      <c r="AS88">
        <v>8.1019350279999998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27.345916463813609</v>
      </c>
      <c r="BB88">
        <f t="shared" si="1"/>
        <v>814.06692499760038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164.95203663000004</v>
      </c>
      <c r="L89">
        <v>65.230081075036082</v>
      </c>
      <c r="M89">
        <v>0</v>
      </c>
      <c r="N89">
        <v>30.000000000000004</v>
      </c>
      <c r="O89">
        <v>25.190625203699494</v>
      </c>
      <c r="P89">
        <v>40.887</v>
      </c>
      <c r="Q89">
        <v>4.2926000000000002</v>
      </c>
      <c r="R89">
        <v>10.767085399999997</v>
      </c>
      <c r="S89">
        <v>6.7030853999999991</v>
      </c>
      <c r="T89">
        <v>0</v>
      </c>
      <c r="U89">
        <v>330.96230639999999</v>
      </c>
      <c r="V89">
        <v>3.6188848920863306</v>
      </c>
      <c r="W89">
        <v>11.723790287769782</v>
      </c>
      <c r="X89">
        <v>37.462600915107913</v>
      </c>
      <c r="Y89">
        <v>0</v>
      </c>
      <c r="Z89">
        <v>1.6646652</v>
      </c>
      <c r="AA89">
        <v>7.1234299999999999</v>
      </c>
      <c r="AB89">
        <v>6.6700654000000004</v>
      </c>
      <c r="AC89">
        <v>4.9163427199999985</v>
      </c>
      <c r="AD89">
        <v>4.6974759999999991</v>
      </c>
      <c r="AE89">
        <v>12.556885224</v>
      </c>
      <c r="AF89">
        <v>0</v>
      </c>
      <c r="AG89">
        <v>0</v>
      </c>
      <c r="AH89">
        <v>29.706442999999997</v>
      </c>
      <c r="AI89">
        <v>0</v>
      </c>
      <c r="AJ89">
        <v>0</v>
      </c>
      <c r="AK89">
        <v>13.053149999999999</v>
      </c>
      <c r="AL89">
        <v>5.3118000000000007</v>
      </c>
      <c r="AM89">
        <v>2.6812342857142855</v>
      </c>
      <c r="AN89">
        <v>0</v>
      </c>
      <c r="AO89">
        <v>0</v>
      </c>
      <c r="AP89">
        <v>0.52059840000000002</v>
      </c>
      <c r="AQ89">
        <v>0</v>
      </c>
      <c r="AR89">
        <v>12.618720000000001</v>
      </c>
      <c r="AS89">
        <v>8.1019350279999998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27.345916463813609</v>
      </c>
      <c r="BB89">
        <f t="shared" si="1"/>
        <v>814.06692499760038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164.95203663000004</v>
      </c>
      <c r="L90">
        <v>65.230081075036082</v>
      </c>
      <c r="M90">
        <v>0</v>
      </c>
      <c r="N90">
        <v>30.000000000000004</v>
      </c>
      <c r="O90">
        <v>25.190625203699494</v>
      </c>
      <c r="P90">
        <v>40.887</v>
      </c>
      <c r="Q90">
        <v>4.2926000000000002</v>
      </c>
      <c r="R90">
        <v>10.767085399999997</v>
      </c>
      <c r="S90">
        <v>6.7030853999999991</v>
      </c>
      <c r="T90">
        <v>0</v>
      </c>
      <c r="U90">
        <v>330.96230639999999</v>
      </c>
      <c r="V90">
        <v>3.6188848920863306</v>
      </c>
      <c r="W90">
        <v>11.723790287769782</v>
      </c>
      <c r="X90">
        <v>37.462600915107913</v>
      </c>
      <c r="Y90">
        <v>0</v>
      </c>
      <c r="Z90">
        <v>1.6646652</v>
      </c>
      <c r="AA90">
        <v>7.1234299999999999</v>
      </c>
      <c r="AB90">
        <v>6.6700654000000004</v>
      </c>
      <c r="AC90">
        <v>4.9163427199999985</v>
      </c>
      <c r="AD90">
        <v>4.6974759999999991</v>
      </c>
      <c r="AE90">
        <v>12.556885224</v>
      </c>
      <c r="AF90">
        <v>0</v>
      </c>
      <c r="AG90">
        <v>0</v>
      </c>
      <c r="AH90">
        <v>29.706442999999997</v>
      </c>
      <c r="AI90">
        <v>0</v>
      </c>
      <c r="AJ90">
        <v>0</v>
      </c>
      <c r="AK90">
        <v>13.053149999999999</v>
      </c>
      <c r="AL90">
        <v>5.3118000000000007</v>
      </c>
      <c r="AM90">
        <v>2.6812342857142855</v>
      </c>
      <c r="AN90">
        <v>0</v>
      </c>
      <c r="AO90">
        <v>0</v>
      </c>
      <c r="AP90">
        <v>0.52059840000000002</v>
      </c>
      <c r="AQ90">
        <v>0</v>
      </c>
      <c r="AR90">
        <v>12.618720000000001</v>
      </c>
      <c r="AS90">
        <v>8.1019350279999998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27.345916463813609</v>
      </c>
      <c r="BB90">
        <f t="shared" si="1"/>
        <v>814.06692499760038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164.95203663000004</v>
      </c>
      <c r="L91">
        <v>65.230081075036082</v>
      </c>
      <c r="M91">
        <v>0</v>
      </c>
      <c r="N91">
        <v>30.000000000000004</v>
      </c>
      <c r="O91">
        <v>25.190625203699494</v>
      </c>
      <c r="P91">
        <v>40.887</v>
      </c>
      <c r="Q91">
        <v>4.2926000000000002</v>
      </c>
      <c r="R91">
        <v>10.767085399999997</v>
      </c>
      <c r="S91">
        <v>6.7030853999999991</v>
      </c>
      <c r="T91">
        <v>0</v>
      </c>
      <c r="U91">
        <v>330.96230639999999</v>
      </c>
      <c r="V91">
        <v>3.6188848920863306</v>
      </c>
      <c r="W91">
        <v>11.723790287769782</v>
      </c>
      <c r="X91">
        <v>37.462600915107913</v>
      </c>
      <c r="Y91">
        <v>0</v>
      </c>
      <c r="Z91">
        <v>4.9733199999999993</v>
      </c>
      <c r="AA91">
        <v>10.70561232</v>
      </c>
      <c r="AB91">
        <v>10.035570479999999</v>
      </c>
      <c r="AC91">
        <v>7.3819532319999999</v>
      </c>
      <c r="AD91">
        <v>9.2607383999999993</v>
      </c>
      <c r="AE91">
        <v>12.556885224</v>
      </c>
      <c r="AF91">
        <v>0</v>
      </c>
      <c r="AG91">
        <v>0</v>
      </c>
      <c r="AH91">
        <v>35.6477316</v>
      </c>
      <c r="AI91">
        <v>0</v>
      </c>
      <c r="AJ91">
        <v>0</v>
      </c>
      <c r="AK91">
        <v>13.053149999999999</v>
      </c>
      <c r="AL91">
        <v>5.3118000000000007</v>
      </c>
      <c r="AM91">
        <v>4.021851428571428</v>
      </c>
      <c r="AN91">
        <v>0</v>
      </c>
      <c r="AO91">
        <v>0</v>
      </c>
      <c r="AP91">
        <v>0.52059840000000002</v>
      </c>
      <c r="AQ91">
        <v>0</v>
      </c>
      <c r="AR91">
        <v>12.618720000000001</v>
      </c>
      <c r="AS91">
        <v>8.1019350279999998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28.144348333559641</v>
      </c>
      <c r="BB91">
        <f t="shared" si="1"/>
        <v>837.83561398271161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164.95203663000004</v>
      </c>
      <c r="L92">
        <v>65.230081075036082</v>
      </c>
      <c r="M92">
        <v>0</v>
      </c>
      <c r="N92">
        <v>30.000000000000004</v>
      </c>
      <c r="O92">
        <v>25.190625203699494</v>
      </c>
      <c r="P92">
        <v>40.887</v>
      </c>
      <c r="Q92">
        <v>4.2926000000000002</v>
      </c>
      <c r="R92">
        <v>10.767085399999997</v>
      </c>
      <c r="S92">
        <v>6.7030853999999991</v>
      </c>
      <c r="T92">
        <v>0</v>
      </c>
      <c r="U92">
        <v>330.96230639999999</v>
      </c>
      <c r="V92">
        <v>3.6188848920863306</v>
      </c>
      <c r="W92">
        <v>11.723790287769782</v>
      </c>
      <c r="X92">
        <v>37.462600915107913</v>
      </c>
      <c r="Y92">
        <v>0</v>
      </c>
      <c r="Z92">
        <v>4.9733199999999993</v>
      </c>
      <c r="AA92">
        <v>10.70561232</v>
      </c>
      <c r="AB92">
        <v>10.035570479999999</v>
      </c>
      <c r="AC92">
        <v>7.3819532319999999</v>
      </c>
      <c r="AD92">
        <v>9.2607383999999993</v>
      </c>
      <c r="AE92">
        <v>12.556885224</v>
      </c>
      <c r="AF92">
        <v>0</v>
      </c>
      <c r="AG92">
        <v>0</v>
      </c>
      <c r="AH92">
        <v>35.6477316</v>
      </c>
      <c r="AI92">
        <v>0</v>
      </c>
      <c r="AJ92">
        <v>0</v>
      </c>
      <c r="AK92">
        <v>13.053149999999999</v>
      </c>
      <c r="AL92">
        <v>5.3118000000000007</v>
      </c>
      <c r="AM92">
        <v>4.021851428571428</v>
      </c>
      <c r="AN92">
        <v>0</v>
      </c>
      <c r="AO92">
        <v>0</v>
      </c>
      <c r="AP92">
        <v>0.52059840000000002</v>
      </c>
      <c r="AQ92">
        <v>0</v>
      </c>
      <c r="AR92">
        <v>12.618720000000001</v>
      </c>
      <c r="AS92">
        <v>8.1019350279999998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28.144348333559641</v>
      </c>
      <c r="BB92">
        <f t="shared" si="1"/>
        <v>837.83561398271161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164.95203663000004</v>
      </c>
      <c r="L93">
        <v>65.230081075036082</v>
      </c>
      <c r="M93">
        <v>0</v>
      </c>
      <c r="N93">
        <v>30.000000000000004</v>
      </c>
      <c r="O93">
        <v>25.190625203699494</v>
      </c>
      <c r="P93">
        <v>40.887</v>
      </c>
      <c r="Q93">
        <v>4.2926000000000002</v>
      </c>
      <c r="R93">
        <v>10.767085399999997</v>
      </c>
      <c r="S93">
        <v>6.7030853999999991</v>
      </c>
      <c r="T93">
        <v>0</v>
      </c>
      <c r="U93">
        <v>330.96230639999999</v>
      </c>
      <c r="V93">
        <v>3.6188848920863306</v>
      </c>
      <c r="W93">
        <v>11.723790287769782</v>
      </c>
      <c r="X93">
        <v>37.462600915107913</v>
      </c>
      <c r="Y93">
        <v>0</v>
      </c>
      <c r="Z93">
        <v>3.3527999999999998</v>
      </c>
      <c r="AA93">
        <v>10.70561232</v>
      </c>
      <c r="AB93">
        <v>10.035570479999999</v>
      </c>
      <c r="AC93">
        <v>7.3819532319999999</v>
      </c>
      <c r="AD93">
        <v>9.2607383999999993</v>
      </c>
      <c r="AE93">
        <v>12.556885224</v>
      </c>
      <c r="AF93">
        <v>0</v>
      </c>
      <c r="AG93">
        <v>0</v>
      </c>
      <c r="AH93">
        <v>35.6477316</v>
      </c>
      <c r="AI93">
        <v>0</v>
      </c>
      <c r="AJ93">
        <v>0</v>
      </c>
      <c r="AK93">
        <v>13.053149999999999</v>
      </c>
      <c r="AL93">
        <v>5.3118000000000007</v>
      </c>
      <c r="AM93">
        <v>4.021851428571428</v>
      </c>
      <c r="AN93">
        <v>0</v>
      </c>
      <c r="AO93">
        <v>0</v>
      </c>
      <c r="AP93">
        <v>0.52059840000000002</v>
      </c>
      <c r="AQ93">
        <v>0</v>
      </c>
      <c r="AR93">
        <v>12.618720000000001</v>
      </c>
      <c r="AS93">
        <v>8.1019350279999998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28.091681433559643</v>
      </c>
      <c r="BB93">
        <f t="shared" si="1"/>
        <v>836.26776088271163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164.95203663000004</v>
      </c>
      <c r="L94">
        <v>65.230081075036082</v>
      </c>
      <c r="M94">
        <v>0</v>
      </c>
      <c r="N94">
        <v>30.000000000000004</v>
      </c>
      <c r="O94">
        <v>25.190625203699494</v>
      </c>
      <c r="P94">
        <v>40.887</v>
      </c>
      <c r="Q94">
        <v>4.2926000000000002</v>
      </c>
      <c r="R94">
        <v>10.767085399999997</v>
      </c>
      <c r="S94">
        <v>6.7030853999999991</v>
      </c>
      <c r="T94">
        <v>0</v>
      </c>
      <c r="U94">
        <v>330.96230639999999</v>
      </c>
      <c r="V94">
        <v>3.6188848920863306</v>
      </c>
      <c r="W94">
        <v>11.723790287769782</v>
      </c>
      <c r="X94">
        <v>37.462600915107913</v>
      </c>
      <c r="Y94">
        <v>0</v>
      </c>
      <c r="Z94">
        <v>3.3527999999999998</v>
      </c>
      <c r="AA94">
        <v>10.70561232</v>
      </c>
      <c r="AB94">
        <v>10.035570479999999</v>
      </c>
      <c r="AC94">
        <v>7.3819532319999999</v>
      </c>
      <c r="AD94">
        <v>9.2607383999999993</v>
      </c>
      <c r="AE94">
        <v>12.556885224</v>
      </c>
      <c r="AF94">
        <v>0</v>
      </c>
      <c r="AG94">
        <v>0</v>
      </c>
      <c r="AH94">
        <v>35.6477316</v>
      </c>
      <c r="AI94">
        <v>0</v>
      </c>
      <c r="AJ94">
        <v>0</v>
      </c>
      <c r="AK94">
        <v>13.053149999999999</v>
      </c>
      <c r="AL94">
        <v>5.3118000000000007</v>
      </c>
      <c r="AM94">
        <v>4.021851428571428</v>
      </c>
      <c r="AN94">
        <v>0</v>
      </c>
      <c r="AO94">
        <v>0</v>
      </c>
      <c r="AP94">
        <v>0.52059840000000002</v>
      </c>
      <c r="AQ94">
        <v>0</v>
      </c>
      <c r="AR94">
        <v>12.618720000000001</v>
      </c>
      <c r="AS94">
        <v>8.1019350279999998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28.091681433559643</v>
      </c>
      <c r="BB94">
        <f t="shared" si="1"/>
        <v>836.26776088271163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164.95203663000004</v>
      </c>
      <c r="L95">
        <v>65.230081075036082</v>
      </c>
      <c r="M95">
        <v>0</v>
      </c>
      <c r="N95">
        <v>30.000000000000004</v>
      </c>
      <c r="O95">
        <v>25.190625203699494</v>
      </c>
      <c r="P95">
        <v>40.887</v>
      </c>
      <c r="Q95">
        <v>4.2926000000000002</v>
      </c>
      <c r="R95">
        <v>10.767085399999997</v>
      </c>
      <c r="S95">
        <v>6.7030853999999991</v>
      </c>
      <c r="T95">
        <v>0</v>
      </c>
      <c r="U95">
        <v>330.96230639999999</v>
      </c>
      <c r="V95">
        <v>3.6188848920863306</v>
      </c>
      <c r="W95">
        <v>11.723790287769782</v>
      </c>
      <c r="X95">
        <v>37.462600915107913</v>
      </c>
      <c r="Y95">
        <v>0</v>
      </c>
      <c r="Z95">
        <v>1.64846</v>
      </c>
      <c r="AA95">
        <v>7.1234299999999999</v>
      </c>
      <c r="AB95">
        <v>10.035570479999999</v>
      </c>
      <c r="AC95">
        <v>4.9163427199999985</v>
      </c>
      <c r="AD95">
        <v>4.6303691999999996</v>
      </c>
      <c r="AE95">
        <v>7.169404000000001</v>
      </c>
      <c r="AF95">
        <v>0</v>
      </c>
      <c r="AG95">
        <v>0</v>
      </c>
      <c r="AH95">
        <v>29.706442999999997</v>
      </c>
      <c r="AI95">
        <v>0</v>
      </c>
      <c r="AJ95">
        <v>0</v>
      </c>
      <c r="AK95">
        <v>13.053149999999999</v>
      </c>
      <c r="AL95">
        <v>5.3118000000000007</v>
      </c>
      <c r="AM95">
        <v>4.021851428571428</v>
      </c>
      <c r="AN95">
        <v>0</v>
      </c>
      <c r="AO95">
        <v>0</v>
      </c>
      <c r="AP95">
        <v>0.52059840000000002</v>
      </c>
      <c r="AQ95">
        <v>0</v>
      </c>
      <c r="AR95">
        <v>12.618720000000001</v>
      </c>
      <c r="AS95">
        <v>8.1019350279999998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27.321064737559642</v>
      </c>
      <c r="BB95">
        <f t="shared" si="1"/>
        <v>813.32710572271162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164.95203663000004</v>
      </c>
      <c r="L96">
        <v>65.230081075036082</v>
      </c>
      <c r="M96">
        <v>0</v>
      </c>
      <c r="N96">
        <v>30.000000000000004</v>
      </c>
      <c r="O96">
        <v>25.190625203699494</v>
      </c>
      <c r="P96">
        <v>40.887</v>
      </c>
      <c r="Q96">
        <v>4.2926000000000002</v>
      </c>
      <c r="R96">
        <v>10.767085399999997</v>
      </c>
      <c r="S96">
        <v>6.7030853999999991</v>
      </c>
      <c r="T96">
        <v>0</v>
      </c>
      <c r="U96">
        <v>330.96230639999999</v>
      </c>
      <c r="V96">
        <v>3.6188848920863306</v>
      </c>
      <c r="W96">
        <v>11.723790287769782</v>
      </c>
      <c r="X96">
        <v>37.462600915107913</v>
      </c>
      <c r="Y96">
        <v>0</v>
      </c>
      <c r="Z96">
        <v>1.64846</v>
      </c>
      <c r="AA96">
        <v>7.1234299999999999</v>
      </c>
      <c r="AB96">
        <v>6.6700654000000004</v>
      </c>
      <c r="AC96">
        <v>2.4581713599999993</v>
      </c>
      <c r="AD96">
        <v>2.3151845999999998</v>
      </c>
      <c r="AE96">
        <v>7.169404000000001</v>
      </c>
      <c r="AF96">
        <v>0</v>
      </c>
      <c r="AG96">
        <v>0</v>
      </c>
      <c r="AH96">
        <v>21.696527599999996</v>
      </c>
      <c r="AI96">
        <v>0</v>
      </c>
      <c r="AJ96">
        <v>0</v>
      </c>
      <c r="AK96">
        <v>13.053149999999999</v>
      </c>
      <c r="AL96">
        <v>5.3118000000000007</v>
      </c>
      <c r="AM96">
        <v>4.021851428571428</v>
      </c>
      <c r="AN96">
        <v>0</v>
      </c>
      <c r="AO96">
        <v>0</v>
      </c>
      <c r="AP96">
        <v>0.52059840000000002</v>
      </c>
      <c r="AQ96">
        <v>0</v>
      </c>
      <c r="AR96">
        <v>12.618720000000001</v>
      </c>
      <c r="AS96">
        <v>8.1019350279999998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26.796229363559643</v>
      </c>
      <c r="BB96">
        <f t="shared" si="1"/>
        <v>797.70316465671146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164.95203663000004</v>
      </c>
      <c r="L97">
        <v>65.230081075036082</v>
      </c>
      <c r="M97">
        <v>0</v>
      </c>
      <c r="N97">
        <v>30.000000000000004</v>
      </c>
      <c r="O97">
        <v>25.190625203699494</v>
      </c>
      <c r="P97">
        <v>40.887</v>
      </c>
      <c r="Q97">
        <v>4.2926000000000002</v>
      </c>
      <c r="R97">
        <v>10.767085399999997</v>
      </c>
      <c r="S97">
        <v>6.7030853999999991</v>
      </c>
      <c r="T97">
        <v>0</v>
      </c>
      <c r="U97">
        <v>330.96230639999999</v>
      </c>
      <c r="V97">
        <v>3.6188848920863306</v>
      </c>
      <c r="W97">
        <v>11.723790287769782</v>
      </c>
      <c r="X97">
        <v>37.462600915107913</v>
      </c>
      <c r="Y97">
        <v>0</v>
      </c>
      <c r="Z97">
        <v>1.64846</v>
      </c>
      <c r="AA97">
        <v>3.5673334800000003</v>
      </c>
      <c r="AB97">
        <v>6.6700654000000004</v>
      </c>
      <c r="AC97">
        <v>0</v>
      </c>
      <c r="AD97">
        <v>2.3151845999999998</v>
      </c>
      <c r="AE97">
        <v>7.169404000000001</v>
      </c>
      <c r="AF97">
        <v>0</v>
      </c>
      <c r="AG97">
        <v>0</v>
      </c>
      <c r="AH97">
        <v>14.43228</v>
      </c>
      <c r="AI97">
        <v>0</v>
      </c>
      <c r="AJ97">
        <v>0</v>
      </c>
      <c r="AK97">
        <v>13.053149999999999</v>
      </c>
      <c r="AL97">
        <v>5.3118000000000007</v>
      </c>
      <c r="AM97">
        <v>3.4869587301587299</v>
      </c>
      <c r="AN97">
        <v>0</v>
      </c>
      <c r="AO97">
        <v>0</v>
      </c>
      <c r="AP97">
        <v>0.52059840000000002</v>
      </c>
      <c r="AQ97">
        <v>0</v>
      </c>
      <c r="AR97">
        <v>12.618720000000001</v>
      </c>
      <c r="AS97">
        <v>8.1019350279999998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26.347293902543772</v>
      </c>
      <c r="BB97">
        <f t="shared" si="1"/>
        <v>784.33869193931457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164.95203663000004</v>
      </c>
      <c r="L98">
        <v>65.230081075036082</v>
      </c>
      <c r="M98">
        <v>0</v>
      </c>
      <c r="N98">
        <v>30.000000000000004</v>
      </c>
      <c r="O98">
        <v>25.190625203699494</v>
      </c>
      <c r="P98">
        <v>40.887</v>
      </c>
      <c r="Q98">
        <v>4.2926000000000002</v>
      </c>
      <c r="R98">
        <v>10.767085399999997</v>
      </c>
      <c r="S98">
        <v>6.7030853999999991</v>
      </c>
      <c r="T98">
        <v>0</v>
      </c>
      <c r="U98">
        <v>330.96230639999999</v>
      </c>
      <c r="V98">
        <v>3.6188848920863306</v>
      </c>
      <c r="W98">
        <v>11.723790287769782</v>
      </c>
      <c r="X98">
        <v>37.462600915107913</v>
      </c>
      <c r="Y98">
        <v>0</v>
      </c>
      <c r="Z98">
        <v>1.64846</v>
      </c>
      <c r="AA98">
        <v>3.561715</v>
      </c>
      <c r="AB98">
        <v>6.6700654000000004</v>
      </c>
      <c r="AC98">
        <v>0</v>
      </c>
      <c r="AD98">
        <v>2.3151845999999998</v>
      </c>
      <c r="AE98">
        <v>7.169404000000001</v>
      </c>
      <c r="AF98">
        <v>0</v>
      </c>
      <c r="AG98">
        <v>0</v>
      </c>
      <c r="AH98">
        <v>9.6215200000000003</v>
      </c>
      <c r="AI98">
        <v>0</v>
      </c>
      <c r="AJ98">
        <v>0</v>
      </c>
      <c r="AK98">
        <v>13.053149999999999</v>
      </c>
      <c r="AL98">
        <v>5.3118000000000007</v>
      </c>
      <c r="AM98">
        <v>2.6812342857142855</v>
      </c>
      <c r="AN98">
        <v>0</v>
      </c>
      <c r="AO98">
        <v>0</v>
      </c>
      <c r="AP98">
        <v>0.52059840000000002</v>
      </c>
      <c r="AQ98">
        <v>0</v>
      </c>
      <c r="AR98">
        <v>12.618720000000001</v>
      </c>
      <c r="AS98">
        <v>8.1019350279999998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26.164575417813616</v>
      </c>
      <c r="BB98">
        <f t="shared" si="1"/>
        <v>778.89930749960047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3.9588894727587047</v>
      </c>
      <c r="L99">
        <f t="shared" si="2"/>
        <v>1.5655219458008645</v>
      </c>
      <c r="M99">
        <f t="shared" si="2"/>
        <v>0</v>
      </c>
      <c r="N99">
        <f t="shared" si="2"/>
        <v>0.72000000000000008</v>
      </c>
      <c r="O99">
        <f t="shared" si="2"/>
        <v>0.59893230244439466</v>
      </c>
      <c r="P99">
        <f t="shared" si="2"/>
        <v>1.2089638150799982</v>
      </c>
      <c r="Q99">
        <f t="shared" si="2"/>
        <v>0.10302239999999986</v>
      </c>
      <c r="R99">
        <f t="shared" si="2"/>
        <v>0.25841004960000036</v>
      </c>
      <c r="S99">
        <f t="shared" si="2"/>
        <v>0.16087404959999996</v>
      </c>
      <c r="T99">
        <f t="shared" si="2"/>
        <v>0</v>
      </c>
      <c r="U99">
        <f t="shared" si="2"/>
        <v>7.9430953536000111</v>
      </c>
      <c r="V99">
        <f t="shared" si="2"/>
        <v>8.6853237410071879E-2</v>
      </c>
      <c r="W99">
        <f t="shared" si="2"/>
        <v>0.28137096690647506</v>
      </c>
      <c r="X99">
        <f t="shared" si="2"/>
        <v>0.89910242196259049</v>
      </c>
      <c r="Y99">
        <f t="shared" si="2"/>
        <v>0</v>
      </c>
      <c r="Z99">
        <f t="shared" si="2"/>
        <v>4.9527980700000036E-2</v>
      </c>
      <c r="AA99">
        <f t="shared" si="2"/>
        <v>9.0296899669999958E-2</v>
      </c>
      <c r="AB99">
        <f t="shared" si="2"/>
        <v>0.10254125160999997</v>
      </c>
      <c r="AC99">
        <f t="shared" si="2"/>
        <v>7.6201371345999927E-2</v>
      </c>
      <c r="AD99">
        <f t="shared" si="2"/>
        <v>8.1576703749999979E-2</v>
      </c>
      <c r="AE99">
        <f t="shared" si="2"/>
        <v>0.20830051557999982</v>
      </c>
      <c r="AF99">
        <f t="shared" si="2"/>
        <v>0</v>
      </c>
      <c r="AG99">
        <f t="shared" si="2"/>
        <v>0</v>
      </c>
      <c r="AH99">
        <f t="shared" si="2"/>
        <v>0.26887337640000009</v>
      </c>
      <c r="AI99">
        <f t="shared" si="2"/>
        <v>3.1283338499999987E-2</v>
      </c>
      <c r="AJ99">
        <f t="shared" si="2"/>
        <v>0</v>
      </c>
      <c r="AK99">
        <f t="shared" si="2"/>
        <v>0.31327559999999949</v>
      </c>
      <c r="AL99">
        <f t="shared" si="2"/>
        <v>0.16820699999999975</v>
      </c>
      <c r="AM99">
        <f t="shared" si="2"/>
        <v>3.7237672380952366E-2</v>
      </c>
      <c r="AN99">
        <f t="shared" si="2"/>
        <v>0</v>
      </c>
      <c r="AO99">
        <f t="shared" si="2"/>
        <v>0</v>
      </c>
      <c r="AP99">
        <f t="shared" si="2"/>
        <v>1.6886910599999982E-2</v>
      </c>
      <c r="AQ99">
        <f t="shared" si="2"/>
        <v>0</v>
      </c>
      <c r="AR99">
        <f t="shared" si="2"/>
        <v>0.30579364800000025</v>
      </c>
      <c r="AS99">
        <f t="shared" si="2"/>
        <v>0.19525417438799977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1.7652999999999996E-4</v>
      </c>
      <c r="AY99">
        <f t="shared" si="2"/>
        <v>0</v>
      </c>
      <c r="AZ99">
        <f t="shared" si="2"/>
        <v>0</v>
      </c>
      <c r="BA99">
        <f t="shared" si="2"/>
        <v>0.64124022598346686</v>
      </c>
      <c r="BB99">
        <f t="shared" si="1"/>
        <v>19.089228762104597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9.4088854246000029</v>
      </c>
      <c r="L3">
        <v>578.49495499999989</v>
      </c>
      <c r="M3">
        <v>28.2256</v>
      </c>
      <c r="N3">
        <v>36.243749999999999</v>
      </c>
      <c r="O3">
        <v>0</v>
      </c>
      <c r="P3">
        <v>34.318617320000001</v>
      </c>
      <c r="Q3">
        <v>5.1849199999999991</v>
      </c>
      <c r="R3">
        <v>13.005282679999999</v>
      </c>
      <c r="S3">
        <v>8.0964826799999994</v>
      </c>
      <c r="T3">
        <v>0</v>
      </c>
      <c r="U3">
        <v>25.695727200000004</v>
      </c>
      <c r="V3">
        <v>4.3723920863309349</v>
      </c>
      <c r="W3">
        <v>14.164862769784172</v>
      </c>
      <c r="X3">
        <v>45.262887507913668</v>
      </c>
      <c r="Y3">
        <v>0</v>
      </c>
      <c r="Z3">
        <v>2.01070584</v>
      </c>
      <c r="AA3">
        <v>0</v>
      </c>
      <c r="AB3">
        <v>4.0078511199999998</v>
      </c>
      <c r="AC3">
        <v>0</v>
      </c>
      <c r="AD3">
        <v>2.7964513200000001</v>
      </c>
      <c r="AE3">
        <v>8.6597367999999992</v>
      </c>
      <c r="AF3">
        <v>5.4450000000000003</v>
      </c>
      <c r="AG3">
        <v>6.0617544000000008</v>
      </c>
      <c r="AH3">
        <v>11.621584000000002</v>
      </c>
      <c r="AI3">
        <v>0</v>
      </c>
      <c r="AJ3">
        <v>0</v>
      </c>
      <c r="AK3">
        <v>15.766649999999998</v>
      </c>
      <c r="AL3">
        <v>0</v>
      </c>
      <c r="AM3">
        <v>1.6196330857142853</v>
      </c>
      <c r="AN3">
        <v>0.66954999999999998</v>
      </c>
      <c r="AO3">
        <v>0</v>
      </c>
      <c r="AP3">
        <v>2.0829572400000003</v>
      </c>
      <c r="AQ3">
        <v>6.1856</v>
      </c>
      <c r="AR3">
        <v>15.241823999999999</v>
      </c>
      <c r="AS3">
        <v>9.7861167976000001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29.068966610522025</v>
      </c>
      <c r="BB3">
        <f>SUM(B3:AZ3)-BA3</f>
        <v>865.36081066142117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9.4088854246000029</v>
      </c>
      <c r="L4">
        <v>578.49495499999989</v>
      </c>
      <c r="M4">
        <v>28.2256</v>
      </c>
      <c r="N4">
        <v>36.243749999999999</v>
      </c>
      <c r="O4">
        <v>0</v>
      </c>
      <c r="P4">
        <v>34.318617320000001</v>
      </c>
      <c r="Q4">
        <v>5.1849199999999991</v>
      </c>
      <c r="R4">
        <v>13.005282679999999</v>
      </c>
      <c r="S4">
        <v>8.0964826799999994</v>
      </c>
      <c r="T4">
        <v>0</v>
      </c>
      <c r="U4">
        <v>25.695727200000004</v>
      </c>
      <c r="V4">
        <v>4.3723920863309349</v>
      </c>
      <c r="W4">
        <v>14.164862769784172</v>
      </c>
      <c r="X4">
        <v>45.262887507913668</v>
      </c>
      <c r="Y4">
        <v>0</v>
      </c>
      <c r="Z4">
        <v>2.01070584</v>
      </c>
      <c r="AA4">
        <v>0</v>
      </c>
      <c r="AB4">
        <v>4.0078511199999998</v>
      </c>
      <c r="AC4">
        <v>0</v>
      </c>
      <c r="AD4">
        <v>2.7964513200000001</v>
      </c>
      <c r="AE4">
        <v>8.6597367999999992</v>
      </c>
      <c r="AF4">
        <v>5.4450000000000003</v>
      </c>
      <c r="AG4">
        <v>6.0617544000000008</v>
      </c>
      <c r="AH4">
        <v>11.621584000000002</v>
      </c>
      <c r="AI4">
        <v>0</v>
      </c>
      <c r="AJ4">
        <v>0</v>
      </c>
      <c r="AK4">
        <v>15.766649999999998</v>
      </c>
      <c r="AL4">
        <v>0</v>
      </c>
      <c r="AM4">
        <v>1.6196330857142853</v>
      </c>
      <c r="AN4">
        <v>0.66954999999999998</v>
      </c>
      <c r="AO4">
        <v>0</v>
      </c>
      <c r="AP4">
        <v>2.0829572400000003</v>
      </c>
      <c r="AQ4">
        <v>6.1856</v>
      </c>
      <c r="AR4">
        <v>15.241823999999999</v>
      </c>
      <c r="AS4">
        <v>9.7861167976000001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29.068966610522025</v>
      </c>
      <c r="BB4">
        <f t="shared" ref="BB4:BB67" si="0">SUM(B4:AZ4)-BA4</f>
        <v>865.36081066142117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9.4042567700000035</v>
      </c>
      <c r="L5">
        <v>578.49495499999989</v>
      </c>
      <c r="M5">
        <v>28.2256</v>
      </c>
      <c r="N5">
        <v>36.243749999999999</v>
      </c>
      <c r="O5">
        <v>0</v>
      </c>
      <c r="P5">
        <v>34.318617320000001</v>
      </c>
      <c r="Q5">
        <v>5.1849199999999991</v>
      </c>
      <c r="R5">
        <v>13.005282679999999</v>
      </c>
      <c r="S5">
        <v>8.0964826799999994</v>
      </c>
      <c r="T5">
        <v>0</v>
      </c>
      <c r="U5">
        <v>25.695727200000004</v>
      </c>
      <c r="V5">
        <v>4.3723920863309349</v>
      </c>
      <c r="W5">
        <v>14.164862769784172</v>
      </c>
      <c r="X5">
        <v>45.262887507913668</v>
      </c>
      <c r="Y5">
        <v>0</v>
      </c>
      <c r="Z5">
        <v>2.01070584</v>
      </c>
      <c r="AA5">
        <v>0</v>
      </c>
      <c r="AB5">
        <v>0</v>
      </c>
      <c r="AC5">
        <v>0</v>
      </c>
      <c r="AD5">
        <v>2.7964513200000001</v>
      </c>
      <c r="AE5">
        <v>8.6597367999999992</v>
      </c>
      <c r="AF5">
        <v>5.4450000000000003</v>
      </c>
      <c r="AG5">
        <v>6.0617544000000008</v>
      </c>
      <c r="AH5">
        <v>5.8107920000000011</v>
      </c>
      <c r="AI5">
        <v>0</v>
      </c>
      <c r="AJ5">
        <v>0</v>
      </c>
      <c r="AK5">
        <v>15.766649999999998</v>
      </c>
      <c r="AL5">
        <v>0</v>
      </c>
      <c r="AM5">
        <v>1.6196330857142853</v>
      </c>
      <c r="AN5">
        <v>0.66954999999999998</v>
      </c>
      <c r="AO5">
        <v>0</v>
      </c>
      <c r="AP5">
        <v>2.0829572400000003</v>
      </c>
      <c r="AQ5">
        <v>6.1856</v>
      </c>
      <c r="AR5">
        <v>15.241823999999999</v>
      </c>
      <c r="AS5">
        <v>9.7861167976000001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28.749710422822027</v>
      </c>
      <c r="BB5">
        <f t="shared" si="0"/>
        <v>855.85679507452107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9.4042567700000035</v>
      </c>
      <c r="L6">
        <v>578.49495499999989</v>
      </c>
      <c r="M6">
        <v>28.2256</v>
      </c>
      <c r="N6">
        <v>36.243749999999999</v>
      </c>
      <c r="O6">
        <v>0</v>
      </c>
      <c r="P6">
        <v>34.318617320000001</v>
      </c>
      <c r="Q6">
        <v>5.1849199999999991</v>
      </c>
      <c r="R6">
        <v>13.005282679999999</v>
      </c>
      <c r="S6">
        <v>8.0964826799999994</v>
      </c>
      <c r="T6">
        <v>0</v>
      </c>
      <c r="U6">
        <v>25.695727200000004</v>
      </c>
      <c r="V6">
        <v>4.3723920863309349</v>
      </c>
      <c r="W6">
        <v>14.164862769784172</v>
      </c>
      <c r="X6">
        <v>45.262887507913668</v>
      </c>
      <c r="Y6">
        <v>0</v>
      </c>
      <c r="Z6">
        <v>2.01070584</v>
      </c>
      <c r="AA6">
        <v>0</v>
      </c>
      <c r="AB6">
        <v>0</v>
      </c>
      <c r="AC6">
        <v>0</v>
      </c>
      <c r="AD6">
        <v>2.7964513200000001</v>
      </c>
      <c r="AE6">
        <v>8.6597367999999992</v>
      </c>
      <c r="AF6">
        <v>5.4450000000000003</v>
      </c>
      <c r="AG6">
        <v>6.0617544000000008</v>
      </c>
      <c r="AH6">
        <v>5.8107920000000011</v>
      </c>
      <c r="AI6">
        <v>0</v>
      </c>
      <c r="AJ6">
        <v>0</v>
      </c>
      <c r="AK6">
        <v>15.766649999999998</v>
      </c>
      <c r="AL6">
        <v>0</v>
      </c>
      <c r="AM6">
        <v>1.6196330857142853</v>
      </c>
      <c r="AN6">
        <v>0.66954999999999998</v>
      </c>
      <c r="AO6">
        <v>0</v>
      </c>
      <c r="AP6">
        <v>2.0829572400000003</v>
      </c>
      <c r="AQ6">
        <v>6.1856</v>
      </c>
      <c r="AR6">
        <v>15.241823999999999</v>
      </c>
      <c r="AS6">
        <v>9.7861167976000001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28.749710422822027</v>
      </c>
      <c r="BB6">
        <f t="shared" si="0"/>
        <v>855.85679507452107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9.4042567700000035</v>
      </c>
      <c r="L7">
        <v>578.49495499999989</v>
      </c>
      <c r="M7">
        <v>28.2256</v>
      </c>
      <c r="N7">
        <v>36.243749999999999</v>
      </c>
      <c r="O7">
        <v>0</v>
      </c>
      <c r="P7">
        <v>34.318617320000001</v>
      </c>
      <c r="Q7">
        <v>5.1849199999999991</v>
      </c>
      <c r="R7">
        <v>13.005282679999999</v>
      </c>
      <c r="S7">
        <v>8.0964826799999994</v>
      </c>
      <c r="T7">
        <v>0</v>
      </c>
      <c r="U7">
        <v>25.695727200000004</v>
      </c>
      <c r="V7">
        <v>4.3723920863309349</v>
      </c>
      <c r="W7">
        <v>14.164862769784172</v>
      </c>
      <c r="X7">
        <v>45.262887507913668</v>
      </c>
      <c r="Y7">
        <v>0</v>
      </c>
      <c r="Z7">
        <v>2.01070584</v>
      </c>
      <c r="AA7">
        <v>0</v>
      </c>
      <c r="AB7">
        <v>0</v>
      </c>
      <c r="AC7">
        <v>0</v>
      </c>
      <c r="AD7">
        <v>2.7964513200000001</v>
      </c>
      <c r="AE7">
        <v>8.6597367999999992</v>
      </c>
      <c r="AF7">
        <v>2.7225000000000001</v>
      </c>
      <c r="AG7">
        <v>6.0617544000000008</v>
      </c>
      <c r="AH7">
        <v>0</v>
      </c>
      <c r="AI7">
        <v>0</v>
      </c>
      <c r="AJ7">
        <v>0</v>
      </c>
      <c r="AK7">
        <v>15.766649999999998</v>
      </c>
      <c r="AL7">
        <v>0</v>
      </c>
      <c r="AM7">
        <v>1.6196330857142853</v>
      </c>
      <c r="AN7">
        <v>0.66954999999999998</v>
      </c>
      <c r="AO7">
        <v>0</v>
      </c>
      <c r="AP7">
        <v>0.70741944000000001</v>
      </c>
      <c r="AQ7">
        <v>6.1856</v>
      </c>
      <c r="AR7">
        <v>15.241823999999999</v>
      </c>
      <c r="AS7">
        <v>9.7861167976000001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28.427673377622014</v>
      </c>
      <c r="BB7">
        <f t="shared" si="0"/>
        <v>846.2700023197209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9.4042567700000035</v>
      </c>
      <c r="L8">
        <v>578.49495499999989</v>
      </c>
      <c r="M8">
        <v>28.2256</v>
      </c>
      <c r="N8">
        <v>36.243749999999999</v>
      </c>
      <c r="O8">
        <v>0</v>
      </c>
      <c r="P8">
        <v>34.318617320000001</v>
      </c>
      <c r="Q8">
        <v>5.1849199999999991</v>
      </c>
      <c r="R8">
        <v>13.005282679999999</v>
      </c>
      <c r="S8">
        <v>8.0964826799999994</v>
      </c>
      <c r="T8">
        <v>0</v>
      </c>
      <c r="U8">
        <v>25.695727200000004</v>
      </c>
      <c r="V8">
        <v>4.3723920863309349</v>
      </c>
      <c r="W8">
        <v>14.164862769784172</v>
      </c>
      <c r="X8">
        <v>45.262887507913668</v>
      </c>
      <c r="Y8">
        <v>0</v>
      </c>
      <c r="Z8">
        <v>2.01070584</v>
      </c>
      <c r="AA8">
        <v>0</v>
      </c>
      <c r="AB8">
        <v>0</v>
      </c>
      <c r="AC8">
        <v>0</v>
      </c>
      <c r="AD8">
        <v>2.31011196</v>
      </c>
      <c r="AE8">
        <v>8.6597367999999992</v>
      </c>
      <c r="AF8">
        <v>2.7225000000000001</v>
      </c>
      <c r="AG8">
        <v>6.0617544000000008</v>
      </c>
      <c r="AH8">
        <v>0</v>
      </c>
      <c r="AI8">
        <v>0</v>
      </c>
      <c r="AJ8">
        <v>0</v>
      </c>
      <c r="AK8">
        <v>15.766649999999998</v>
      </c>
      <c r="AL8">
        <v>0</v>
      </c>
      <c r="AM8">
        <v>1.6196330857142853</v>
      </c>
      <c r="AN8">
        <v>0.66954999999999998</v>
      </c>
      <c r="AO8">
        <v>0</v>
      </c>
      <c r="AP8">
        <v>0.70741944000000001</v>
      </c>
      <c r="AQ8">
        <v>6.1856</v>
      </c>
      <c r="AR8">
        <v>15.241823999999999</v>
      </c>
      <c r="AS8">
        <v>9.7861167976000001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28.411867348422014</v>
      </c>
      <c r="BB8">
        <f t="shared" si="0"/>
        <v>845.79946898892092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9.4042567700000035</v>
      </c>
      <c r="L9">
        <v>578.49495499999989</v>
      </c>
      <c r="M9">
        <v>28.2256</v>
      </c>
      <c r="N9">
        <v>36.243749999999999</v>
      </c>
      <c r="O9">
        <v>0</v>
      </c>
      <c r="P9">
        <v>34.318617320000001</v>
      </c>
      <c r="Q9">
        <v>5.1849199999999991</v>
      </c>
      <c r="R9">
        <v>13.005282679999999</v>
      </c>
      <c r="S9">
        <v>8.0964826799999994</v>
      </c>
      <c r="T9">
        <v>0</v>
      </c>
      <c r="U9">
        <v>25.695727200000004</v>
      </c>
      <c r="V9">
        <v>4.3723920863309349</v>
      </c>
      <c r="W9">
        <v>14.164862769784172</v>
      </c>
      <c r="X9">
        <v>45.262887507913668</v>
      </c>
      <c r="Y9">
        <v>0</v>
      </c>
      <c r="Z9">
        <v>2.01070584</v>
      </c>
      <c r="AA9">
        <v>0</v>
      </c>
      <c r="AB9">
        <v>0</v>
      </c>
      <c r="AC9">
        <v>0</v>
      </c>
      <c r="AD9">
        <v>0</v>
      </c>
      <c r="AE9">
        <v>8.6597367999999992</v>
      </c>
      <c r="AF9">
        <v>2.7225000000000001</v>
      </c>
      <c r="AG9">
        <v>6.0617544000000008</v>
      </c>
      <c r="AH9">
        <v>0</v>
      </c>
      <c r="AI9">
        <v>0</v>
      </c>
      <c r="AJ9">
        <v>0</v>
      </c>
      <c r="AK9">
        <v>15.766649999999998</v>
      </c>
      <c r="AL9">
        <v>0</v>
      </c>
      <c r="AM9">
        <v>1.6196330857142853</v>
      </c>
      <c r="AN9">
        <v>0.66954999999999998</v>
      </c>
      <c r="AO9">
        <v>0</v>
      </c>
      <c r="AP9">
        <v>0.70741944000000001</v>
      </c>
      <c r="AQ9">
        <v>6.1856</v>
      </c>
      <c r="AR9">
        <v>15.241823999999999</v>
      </c>
      <c r="AS9">
        <v>9.7861167976000001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28.336788786422019</v>
      </c>
      <c r="BB9">
        <f t="shared" si="0"/>
        <v>843.56443559092088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9.4042567700000035</v>
      </c>
      <c r="L10">
        <v>578.49495499999989</v>
      </c>
      <c r="M10">
        <v>28.2256</v>
      </c>
      <c r="N10">
        <v>36.243749999999999</v>
      </c>
      <c r="O10">
        <v>0</v>
      </c>
      <c r="P10">
        <v>34.318617320000001</v>
      </c>
      <c r="Q10">
        <v>5.1849199999999991</v>
      </c>
      <c r="R10">
        <v>13.005282679999999</v>
      </c>
      <c r="S10">
        <v>8.0964826799999994</v>
      </c>
      <c r="T10">
        <v>0</v>
      </c>
      <c r="U10">
        <v>25.695727200000004</v>
      </c>
      <c r="V10">
        <v>4.3723920863309349</v>
      </c>
      <c r="W10">
        <v>14.164862769784172</v>
      </c>
      <c r="X10">
        <v>45.262887507913668</v>
      </c>
      <c r="Y10">
        <v>0</v>
      </c>
      <c r="Z10">
        <v>2.01070584</v>
      </c>
      <c r="AA10">
        <v>0</v>
      </c>
      <c r="AB10">
        <v>0</v>
      </c>
      <c r="AC10">
        <v>0</v>
      </c>
      <c r="AD10">
        <v>0</v>
      </c>
      <c r="AE10">
        <v>8.6597367999999992</v>
      </c>
      <c r="AF10">
        <v>2.7225000000000001</v>
      </c>
      <c r="AG10">
        <v>6.0617544000000008</v>
      </c>
      <c r="AH10">
        <v>0</v>
      </c>
      <c r="AI10">
        <v>0</v>
      </c>
      <c r="AJ10">
        <v>0</v>
      </c>
      <c r="AK10">
        <v>15.766649999999998</v>
      </c>
      <c r="AL10">
        <v>0</v>
      </c>
      <c r="AM10">
        <v>1.6196330857142853</v>
      </c>
      <c r="AN10">
        <v>0.66954999999999998</v>
      </c>
      <c r="AO10">
        <v>0</v>
      </c>
      <c r="AP10">
        <v>0.70741944000000001</v>
      </c>
      <c r="AQ10">
        <v>3.1121299999999996</v>
      </c>
      <c r="AR10">
        <v>15.241823999999999</v>
      </c>
      <c r="AS10">
        <v>9.7861167976000001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28.23690116483472</v>
      </c>
      <c r="BB10">
        <f t="shared" si="0"/>
        <v>840.59085321250814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9.4042567700000035</v>
      </c>
      <c r="L11">
        <v>578.49495499999989</v>
      </c>
      <c r="M11">
        <v>28.2256</v>
      </c>
      <c r="N11">
        <v>36.243749999999999</v>
      </c>
      <c r="O11">
        <v>0</v>
      </c>
      <c r="P11">
        <v>34.318617320000001</v>
      </c>
      <c r="Q11">
        <v>5.1849199999999991</v>
      </c>
      <c r="R11">
        <v>13.005282679999999</v>
      </c>
      <c r="S11">
        <v>8.0964826799999994</v>
      </c>
      <c r="T11">
        <v>0</v>
      </c>
      <c r="U11">
        <v>25.695727200000004</v>
      </c>
      <c r="V11">
        <v>4.3723920863309349</v>
      </c>
      <c r="W11">
        <v>14.164862769784172</v>
      </c>
      <c r="X11">
        <v>45.262887507913668</v>
      </c>
      <c r="Y11">
        <v>0</v>
      </c>
      <c r="Z11">
        <v>2.01070584</v>
      </c>
      <c r="AA11">
        <v>0</v>
      </c>
      <c r="AB11">
        <v>0</v>
      </c>
      <c r="AC11">
        <v>0</v>
      </c>
      <c r="AD11">
        <v>0</v>
      </c>
      <c r="AE11">
        <v>8.6597367999999992</v>
      </c>
      <c r="AF11">
        <v>2.7225000000000001</v>
      </c>
      <c r="AG11">
        <v>6.0617544000000008</v>
      </c>
      <c r="AH11">
        <v>0</v>
      </c>
      <c r="AI11">
        <v>0</v>
      </c>
      <c r="AJ11">
        <v>0</v>
      </c>
      <c r="AK11">
        <v>15.766649999999998</v>
      </c>
      <c r="AL11">
        <v>0</v>
      </c>
      <c r="AM11">
        <v>1.6196330857142853</v>
      </c>
      <c r="AN11">
        <v>0.66954999999999998</v>
      </c>
      <c r="AO11">
        <v>0</v>
      </c>
      <c r="AP11">
        <v>0.70741944000000001</v>
      </c>
      <c r="AQ11">
        <v>0</v>
      </c>
      <c r="AR11">
        <v>15.241823999999999</v>
      </c>
      <c r="AS11">
        <v>9.7861167976000001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28.135756786422021</v>
      </c>
      <c r="BB11">
        <f t="shared" si="0"/>
        <v>837.57986759092091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9.4042567700000035</v>
      </c>
      <c r="L12">
        <v>578.49495499999989</v>
      </c>
      <c r="M12">
        <v>28.2256</v>
      </c>
      <c r="N12">
        <v>36.243749999999999</v>
      </c>
      <c r="O12">
        <v>0</v>
      </c>
      <c r="P12">
        <v>34.318617320000001</v>
      </c>
      <c r="Q12">
        <v>5.1849199999999991</v>
      </c>
      <c r="R12">
        <v>13.005282679999999</v>
      </c>
      <c r="S12">
        <v>8.0964826799999994</v>
      </c>
      <c r="T12">
        <v>0</v>
      </c>
      <c r="U12">
        <v>25.695727200000004</v>
      </c>
      <c r="V12">
        <v>4.3723920863309349</v>
      </c>
      <c r="W12">
        <v>14.164862769784172</v>
      </c>
      <c r="X12">
        <v>45.262887507913668</v>
      </c>
      <c r="Y12">
        <v>0</v>
      </c>
      <c r="Z12">
        <v>2.01070584</v>
      </c>
      <c r="AA12">
        <v>0</v>
      </c>
      <c r="AB12">
        <v>0</v>
      </c>
      <c r="AC12">
        <v>0</v>
      </c>
      <c r="AD12">
        <v>0</v>
      </c>
      <c r="AE12">
        <v>8.6597367999999992</v>
      </c>
      <c r="AF12">
        <v>2.7225000000000001</v>
      </c>
      <c r="AG12">
        <v>6.0617544000000008</v>
      </c>
      <c r="AH12">
        <v>0</v>
      </c>
      <c r="AI12">
        <v>0</v>
      </c>
      <c r="AJ12">
        <v>0</v>
      </c>
      <c r="AK12">
        <v>15.766649999999998</v>
      </c>
      <c r="AL12">
        <v>0</v>
      </c>
      <c r="AM12">
        <v>1.6196330857142853</v>
      </c>
      <c r="AN12">
        <v>0.66954999999999998</v>
      </c>
      <c r="AO12">
        <v>0</v>
      </c>
      <c r="AP12">
        <v>0.70741944000000001</v>
      </c>
      <c r="AQ12">
        <v>0</v>
      </c>
      <c r="AR12">
        <v>15.241823999999999</v>
      </c>
      <c r="AS12">
        <v>9.7861167976000001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28.135756786422021</v>
      </c>
      <c r="BB12">
        <f t="shared" si="0"/>
        <v>837.57986759092091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9.4042567700000035</v>
      </c>
      <c r="L13">
        <v>578.49495499999989</v>
      </c>
      <c r="M13">
        <v>28.2256</v>
      </c>
      <c r="N13">
        <v>36.243749999999999</v>
      </c>
      <c r="O13">
        <v>0</v>
      </c>
      <c r="P13">
        <v>34.318617320000001</v>
      </c>
      <c r="Q13">
        <v>5.1849199999999991</v>
      </c>
      <c r="R13">
        <v>13.005282679999999</v>
      </c>
      <c r="S13">
        <v>8.0964826799999994</v>
      </c>
      <c r="T13">
        <v>0</v>
      </c>
      <c r="U13">
        <v>25.695727200000004</v>
      </c>
      <c r="V13">
        <v>4.3723920863309349</v>
      </c>
      <c r="W13">
        <v>14.164862769784172</v>
      </c>
      <c r="X13">
        <v>45.262887507913668</v>
      </c>
      <c r="Y13">
        <v>0</v>
      </c>
      <c r="Z13">
        <v>2.01070584</v>
      </c>
      <c r="AA13">
        <v>0</v>
      </c>
      <c r="AB13">
        <v>0</v>
      </c>
      <c r="AC13">
        <v>0</v>
      </c>
      <c r="AD13">
        <v>0</v>
      </c>
      <c r="AE13">
        <v>8.6597367999999992</v>
      </c>
      <c r="AF13">
        <v>2.7225000000000001</v>
      </c>
      <c r="AG13">
        <v>6.0617544000000008</v>
      </c>
      <c r="AH13">
        <v>0</v>
      </c>
      <c r="AI13">
        <v>0</v>
      </c>
      <c r="AJ13">
        <v>0</v>
      </c>
      <c r="AK13">
        <v>15.766649999999998</v>
      </c>
      <c r="AL13">
        <v>0</v>
      </c>
      <c r="AM13">
        <v>1.6196330857142853</v>
      </c>
      <c r="AN13">
        <v>0.66954999999999998</v>
      </c>
      <c r="AO13">
        <v>0</v>
      </c>
      <c r="AP13">
        <v>0.70741944000000001</v>
      </c>
      <c r="AQ13">
        <v>0</v>
      </c>
      <c r="AR13">
        <v>15.241823999999999</v>
      </c>
      <c r="AS13">
        <v>9.7861167976000001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28.135756786422021</v>
      </c>
      <c r="BB13">
        <f t="shared" si="0"/>
        <v>837.57986759092091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9.4042567700000035</v>
      </c>
      <c r="L14">
        <v>578.49495499999989</v>
      </c>
      <c r="M14">
        <v>28.2256</v>
      </c>
      <c r="N14">
        <v>36.243749999999999</v>
      </c>
      <c r="O14">
        <v>0</v>
      </c>
      <c r="P14">
        <v>34.318617320000001</v>
      </c>
      <c r="Q14">
        <v>5.1849199999999991</v>
      </c>
      <c r="R14">
        <v>13.005282679999999</v>
      </c>
      <c r="S14">
        <v>8.0964826799999994</v>
      </c>
      <c r="T14">
        <v>0</v>
      </c>
      <c r="U14">
        <v>25.695727200000004</v>
      </c>
      <c r="V14">
        <v>4.3723920863309349</v>
      </c>
      <c r="W14">
        <v>14.164862769784172</v>
      </c>
      <c r="X14">
        <v>45.262887507913668</v>
      </c>
      <c r="Y14">
        <v>0</v>
      </c>
      <c r="Z14">
        <v>2.01070584</v>
      </c>
      <c r="AA14">
        <v>0</v>
      </c>
      <c r="AB14">
        <v>0</v>
      </c>
      <c r="AC14">
        <v>0</v>
      </c>
      <c r="AD14">
        <v>0</v>
      </c>
      <c r="AE14">
        <v>8.6597367999999992</v>
      </c>
      <c r="AF14">
        <v>2.7225000000000001</v>
      </c>
      <c r="AG14">
        <v>6.0617544000000008</v>
      </c>
      <c r="AH14">
        <v>0</v>
      </c>
      <c r="AI14">
        <v>0</v>
      </c>
      <c r="AJ14">
        <v>0</v>
      </c>
      <c r="AK14">
        <v>15.766649999999998</v>
      </c>
      <c r="AL14">
        <v>0</v>
      </c>
      <c r="AM14">
        <v>1.6196330857142853</v>
      </c>
      <c r="AN14">
        <v>0.66954999999999998</v>
      </c>
      <c r="AO14">
        <v>0</v>
      </c>
      <c r="AP14">
        <v>0.70741944000000001</v>
      </c>
      <c r="AQ14">
        <v>0</v>
      </c>
      <c r="AR14">
        <v>15.241823999999999</v>
      </c>
      <c r="AS14">
        <v>9.7861167976000001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28.135756786422021</v>
      </c>
      <c r="BB14">
        <f t="shared" si="0"/>
        <v>837.57986759092091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9.4042567700000035</v>
      </c>
      <c r="L15">
        <v>578.49495499999989</v>
      </c>
      <c r="M15">
        <v>28.2256</v>
      </c>
      <c r="N15">
        <v>36.243749999999999</v>
      </c>
      <c r="O15">
        <v>0</v>
      </c>
      <c r="P15">
        <v>34.318617320000001</v>
      </c>
      <c r="Q15">
        <v>5.1849199999999991</v>
      </c>
      <c r="R15">
        <v>13.005282679999999</v>
      </c>
      <c r="S15">
        <v>8.0964826799999994</v>
      </c>
      <c r="T15">
        <v>0</v>
      </c>
      <c r="U15">
        <v>25.695727200000004</v>
      </c>
      <c r="V15">
        <v>4.3723920863309349</v>
      </c>
      <c r="W15">
        <v>14.164862769784172</v>
      </c>
      <c r="X15">
        <v>45.262887507913668</v>
      </c>
      <c r="Y15">
        <v>0</v>
      </c>
      <c r="Z15">
        <v>2.01070584</v>
      </c>
      <c r="AA15">
        <v>0</v>
      </c>
      <c r="AB15">
        <v>0</v>
      </c>
      <c r="AC15">
        <v>0</v>
      </c>
      <c r="AD15">
        <v>0</v>
      </c>
      <c r="AE15">
        <v>15.1671353808</v>
      </c>
      <c r="AF15">
        <v>2.7225000000000001</v>
      </c>
      <c r="AG15">
        <v>6.0617544000000008</v>
      </c>
      <c r="AH15">
        <v>0</v>
      </c>
      <c r="AI15">
        <v>0</v>
      </c>
      <c r="AJ15">
        <v>0</v>
      </c>
      <c r="AK15">
        <v>15.766649999999998</v>
      </c>
      <c r="AL15">
        <v>0</v>
      </c>
      <c r="AM15">
        <v>1.6196330857142853</v>
      </c>
      <c r="AN15">
        <v>0.66954999999999998</v>
      </c>
      <c r="AO15">
        <v>0</v>
      </c>
      <c r="AP15">
        <v>0.70741944000000001</v>
      </c>
      <c r="AQ15">
        <v>0</v>
      </c>
      <c r="AR15">
        <v>16.427299199999997</v>
      </c>
      <c r="AS15">
        <v>9.7861167976000001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28.385775162822021</v>
      </c>
      <c r="BB15">
        <f t="shared" si="0"/>
        <v>845.02272299532092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9.4042567700000035</v>
      </c>
      <c r="L16">
        <v>578.49495499999989</v>
      </c>
      <c r="M16">
        <v>28.2256</v>
      </c>
      <c r="N16">
        <v>36.243749999999999</v>
      </c>
      <c r="O16">
        <v>0</v>
      </c>
      <c r="P16">
        <v>34.318617320000001</v>
      </c>
      <c r="Q16">
        <v>5.1849199999999991</v>
      </c>
      <c r="R16">
        <v>13.005282679999999</v>
      </c>
      <c r="S16">
        <v>8.0964826799999994</v>
      </c>
      <c r="T16">
        <v>0</v>
      </c>
      <c r="U16">
        <v>25.695727200000004</v>
      </c>
      <c r="V16">
        <v>4.3723920863309349</v>
      </c>
      <c r="W16">
        <v>14.164862769784172</v>
      </c>
      <c r="X16">
        <v>45.262887507913668</v>
      </c>
      <c r="Y16">
        <v>0</v>
      </c>
      <c r="Z16">
        <v>2.01070584</v>
      </c>
      <c r="AA16">
        <v>0</v>
      </c>
      <c r="AB16">
        <v>0</v>
      </c>
      <c r="AC16">
        <v>0</v>
      </c>
      <c r="AD16">
        <v>0</v>
      </c>
      <c r="AE16">
        <v>15.1671353808</v>
      </c>
      <c r="AF16">
        <v>2.7225000000000001</v>
      </c>
      <c r="AG16">
        <v>6.0617544000000008</v>
      </c>
      <c r="AH16">
        <v>0</v>
      </c>
      <c r="AI16">
        <v>0</v>
      </c>
      <c r="AJ16">
        <v>0</v>
      </c>
      <c r="AK16">
        <v>15.766649999999998</v>
      </c>
      <c r="AL16">
        <v>0</v>
      </c>
      <c r="AM16">
        <v>1.6196330857142853</v>
      </c>
      <c r="AN16">
        <v>0.66954999999999998</v>
      </c>
      <c r="AO16">
        <v>0</v>
      </c>
      <c r="AP16">
        <v>0.70741944000000001</v>
      </c>
      <c r="AQ16">
        <v>0</v>
      </c>
      <c r="AR16">
        <v>16.427299199999997</v>
      </c>
      <c r="AS16">
        <v>9.7861167976000001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28.385775162822021</v>
      </c>
      <c r="BB16">
        <f t="shared" si="0"/>
        <v>845.02272299532092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9.4042567700000035</v>
      </c>
      <c r="L17">
        <v>578.49495499999989</v>
      </c>
      <c r="M17">
        <v>28.2256</v>
      </c>
      <c r="N17">
        <v>36.243749999999999</v>
      </c>
      <c r="O17">
        <v>0</v>
      </c>
      <c r="P17">
        <v>34.318617320000001</v>
      </c>
      <c r="Q17">
        <v>5.1849199999999991</v>
      </c>
      <c r="R17">
        <v>13.005282679999999</v>
      </c>
      <c r="S17">
        <v>8.0964826799999994</v>
      </c>
      <c r="T17">
        <v>0</v>
      </c>
      <c r="U17">
        <v>25.695727200000004</v>
      </c>
      <c r="V17">
        <v>4.3723920863309349</v>
      </c>
      <c r="W17">
        <v>14.164862769784172</v>
      </c>
      <c r="X17">
        <v>45.262887507913668</v>
      </c>
      <c r="Y17">
        <v>0</v>
      </c>
      <c r="Z17">
        <v>2.01070584</v>
      </c>
      <c r="AA17">
        <v>0</v>
      </c>
      <c r="AB17">
        <v>0</v>
      </c>
      <c r="AC17">
        <v>0</v>
      </c>
      <c r="AD17">
        <v>0</v>
      </c>
      <c r="AE17">
        <v>15.1671353808</v>
      </c>
      <c r="AF17">
        <v>2.7225000000000001</v>
      </c>
      <c r="AG17">
        <v>6.0617544000000008</v>
      </c>
      <c r="AH17">
        <v>0</v>
      </c>
      <c r="AI17">
        <v>0</v>
      </c>
      <c r="AJ17">
        <v>0</v>
      </c>
      <c r="AK17">
        <v>15.766649999999998</v>
      </c>
      <c r="AL17">
        <v>0</v>
      </c>
      <c r="AM17">
        <v>1.6196330857142853</v>
      </c>
      <c r="AN17">
        <v>0.66954999999999998</v>
      </c>
      <c r="AO17">
        <v>0</v>
      </c>
      <c r="AP17">
        <v>0.70741944000000001</v>
      </c>
      <c r="AQ17">
        <v>0</v>
      </c>
      <c r="AR17">
        <v>16.427299199999997</v>
      </c>
      <c r="AS17">
        <v>9.7861167976000001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28.385775162822021</v>
      </c>
      <c r="BB17">
        <f t="shared" si="0"/>
        <v>845.02272299532092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9.4042567700000035</v>
      </c>
      <c r="L18">
        <v>578.49495499999989</v>
      </c>
      <c r="M18">
        <v>28.2256</v>
      </c>
      <c r="N18">
        <v>36.243749999999999</v>
      </c>
      <c r="O18">
        <v>0</v>
      </c>
      <c r="P18">
        <v>34.318617320000001</v>
      </c>
      <c r="Q18">
        <v>5.1849199999999991</v>
      </c>
      <c r="R18">
        <v>13.005282679999999</v>
      </c>
      <c r="S18">
        <v>8.0964826799999994</v>
      </c>
      <c r="T18">
        <v>0</v>
      </c>
      <c r="U18">
        <v>25.695727200000004</v>
      </c>
      <c r="V18">
        <v>4.3723920863309349</v>
      </c>
      <c r="W18">
        <v>14.164862769784172</v>
      </c>
      <c r="X18">
        <v>45.262887507913668</v>
      </c>
      <c r="Y18">
        <v>0</v>
      </c>
      <c r="Z18">
        <v>2.01070584</v>
      </c>
      <c r="AA18">
        <v>0</v>
      </c>
      <c r="AB18">
        <v>0</v>
      </c>
      <c r="AC18">
        <v>0</v>
      </c>
      <c r="AD18">
        <v>0</v>
      </c>
      <c r="AE18">
        <v>15.1671353808</v>
      </c>
      <c r="AF18">
        <v>2.7225000000000001</v>
      </c>
      <c r="AG18">
        <v>6.0617544000000008</v>
      </c>
      <c r="AH18">
        <v>0</v>
      </c>
      <c r="AI18">
        <v>0</v>
      </c>
      <c r="AJ18">
        <v>0</v>
      </c>
      <c r="AK18">
        <v>15.766649999999998</v>
      </c>
      <c r="AL18">
        <v>0</v>
      </c>
      <c r="AM18">
        <v>1.6196330857142853</v>
      </c>
      <c r="AN18">
        <v>0.66954999999999998</v>
      </c>
      <c r="AO18">
        <v>0</v>
      </c>
      <c r="AP18">
        <v>0.70741944000000001</v>
      </c>
      <c r="AQ18">
        <v>0</v>
      </c>
      <c r="AR18">
        <v>16.427299199999997</v>
      </c>
      <c r="AS18">
        <v>9.7861167976000001</v>
      </c>
      <c r="AT18">
        <v>0</v>
      </c>
      <c r="AU18">
        <v>0</v>
      </c>
      <c r="AV18">
        <v>0</v>
      </c>
      <c r="AW18">
        <v>0</v>
      </c>
      <c r="AX18">
        <v>0.42645199999999989</v>
      </c>
      <c r="AY18">
        <v>0</v>
      </c>
      <c r="AZ18">
        <v>0</v>
      </c>
      <c r="BA18">
        <v>28.399634852822022</v>
      </c>
      <c r="BB18">
        <f t="shared" si="0"/>
        <v>845.43531530532096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9.4042567700000035</v>
      </c>
      <c r="L19">
        <v>578.49495499999989</v>
      </c>
      <c r="M19">
        <v>28.2256</v>
      </c>
      <c r="N19">
        <v>36.243749999999999</v>
      </c>
      <c r="O19">
        <v>0</v>
      </c>
      <c r="P19">
        <v>34.318617320000001</v>
      </c>
      <c r="Q19">
        <v>5.1849199999999991</v>
      </c>
      <c r="R19">
        <v>13.005282679999999</v>
      </c>
      <c r="S19">
        <v>8.0964826799999994</v>
      </c>
      <c r="T19">
        <v>0</v>
      </c>
      <c r="U19">
        <v>25.695727200000004</v>
      </c>
      <c r="V19">
        <v>4.3723920863309349</v>
      </c>
      <c r="W19">
        <v>14.164862769784172</v>
      </c>
      <c r="X19">
        <v>45.262887507913668</v>
      </c>
      <c r="Y19">
        <v>0</v>
      </c>
      <c r="Z19">
        <v>2.01070584</v>
      </c>
      <c r="AA19">
        <v>0</v>
      </c>
      <c r="AB19">
        <v>0</v>
      </c>
      <c r="AC19">
        <v>2.9691613120000002</v>
      </c>
      <c r="AD19">
        <v>0</v>
      </c>
      <c r="AE19">
        <v>15.1671353808</v>
      </c>
      <c r="AF19">
        <v>2.7225000000000001</v>
      </c>
      <c r="AG19">
        <v>6.0617544000000008</v>
      </c>
      <c r="AH19">
        <v>0</v>
      </c>
      <c r="AI19">
        <v>0</v>
      </c>
      <c r="AJ19">
        <v>0</v>
      </c>
      <c r="AK19">
        <v>15.766649999999998</v>
      </c>
      <c r="AL19">
        <v>0</v>
      </c>
      <c r="AM19">
        <v>1.6196330857142853</v>
      </c>
      <c r="AN19">
        <v>0.66954999999999998</v>
      </c>
      <c r="AO19">
        <v>0</v>
      </c>
      <c r="AP19">
        <v>0.70741944000000001</v>
      </c>
      <c r="AQ19">
        <v>3.1121299999999996</v>
      </c>
      <c r="AR19">
        <v>15.241823999999999</v>
      </c>
      <c r="AS19">
        <v>9.7861167976000001</v>
      </c>
      <c r="AT19">
        <v>0</v>
      </c>
      <c r="AU19">
        <v>0</v>
      </c>
      <c r="AV19">
        <v>0</v>
      </c>
      <c r="AW19">
        <v>0</v>
      </c>
      <c r="AX19">
        <v>0.42645199999999989</v>
      </c>
      <c r="AY19">
        <v>0</v>
      </c>
      <c r="AZ19">
        <v>0</v>
      </c>
      <c r="BA19">
        <v>28.55874909123472</v>
      </c>
      <c r="BB19">
        <f t="shared" si="0"/>
        <v>850.17201717890816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9.4042567700000035</v>
      </c>
      <c r="L20">
        <v>578.49495499999989</v>
      </c>
      <c r="M20">
        <v>28.2256</v>
      </c>
      <c r="N20">
        <v>36.243749999999999</v>
      </c>
      <c r="O20">
        <v>0</v>
      </c>
      <c r="P20">
        <v>34.318617320000001</v>
      </c>
      <c r="Q20">
        <v>5.1849199999999991</v>
      </c>
      <c r="R20">
        <v>13.005282679999999</v>
      </c>
      <c r="S20">
        <v>8.0964826799999994</v>
      </c>
      <c r="T20">
        <v>0</v>
      </c>
      <c r="U20">
        <v>25.695727200000004</v>
      </c>
      <c r="V20">
        <v>4.3723920863309349</v>
      </c>
      <c r="W20">
        <v>14.164862769784172</v>
      </c>
      <c r="X20">
        <v>45.262887507913668</v>
      </c>
      <c r="Y20">
        <v>0</v>
      </c>
      <c r="Z20">
        <v>2.01070584</v>
      </c>
      <c r="AA20">
        <v>0</v>
      </c>
      <c r="AB20">
        <v>0</v>
      </c>
      <c r="AC20">
        <v>5.9383226240000004</v>
      </c>
      <c r="AD20">
        <v>0</v>
      </c>
      <c r="AE20">
        <v>15.1671353808</v>
      </c>
      <c r="AF20">
        <v>2.7225000000000001</v>
      </c>
      <c r="AG20">
        <v>6.0617544000000008</v>
      </c>
      <c r="AH20">
        <v>0</v>
      </c>
      <c r="AI20">
        <v>0</v>
      </c>
      <c r="AJ20">
        <v>0</v>
      </c>
      <c r="AK20">
        <v>15.766649999999998</v>
      </c>
      <c r="AL20">
        <v>0</v>
      </c>
      <c r="AM20">
        <v>1.6196330857142853</v>
      </c>
      <c r="AN20">
        <v>0.66954999999999998</v>
      </c>
      <c r="AO20">
        <v>0</v>
      </c>
      <c r="AP20">
        <v>0.70741944000000001</v>
      </c>
      <c r="AQ20">
        <v>6.2242600000000001</v>
      </c>
      <c r="AR20">
        <v>15.241823999999999</v>
      </c>
      <c r="AS20">
        <v>9.7861167976000001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28.742531276822021</v>
      </c>
      <c r="BB20">
        <f t="shared" si="0"/>
        <v>855.64307430532085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9.4042567700000035</v>
      </c>
      <c r="L21">
        <v>578.49495499999989</v>
      </c>
      <c r="M21">
        <v>28.2256</v>
      </c>
      <c r="N21">
        <v>36.243749999999999</v>
      </c>
      <c r="O21">
        <v>0</v>
      </c>
      <c r="P21">
        <v>34.318617320000001</v>
      </c>
      <c r="Q21">
        <v>5.1849199999999991</v>
      </c>
      <c r="R21">
        <v>13.005282679999999</v>
      </c>
      <c r="S21">
        <v>8.0964826799999994</v>
      </c>
      <c r="T21">
        <v>0</v>
      </c>
      <c r="U21">
        <v>25.695727200000004</v>
      </c>
      <c r="V21">
        <v>4.3723920863309349</v>
      </c>
      <c r="W21">
        <v>14.164862769784172</v>
      </c>
      <c r="X21">
        <v>45.262887507913668</v>
      </c>
      <c r="Y21">
        <v>0</v>
      </c>
      <c r="Z21">
        <v>2.01070584</v>
      </c>
      <c r="AA21">
        <v>0</v>
      </c>
      <c r="AB21">
        <v>0</v>
      </c>
      <c r="AC21">
        <v>5.9383226240000004</v>
      </c>
      <c r="AD21">
        <v>0</v>
      </c>
      <c r="AE21">
        <v>15.1671353808</v>
      </c>
      <c r="AF21">
        <v>2.7225000000000001</v>
      </c>
      <c r="AG21">
        <v>6.0617544000000008</v>
      </c>
      <c r="AH21">
        <v>0</v>
      </c>
      <c r="AI21">
        <v>0</v>
      </c>
      <c r="AJ21">
        <v>0</v>
      </c>
      <c r="AK21">
        <v>15.766649999999998</v>
      </c>
      <c r="AL21">
        <v>0</v>
      </c>
      <c r="AM21">
        <v>1.6196330857142853</v>
      </c>
      <c r="AN21">
        <v>0.66954999999999998</v>
      </c>
      <c r="AO21">
        <v>0</v>
      </c>
      <c r="AP21">
        <v>0.70741944000000001</v>
      </c>
      <c r="AQ21">
        <v>9.3363899999999962</v>
      </c>
      <c r="AR21">
        <v>15.241823999999999</v>
      </c>
      <c r="AS21">
        <v>9.7861167976000001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28.84367534840932</v>
      </c>
      <c r="BB21">
        <f t="shared" si="0"/>
        <v>858.65406023373362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9.4042567700000035</v>
      </c>
      <c r="L22">
        <v>578.49495499999989</v>
      </c>
      <c r="M22">
        <v>28.2256</v>
      </c>
      <c r="N22">
        <v>36.243749999999999</v>
      </c>
      <c r="O22">
        <v>0</v>
      </c>
      <c r="P22">
        <v>34.318617320000001</v>
      </c>
      <c r="Q22">
        <v>5.1849199999999991</v>
      </c>
      <c r="R22">
        <v>13.005282679999999</v>
      </c>
      <c r="S22">
        <v>8.0964826799999994</v>
      </c>
      <c r="T22">
        <v>0</v>
      </c>
      <c r="U22">
        <v>25.695727200000004</v>
      </c>
      <c r="V22">
        <v>4.3723920863309349</v>
      </c>
      <c r="W22">
        <v>14.164862769784172</v>
      </c>
      <c r="X22">
        <v>45.262887507913668</v>
      </c>
      <c r="Y22">
        <v>0</v>
      </c>
      <c r="Z22">
        <v>2.01070584</v>
      </c>
      <c r="AA22">
        <v>0</v>
      </c>
      <c r="AB22">
        <v>4.0078511199999998</v>
      </c>
      <c r="AC22">
        <v>5.9383226240000004</v>
      </c>
      <c r="AD22">
        <v>2.7964513200000001</v>
      </c>
      <c r="AE22">
        <v>15.1671353808</v>
      </c>
      <c r="AF22">
        <v>2.7225000000000001</v>
      </c>
      <c r="AG22">
        <v>6.0617544000000008</v>
      </c>
      <c r="AH22">
        <v>7.1763281199999991</v>
      </c>
      <c r="AI22">
        <v>0.78111279999999994</v>
      </c>
      <c r="AJ22">
        <v>0</v>
      </c>
      <c r="AK22">
        <v>15.766649999999998</v>
      </c>
      <c r="AL22">
        <v>0</v>
      </c>
      <c r="AM22">
        <v>3.2392661714285707</v>
      </c>
      <c r="AN22">
        <v>0.66954999999999998</v>
      </c>
      <c r="AO22">
        <v>0</v>
      </c>
      <c r="AP22">
        <v>0.70741944000000001</v>
      </c>
      <c r="AQ22">
        <v>9.3363899999999962</v>
      </c>
      <c r="AR22">
        <v>15.241823999999999</v>
      </c>
      <c r="AS22">
        <v>9.7861167976000001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29.376069745412494</v>
      </c>
      <c r="BB22">
        <f t="shared" si="0"/>
        <v>874.50304228244465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9.4042567700000035</v>
      </c>
      <c r="L23">
        <v>578.49495499999989</v>
      </c>
      <c r="M23">
        <v>28.2256</v>
      </c>
      <c r="N23">
        <v>36.243749999999999</v>
      </c>
      <c r="O23">
        <v>0</v>
      </c>
      <c r="P23">
        <v>34.318617320000001</v>
      </c>
      <c r="Q23">
        <v>5.1849199999999991</v>
      </c>
      <c r="R23">
        <v>13.005282679999999</v>
      </c>
      <c r="S23">
        <v>8.0964826799999994</v>
      </c>
      <c r="T23">
        <v>0</v>
      </c>
      <c r="U23">
        <v>25.695727200000004</v>
      </c>
      <c r="V23">
        <v>4.3723920863309349</v>
      </c>
      <c r="W23">
        <v>14.164862769784172</v>
      </c>
      <c r="X23">
        <v>45.262887507913668</v>
      </c>
      <c r="Y23">
        <v>0</v>
      </c>
      <c r="Z23">
        <v>4.0214116799999999</v>
      </c>
      <c r="AA23">
        <v>2.1571107999999999</v>
      </c>
      <c r="AB23">
        <v>8.0565986800000005</v>
      </c>
      <c r="AC23">
        <v>5.9383226240000004</v>
      </c>
      <c r="AD23">
        <v>5.5929026400000001</v>
      </c>
      <c r="AE23">
        <v>15.1671353808</v>
      </c>
      <c r="AF23">
        <v>2.7225000000000001</v>
      </c>
      <c r="AG23">
        <v>6.0617544000000008</v>
      </c>
      <c r="AH23">
        <v>14.352656239999998</v>
      </c>
      <c r="AI23">
        <v>1.1716691999999997</v>
      </c>
      <c r="AJ23">
        <v>0</v>
      </c>
      <c r="AK23">
        <v>15.766649999999998</v>
      </c>
      <c r="AL23">
        <v>0</v>
      </c>
      <c r="AM23">
        <v>4.8588992571428555</v>
      </c>
      <c r="AN23">
        <v>0.66954999999999998</v>
      </c>
      <c r="AO23">
        <v>0</v>
      </c>
      <c r="AP23">
        <v>0.70741944000000001</v>
      </c>
      <c r="AQ23">
        <v>9.3363899999999962</v>
      </c>
      <c r="AR23">
        <v>16.427299199999997</v>
      </c>
      <c r="AS23">
        <v>9.7861167976000001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30.071082868815665</v>
      </c>
      <c r="BB23">
        <f t="shared" si="0"/>
        <v>895.19303748475591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9.4042567700000035</v>
      </c>
      <c r="L24">
        <v>578.49495499999989</v>
      </c>
      <c r="M24">
        <v>28.2256</v>
      </c>
      <c r="N24">
        <v>36.243749999999999</v>
      </c>
      <c r="O24">
        <v>0</v>
      </c>
      <c r="P24">
        <v>34.318617320000001</v>
      </c>
      <c r="Q24">
        <v>5.1849199999999991</v>
      </c>
      <c r="R24">
        <v>13.005282679999999</v>
      </c>
      <c r="S24">
        <v>8.0964826799999994</v>
      </c>
      <c r="T24">
        <v>0</v>
      </c>
      <c r="U24">
        <v>25.695727200000004</v>
      </c>
      <c r="V24">
        <v>4.3723920863309349</v>
      </c>
      <c r="W24">
        <v>14.164862769784172</v>
      </c>
      <c r="X24">
        <v>45.262887507913668</v>
      </c>
      <c r="Y24">
        <v>0</v>
      </c>
      <c r="Z24">
        <v>4.0214116799999999</v>
      </c>
      <c r="AA24">
        <v>8.6114771599999997</v>
      </c>
      <c r="AB24">
        <v>8.0565986800000005</v>
      </c>
      <c r="AC24">
        <v>8.9074839360000002</v>
      </c>
      <c r="AD24">
        <v>8.3893539599999993</v>
      </c>
      <c r="AE24">
        <v>15.1671353808</v>
      </c>
      <c r="AF24">
        <v>2.7225000000000001</v>
      </c>
      <c r="AG24">
        <v>6.0617544000000008</v>
      </c>
      <c r="AH24">
        <v>21.528984359999999</v>
      </c>
      <c r="AI24">
        <v>3.5150076000000006</v>
      </c>
      <c r="AJ24">
        <v>0</v>
      </c>
      <c r="AK24">
        <v>15.766649999999998</v>
      </c>
      <c r="AL24">
        <v>0</v>
      </c>
      <c r="AM24">
        <v>4.8588992571428555</v>
      </c>
      <c r="AN24">
        <v>0.66954999999999998</v>
      </c>
      <c r="AO24">
        <v>0</v>
      </c>
      <c r="AP24">
        <v>0.70741944000000001</v>
      </c>
      <c r="AQ24">
        <v>9.3363899999999962</v>
      </c>
      <c r="AR24">
        <v>16.427299199999997</v>
      </c>
      <c r="AS24">
        <v>9.7861167976000001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30.777621179215664</v>
      </c>
      <c r="BB24">
        <f t="shared" si="0"/>
        <v>916.22614468635584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9.4042567700000035</v>
      </c>
      <c r="L25">
        <v>578.49495499999989</v>
      </c>
      <c r="M25">
        <v>28.2256</v>
      </c>
      <c r="N25">
        <v>36.243749999999999</v>
      </c>
      <c r="O25">
        <v>0</v>
      </c>
      <c r="P25">
        <v>34.318617320000001</v>
      </c>
      <c r="Q25">
        <v>5.1849199999999991</v>
      </c>
      <c r="R25">
        <v>13.005282679999999</v>
      </c>
      <c r="S25">
        <v>8.0964826799999994</v>
      </c>
      <c r="T25">
        <v>0</v>
      </c>
      <c r="U25">
        <v>25.695727200000004</v>
      </c>
      <c r="V25">
        <v>4.3723920863309349</v>
      </c>
      <c r="W25">
        <v>14.164862769784172</v>
      </c>
      <c r="X25">
        <v>45.262887507913668</v>
      </c>
      <c r="Y25">
        <v>0</v>
      </c>
      <c r="Z25">
        <v>4.0214116799999999</v>
      </c>
      <c r="AA25">
        <v>8.6206872959999998</v>
      </c>
      <c r="AB25">
        <v>8.0565986800000005</v>
      </c>
      <c r="AC25">
        <v>8.9074839360000002</v>
      </c>
      <c r="AD25">
        <v>8.3893539599999993</v>
      </c>
      <c r="AE25">
        <v>15.1671353808</v>
      </c>
      <c r="AF25">
        <v>2.7225000000000001</v>
      </c>
      <c r="AG25">
        <v>6.0617544000000008</v>
      </c>
      <c r="AH25">
        <v>21.528984359999999</v>
      </c>
      <c r="AI25">
        <v>15.231699599999999</v>
      </c>
      <c r="AJ25">
        <v>0</v>
      </c>
      <c r="AK25">
        <v>15.766649999999998</v>
      </c>
      <c r="AL25">
        <v>0</v>
      </c>
      <c r="AM25">
        <v>4.8588992571428555</v>
      </c>
      <c r="AN25">
        <v>0.66954999999999998</v>
      </c>
      <c r="AO25">
        <v>0</v>
      </c>
      <c r="AP25">
        <v>2.0829572400000003</v>
      </c>
      <c r="AQ25">
        <v>9.3363899999999962</v>
      </c>
      <c r="AR25">
        <v>16.427299199999997</v>
      </c>
      <c r="AS25">
        <v>9.7861167976000001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31.203418161215666</v>
      </c>
      <c r="BB25">
        <f t="shared" si="0"/>
        <v>928.90178764035591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9.4042567700000035</v>
      </c>
      <c r="L26">
        <v>578.49495499999989</v>
      </c>
      <c r="M26">
        <v>28.2256</v>
      </c>
      <c r="N26">
        <v>36.243749999999999</v>
      </c>
      <c r="O26">
        <v>0</v>
      </c>
      <c r="P26">
        <v>34.318617320000001</v>
      </c>
      <c r="Q26">
        <v>5.1849199999999991</v>
      </c>
      <c r="R26">
        <v>13.005282679999999</v>
      </c>
      <c r="S26">
        <v>8.0964826799999994</v>
      </c>
      <c r="T26">
        <v>0</v>
      </c>
      <c r="U26">
        <v>25.695727200000004</v>
      </c>
      <c r="V26">
        <v>4.3723920863309349</v>
      </c>
      <c r="W26">
        <v>14.164862769784172</v>
      </c>
      <c r="X26">
        <v>45.262887507913668</v>
      </c>
      <c r="Y26">
        <v>0</v>
      </c>
      <c r="Z26">
        <v>4.0214116799999999</v>
      </c>
      <c r="AA26">
        <v>8.6206872959999998</v>
      </c>
      <c r="AB26">
        <v>8.0565986800000005</v>
      </c>
      <c r="AC26">
        <v>8.9074839360000002</v>
      </c>
      <c r="AD26">
        <v>8.3893539599999993</v>
      </c>
      <c r="AE26">
        <v>15.1671353808</v>
      </c>
      <c r="AF26">
        <v>2.7225000000000001</v>
      </c>
      <c r="AG26">
        <v>6.0617544000000008</v>
      </c>
      <c r="AH26">
        <v>21.528984359999999</v>
      </c>
      <c r="AI26">
        <v>15.231699599999999</v>
      </c>
      <c r="AJ26">
        <v>0</v>
      </c>
      <c r="AK26">
        <v>15.766649999999998</v>
      </c>
      <c r="AL26">
        <v>0</v>
      </c>
      <c r="AM26">
        <v>4.8588992571428555</v>
      </c>
      <c r="AN26">
        <v>0.66954999999999998</v>
      </c>
      <c r="AO26">
        <v>0</v>
      </c>
      <c r="AP26">
        <v>2.0043550800000003</v>
      </c>
      <c r="AQ26">
        <v>9.3363899999999962</v>
      </c>
      <c r="AR26">
        <v>16.427299199999997</v>
      </c>
      <c r="AS26">
        <v>9.7861167976000001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31.200863744415663</v>
      </c>
      <c r="BB26">
        <f t="shared" si="0"/>
        <v>928.82573989715581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9.4042567700000035</v>
      </c>
      <c r="L27">
        <v>578.49495499999989</v>
      </c>
      <c r="M27">
        <v>28.2256</v>
      </c>
      <c r="N27">
        <v>36.243749999999999</v>
      </c>
      <c r="O27">
        <v>0</v>
      </c>
      <c r="P27">
        <v>34.318617320000001</v>
      </c>
      <c r="Q27">
        <v>5.1849199999999991</v>
      </c>
      <c r="R27">
        <v>13.005282679999999</v>
      </c>
      <c r="S27">
        <v>8.0964826799999994</v>
      </c>
      <c r="T27">
        <v>0</v>
      </c>
      <c r="U27">
        <v>25.695727200000004</v>
      </c>
      <c r="V27">
        <v>4.3723920863309349</v>
      </c>
      <c r="W27">
        <v>14.164862769784172</v>
      </c>
      <c r="X27">
        <v>45.262887507913668</v>
      </c>
      <c r="Y27">
        <v>0</v>
      </c>
      <c r="Z27">
        <v>4.0214116799999999</v>
      </c>
      <c r="AA27">
        <v>8.6206872959999998</v>
      </c>
      <c r="AB27">
        <v>8.0565986800000005</v>
      </c>
      <c r="AC27">
        <v>8.9074839360000002</v>
      </c>
      <c r="AD27">
        <v>8.3893539599999993</v>
      </c>
      <c r="AE27">
        <v>8.6597367999999992</v>
      </c>
      <c r="AF27">
        <v>2.7225000000000001</v>
      </c>
      <c r="AG27">
        <v>6.0617544000000008</v>
      </c>
      <c r="AH27">
        <v>21.528984359999999</v>
      </c>
      <c r="AI27">
        <v>15.231699599999999</v>
      </c>
      <c r="AJ27">
        <v>0</v>
      </c>
      <c r="AK27">
        <v>15.766649999999998</v>
      </c>
      <c r="AL27">
        <v>0</v>
      </c>
      <c r="AM27">
        <v>4.8588992571428555</v>
      </c>
      <c r="AN27">
        <v>0.66954999999999998</v>
      </c>
      <c r="AO27">
        <v>0</v>
      </c>
      <c r="AP27">
        <v>2.0043550800000003</v>
      </c>
      <c r="AQ27">
        <v>9.3363899999999962</v>
      </c>
      <c r="AR27">
        <v>15.241823999999999</v>
      </c>
      <c r="AS27">
        <v>9.7861167976000001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30.950845368015671</v>
      </c>
      <c r="BB27">
        <f t="shared" si="0"/>
        <v>921.38288449275581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9.4042567700000035</v>
      </c>
      <c r="L28">
        <v>578.49495499999989</v>
      </c>
      <c r="M28">
        <v>28.2256</v>
      </c>
      <c r="N28">
        <v>36.243749999999999</v>
      </c>
      <c r="O28">
        <v>0</v>
      </c>
      <c r="P28">
        <v>34.318617320000001</v>
      </c>
      <c r="Q28">
        <v>5.1849199999999991</v>
      </c>
      <c r="R28">
        <v>13.005282679999999</v>
      </c>
      <c r="S28">
        <v>8.0964826799999994</v>
      </c>
      <c r="T28">
        <v>0</v>
      </c>
      <c r="U28">
        <v>25.695727200000004</v>
      </c>
      <c r="V28">
        <v>4.3723920863309349</v>
      </c>
      <c r="W28">
        <v>14.164862769784172</v>
      </c>
      <c r="X28">
        <v>45.262887507913668</v>
      </c>
      <c r="Y28">
        <v>0</v>
      </c>
      <c r="Z28">
        <v>4.0214116799999999</v>
      </c>
      <c r="AA28">
        <v>8.6206872959999998</v>
      </c>
      <c r="AB28">
        <v>8.0565986800000005</v>
      </c>
      <c r="AC28">
        <v>8.9074839360000002</v>
      </c>
      <c r="AD28">
        <v>8.3893539599999993</v>
      </c>
      <c r="AE28">
        <v>8.6597367999999992</v>
      </c>
      <c r="AF28">
        <v>2.7225000000000001</v>
      </c>
      <c r="AG28">
        <v>6.0617544000000008</v>
      </c>
      <c r="AH28">
        <v>21.528984359999999</v>
      </c>
      <c r="AI28">
        <v>10.154466399999999</v>
      </c>
      <c r="AJ28">
        <v>0</v>
      </c>
      <c r="AK28">
        <v>15.766649999999998</v>
      </c>
      <c r="AL28">
        <v>0</v>
      </c>
      <c r="AM28">
        <v>3.2392661714285707</v>
      </c>
      <c r="AN28">
        <v>0.66954999999999998</v>
      </c>
      <c r="AO28">
        <v>0</v>
      </c>
      <c r="AP28">
        <v>2.0043550800000003</v>
      </c>
      <c r="AQ28">
        <v>9.3363899999999962</v>
      </c>
      <c r="AR28">
        <v>15.241823999999999</v>
      </c>
      <c r="AS28">
        <v>9.7861167976000001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30.733197091012499</v>
      </c>
      <c r="BB28">
        <f t="shared" si="0"/>
        <v>914.90366648404472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9.4042567700000035</v>
      </c>
      <c r="L29">
        <v>578.49495499999989</v>
      </c>
      <c r="M29">
        <v>28.2256</v>
      </c>
      <c r="N29">
        <v>36.243749999999999</v>
      </c>
      <c r="O29">
        <v>0</v>
      </c>
      <c r="P29">
        <v>34.318617320000001</v>
      </c>
      <c r="Q29">
        <v>5.1849199999999991</v>
      </c>
      <c r="R29">
        <v>13.005282679999999</v>
      </c>
      <c r="S29">
        <v>8.0964826799999994</v>
      </c>
      <c r="T29">
        <v>0</v>
      </c>
      <c r="U29">
        <v>25.695727200000004</v>
      </c>
      <c r="V29">
        <v>4.3723920863309349</v>
      </c>
      <c r="W29">
        <v>14.164862769784172</v>
      </c>
      <c r="X29">
        <v>45.262887507913668</v>
      </c>
      <c r="Y29">
        <v>0</v>
      </c>
      <c r="Z29">
        <v>4.0214116799999999</v>
      </c>
      <c r="AA29">
        <v>2.1571107999999999</v>
      </c>
      <c r="AB29">
        <v>8.0565986800000005</v>
      </c>
      <c r="AC29">
        <v>8.9074839360000002</v>
      </c>
      <c r="AD29">
        <v>8.3893539599999993</v>
      </c>
      <c r="AE29">
        <v>8.6597367999999992</v>
      </c>
      <c r="AF29">
        <v>2.7225000000000001</v>
      </c>
      <c r="AG29">
        <v>6.0617544000000008</v>
      </c>
      <c r="AH29">
        <v>21.528984359999999</v>
      </c>
      <c r="AI29">
        <v>10.154466399999999</v>
      </c>
      <c r="AJ29">
        <v>0</v>
      </c>
      <c r="AK29">
        <v>15.766649999999998</v>
      </c>
      <c r="AL29">
        <v>0</v>
      </c>
      <c r="AM29">
        <v>1.6196330857142853</v>
      </c>
      <c r="AN29">
        <v>0.66954999999999998</v>
      </c>
      <c r="AO29">
        <v>0</v>
      </c>
      <c r="AP29">
        <v>0.62881728000000003</v>
      </c>
      <c r="AQ29">
        <v>9.3363899999999962</v>
      </c>
      <c r="AR29">
        <v>15.241823999999999</v>
      </c>
      <c r="AS29">
        <v>10.11133032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30.436357598009323</v>
      </c>
      <c r="BB29">
        <f t="shared" si="0"/>
        <v>906.06697211773371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9.4042567700000035</v>
      </c>
      <c r="L30">
        <v>578.49495499999989</v>
      </c>
      <c r="M30">
        <v>28.2256</v>
      </c>
      <c r="N30">
        <v>36.243749999999999</v>
      </c>
      <c r="O30">
        <v>0</v>
      </c>
      <c r="P30">
        <v>34.318617320000001</v>
      </c>
      <c r="Q30">
        <v>5.1849199999999991</v>
      </c>
      <c r="R30">
        <v>13.005282679999999</v>
      </c>
      <c r="S30">
        <v>8.0964826799999994</v>
      </c>
      <c r="T30">
        <v>0</v>
      </c>
      <c r="U30">
        <v>25.695727200000004</v>
      </c>
      <c r="V30">
        <v>4.3723920863309349</v>
      </c>
      <c r="W30">
        <v>14.164862769784172</v>
      </c>
      <c r="X30">
        <v>45.262887507913668</v>
      </c>
      <c r="Y30">
        <v>0</v>
      </c>
      <c r="Z30">
        <v>4.0214116799999999</v>
      </c>
      <c r="AA30">
        <v>0</v>
      </c>
      <c r="AB30">
        <v>8.0565986800000005</v>
      </c>
      <c r="AC30">
        <v>8.9074839360000002</v>
      </c>
      <c r="AD30">
        <v>5.5929026400000001</v>
      </c>
      <c r="AE30">
        <v>8.6597367999999992</v>
      </c>
      <c r="AF30">
        <v>2.7225000000000001</v>
      </c>
      <c r="AG30">
        <v>6.0617544000000008</v>
      </c>
      <c r="AH30">
        <v>21.528984359999999</v>
      </c>
      <c r="AI30">
        <v>10.154466399999999</v>
      </c>
      <c r="AJ30">
        <v>0</v>
      </c>
      <c r="AK30">
        <v>15.766649999999998</v>
      </c>
      <c r="AL30">
        <v>0</v>
      </c>
      <c r="AM30">
        <v>0</v>
      </c>
      <c r="AN30">
        <v>0.66954999999999998</v>
      </c>
      <c r="AO30">
        <v>0</v>
      </c>
      <c r="AP30">
        <v>0.62881728000000003</v>
      </c>
      <c r="AQ30">
        <v>9.3363899999999962</v>
      </c>
      <c r="AR30">
        <v>15.241823999999999</v>
      </c>
      <c r="AS30">
        <v>10.11133032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30.222728401006151</v>
      </c>
      <c r="BB30">
        <f t="shared" si="0"/>
        <v>899.70740610902249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9.4042567700000035</v>
      </c>
      <c r="L31">
        <v>578.49495499999989</v>
      </c>
      <c r="M31">
        <v>28.2256</v>
      </c>
      <c r="N31">
        <v>36.243749999999999</v>
      </c>
      <c r="O31">
        <v>0</v>
      </c>
      <c r="P31">
        <v>32.674199999999999</v>
      </c>
      <c r="Q31">
        <v>5.1849199999999991</v>
      </c>
      <c r="R31">
        <v>13.005282679999999</v>
      </c>
      <c r="S31">
        <v>8.0964826799999994</v>
      </c>
      <c r="T31">
        <v>0</v>
      </c>
      <c r="U31">
        <v>25.695727200000004</v>
      </c>
      <c r="V31">
        <v>4.3723920863309349</v>
      </c>
      <c r="W31">
        <v>14.164862769784172</v>
      </c>
      <c r="X31">
        <v>45.262887507913668</v>
      </c>
      <c r="Y31">
        <v>0</v>
      </c>
      <c r="Z31">
        <v>4.0214116799999999</v>
      </c>
      <c r="AA31">
        <v>0</v>
      </c>
      <c r="AB31">
        <v>8.0565986800000005</v>
      </c>
      <c r="AC31">
        <v>5.9383226240000004</v>
      </c>
      <c r="AD31">
        <v>5.5929026400000001</v>
      </c>
      <c r="AE31">
        <v>8.6597367999999992</v>
      </c>
      <c r="AF31">
        <v>2.7225000000000001</v>
      </c>
      <c r="AG31">
        <v>6.0617544000000008</v>
      </c>
      <c r="AH31">
        <v>14.352656239999998</v>
      </c>
      <c r="AI31">
        <v>1.9527820000000002</v>
      </c>
      <c r="AJ31">
        <v>0</v>
      </c>
      <c r="AK31">
        <v>15.766649999999998</v>
      </c>
      <c r="AL31">
        <v>0</v>
      </c>
      <c r="AM31">
        <v>0</v>
      </c>
      <c r="AN31">
        <v>0.66954999999999998</v>
      </c>
      <c r="AO31">
        <v>0</v>
      </c>
      <c r="AP31">
        <v>0.62881728000000003</v>
      </c>
      <c r="AQ31">
        <v>9.3363899999999962</v>
      </c>
      <c r="AR31">
        <v>15.241823999999999</v>
      </c>
      <c r="AS31">
        <v>10.11133032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29.573001473806151</v>
      </c>
      <c r="BB31">
        <f t="shared" si="0"/>
        <v>880.36554188422247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9.4042567700000035</v>
      </c>
      <c r="L32">
        <v>578.49495499999989</v>
      </c>
      <c r="M32">
        <v>28.2256</v>
      </c>
      <c r="N32">
        <v>36.243749999999999</v>
      </c>
      <c r="O32">
        <v>0</v>
      </c>
      <c r="P32">
        <v>32.674199999999999</v>
      </c>
      <c r="Q32">
        <v>5.1849199999999991</v>
      </c>
      <c r="R32">
        <v>13.005282679999999</v>
      </c>
      <c r="S32">
        <v>8.0964826799999994</v>
      </c>
      <c r="T32">
        <v>0</v>
      </c>
      <c r="U32">
        <v>25.695727200000004</v>
      </c>
      <c r="V32">
        <v>4.3723920863309349</v>
      </c>
      <c r="W32">
        <v>14.164862769784172</v>
      </c>
      <c r="X32">
        <v>45.262887507913668</v>
      </c>
      <c r="Y32">
        <v>0</v>
      </c>
      <c r="Z32">
        <v>4.0214116799999999</v>
      </c>
      <c r="AA32">
        <v>0</v>
      </c>
      <c r="AB32">
        <v>8.0565986800000005</v>
      </c>
      <c r="AC32">
        <v>2.9691613120000002</v>
      </c>
      <c r="AD32">
        <v>5.5929026400000001</v>
      </c>
      <c r="AE32">
        <v>8.6597367999999992</v>
      </c>
      <c r="AF32">
        <v>2.7225000000000001</v>
      </c>
      <c r="AG32">
        <v>6.0617544000000008</v>
      </c>
      <c r="AH32">
        <v>7.1763281199999991</v>
      </c>
      <c r="AI32">
        <v>0.78111279999999994</v>
      </c>
      <c r="AJ32">
        <v>0</v>
      </c>
      <c r="AK32">
        <v>15.766649999999998</v>
      </c>
      <c r="AL32">
        <v>0</v>
      </c>
      <c r="AM32">
        <v>0</v>
      </c>
      <c r="AN32">
        <v>0.66954999999999998</v>
      </c>
      <c r="AO32">
        <v>0</v>
      </c>
      <c r="AP32">
        <v>0.62881728000000003</v>
      </c>
      <c r="AQ32">
        <v>9.3363899999999962</v>
      </c>
      <c r="AR32">
        <v>15.241823999999999</v>
      </c>
      <c r="AS32">
        <v>10.11133032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29.205193987006147</v>
      </c>
      <c r="BB32">
        <f t="shared" si="0"/>
        <v>869.41619073902245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9.4042567700000035</v>
      </c>
      <c r="L33">
        <v>578.49495499999989</v>
      </c>
      <c r="M33">
        <v>28.2256</v>
      </c>
      <c r="N33">
        <v>36.243749999999999</v>
      </c>
      <c r="O33">
        <v>0</v>
      </c>
      <c r="P33">
        <v>32.674199999999999</v>
      </c>
      <c r="Q33">
        <v>5.1849199999999991</v>
      </c>
      <c r="R33">
        <v>13.005282679999999</v>
      </c>
      <c r="S33">
        <v>8.0964826799999994</v>
      </c>
      <c r="T33">
        <v>0</v>
      </c>
      <c r="U33">
        <v>25.695727200000004</v>
      </c>
      <c r="V33">
        <v>4.3723920863309349</v>
      </c>
      <c r="W33">
        <v>14.164862769784172</v>
      </c>
      <c r="X33">
        <v>45.262887507913668</v>
      </c>
      <c r="Y33">
        <v>0</v>
      </c>
      <c r="Z33">
        <v>4.0214116799999999</v>
      </c>
      <c r="AA33">
        <v>0</v>
      </c>
      <c r="AB33">
        <v>8.0565986800000005</v>
      </c>
      <c r="AC33">
        <v>2.9691613120000002</v>
      </c>
      <c r="AD33">
        <v>5.5929026400000001</v>
      </c>
      <c r="AE33">
        <v>8.6597367999999992</v>
      </c>
      <c r="AF33">
        <v>2.7225000000000001</v>
      </c>
      <c r="AG33">
        <v>6.0617544000000008</v>
      </c>
      <c r="AH33">
        <v>5.4330905200000004</v>
      </c>
      <c r="AI33">
        <v>0</v>
      </c>
      <c r="AJ33">
        <v>0</v>
      </c>
      <c r="AK33">
        <v>15.766649999999998</v>
      </c>
      <c r="AL33">
        <v>0</v>
      </c>
      <c r="AM33">
        <v>0</v>
      </c>
      <c r="AN33">
        <v>0.66954999999999998</v>
      </c>
      <c r="AO33">
        <v>0</v>
      </c>
      <c r="AP33">
        <v>0.62881728000000003</v>
      </c>
      <c r="AQ33">
        <v>9.3363899999999962</v>
      </c>
      <c r="AR33">
        <v>15.241823999999999</v>
      </c>
      <c r="AS33">
        <v>10.11133032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29.123152599006154</v>
      </c>
      <c r="BB33">
        <f t="shared" si="0"/>
        <v>866.97388172702244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9.4042567700000035</v>
      </c>
      <c r="L34">
        <v>578.49495499999989</v>
      </c>
      <c r="M34">
        <v>28.2256</v>
      </c>
      <c r="N34">
        <v>36.243749999999999</v>
      </c>
      <c r="O34">
        <v>0</v>
      </c>
      <c r="P34">
        <v>32.674199999999999</v>
      </c>
      <c r="Q34">
        <v>5.1849199999999991</v>
      </c>
      <c r="R34">
        <v>13.005282679999999</v>
      </c>
      <c r="S34">
        <v>8.0964826799999994</v>
      </c>
      <c r="T34">
        <v>0</v>
      </c>
      <c r="U34">
        <v>25.695727200000004</v>
      </c>
      <c r="V34">
        <v>4.3723920863309349</v>
      </c>
      <c r="W34">
        <v>14.164862769784172</v>
      </c>
      <c r="X34">
        <v>45.262887507913668</v>
      </c>
      <c r="Y34">
        <v>0</v>
      </c>
      <c r="Z34">
        <v>4.0214116799999999</v>
      </c>
      <c r="AA34">
        <v>0</v>
      </c>
      <c r="AB34">
        <v>8.0565986800000005</v>
      </c>
      <c r="AC34">
        <v>2.9691613120000002</v>
      </c>
      <c r="AD34">
        <v>2.7964513200000001</v>
      </c>
      <c r="AE34">
        <v>8.6597367999999992</v>
      </c>
      <c r="AF34">
        <v>2.7225000000000001</v>
      </c>
      <c r="AG34">
        <v>6.0617544000000008</v>
      </c>
      <c r="AH34">
        <v>0</v>
      </c>
      <c r="AI34">
        <v>0</v>
      </c>
      <c r="AJ34">
        <v>0</v>
      </c>
      <c r="AK34">
        <v>15.766649999999998</v>
      </c>
      <c r="AL34">
        <v>0</v>
      </c>
      <c r="AM34">
        <v>0</v>
      </c>
      <c r="AN34">
        <v>0.66954999999999998</v>
      </c>
      <c r="AO34">
        <v>0</v>
      </c>
      <c r="AP34">
        <v>0.62881728000000003</v>
      </c>
      <c r="AQ34">
        <v>9.3363899999999962</v>
      </c>
      <c r="AR34">
        <v>15.241823999999999</v>
      </c>
      <c r="AS34">
        <v>10.11133032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28.855692642606151</v>
      </c>
      <c r="BB34">
        <f t="shared" si="0"/>
        <v>859.01179984342241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9.4042567700000035</v>
      </c>
      <c r="L35">
        <v>578.49495499999989</v>
      </c>
      <c r="M35">
        <v>28.2256</v>
      </c>
      <c r="N35">
        <v>36.243749999999999</v>
      </c>
      <c r="O35">
        <v>0</v>
      </c>
      <c r="P35">
        <v>32.674199999999999</v>
      </c>
      <c r="Q35">
        <v>5.1849199999999991</v>
      </c>
      <c r="R35">
        <v>13.005282679999999</v>
      </c>
      <c r="S35">
        <v>8.0964826799999994</v>
      </c>
      <c r="T35">
        <v>0</v>
      </c>
      <c r="U35">
        <v>25.695727200000004</v>
      </c>
      <c r="V35">
        <v>4.3723920863309349</v>
      </c>
      <c r="W35">
        <v>14.164862769784172</v>
      </c>
      <c r="X35">
        <v>45.262887507913668</v>
      </c>
      <c r="Y35">
        <v>0</v>
      </c>
      <c r="Z35">
        <v>4.0214116799999999</v>
      </c>
      <c r="AA35">
        <v>0</v>
      </c>
      <c r="AB35">
        <v>8.0565986800000005</v>
      </c>
      <c r="AC35">
        <v>2.9691613120000002</v>
      </c>
      <c r="AD35">
        <v>0</v>
      </c>
      <c r="AE35">
        <v>8.6597367999999992</v>
      </c>
      <c r="AF35">
        <v>2.7225000000000001</v>
      </c>
      <c r="AG35">
        <v>6.0617544000000008</v>
      </c>
      <c r="AH35">
        <v>0</v>
      </c>
      <c r="AI35">
        <v>0</v>
      </c>
      <c r="AJ35">
        <v>0</v>
      </c>
      <c r="AK35">
        <v>15.766649999999998</v>
      </c>
      <c r="AL35">
        <v>0</v>
      </c>
      <c r="AM35">
        <v>0</v>
      </c>
      <c r="AN35">
        <v>0.66954999999999998</v>
      </c>
      <c r="AO35">
        <v>0</v>
      </c>
      <c r="AP35">
        <v>0.62881728000000003</v>
      </c>
      <c r="AQ35">
        <v>9.3363899999999962</v>
      </c>
      <c r="AR35">
        <v>15.241823999999999</v>
      </c>
      <c r="AS35">
        <v>9.7861167976000001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28.754238484606148</v>
      </c>
      <c r="BB35">
        <f t="shared" si="0"/>
        <v>855.99158915902251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9.4042567700000035</v>
      </c>
      <c r="L36">
        <v>578.49495499999989</v>
      </c>
      <c r="M36">
        <v>28.2256</v>
      </c>
      <c r="N36">
        <v>36.243749999999999</v>
      </c>
      <c r="O36">
        <v>0</v>
      </c>
      <c r="P36">
        <v>32.674199999999999</v>
      </c>
      <c r="Q36">
        <v>5.1849199999999991</v>
      </c>
      <c r="R36">
        <v>13.005282679999999</v>
      </c>
      <c r="S36">
        <v>8.0964826799999994</v>
      </c>
      <c r="T36">
        <v>0</v>
      </c>
      <c r="U36">
        <v>25.695727200000004</v>
      </c>
      <c r="V36">
        <v>4.3723920863309349</v>
      </c>
      <c r="W36">
        <v>14.164862769784172</v>
      </c>
      <c r="X36">
        <v>45.262887507913668</v>
      </c>
      <c r="Y36">
        <v>0</v>
      </c>
      <c r="Z36">
        <v>4.0214116799999999</v>
      </c>
      <c r="AA36">
        <v>0</v>
      </c>
      <c r="AB36">
        <v>8.0565986800000005</v>
      </c>
      <c r="AC36">
        <v>2.9691613120000002</v>
      </c>
      <c r="AD36">
        <v>0</v>
      </c>
      <c r="AE36">
        <v>7.4001387199999993</v>
      </c>
      <c r="AF36">
        <v>2.7225000000000001</v>
      </c>
      <c r="AG36">
        <v>6.0617544000000008</v>
      </c>
      <c r="AH36">
        <v>0</v>
      </c>
      <c r="AI36">
        <v>0</v>
      </c>
      <c r="AJ36">
        <v>0</v>
      </c>
      <c r="AK36">
        <v>15.766649999999998</v>
      </c>
      <c r="AL36">
        <v>0</v>
      </c>
      <c r="AM36">
        <v>0</v>
      </c>
      <c r="AN36">
        <v>0.66954999999999998</v>
      </c>
      <c r="AO36">
        <v>0</v>
      </c>
      <c r="AP36">
        <v>0.62881728000000003</v>
      </c>
      <c r="AQ36">
        <v>6.2242600000000001</v>
      </c>
      <c r="AR36">
        <v>15.241823999999999</v>
      </c>
      <c r="AS36">
        <v>9.7861167976000001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28.612157475418854</v>
      </c>
      <c r="BB36">
        <f t="shared" si="0"/>
        <v>851.76194208820971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9.4042567700000035</v>
      </c>
      <c r="L37">
        <v>578.49495499999989</v>
      </c>
      <c r="M37">
        <v>28.2256</v>
      </c>
      <c r="N37">
        <v>36.243749999999999</v>
      </c>
      <c r="O37">
        <v>0</v>
      </c>
      <c r="P37">
        <v>32.674199999999999</v>
      </c>
      <c r="Q37">
        <v>5.1849199999999991</v>
      </c>
      <c r="R37">
        <v>13.005282679999999</v>
      </c>
      <c r="S37">
        <v>8.0964826799999994</v>
      </c>
      <c r="T37">
        <v>0</v>
      </c>
      <c r="U37">
        <v>25.695727200000004</v>
      </c>
      <c r="V37">
        <v>4.3723920863309349</v>
      </c>
      <c r="W37">
        <v>14.164862769784172</v>
      </c>
      <c r="X37">
        <v>45.262887507913668</v>
      </c>
      <c r="Y37">
        <v>0</v>
      </c>
      <c r="Z37">
        <v>2.01070584</v>
      </c>
      <c r="AA37">
        <v>0</v>
      </c>
      <c r="AB37">
        <v>8.0565986800000005</v>
      </c>
      <c r="AC37">
        <v>2.9691613120000002</v>
      </c>
      <c r="AD37">
        <v>0</v>
      </c>
      <c r="AE37">
        <v>4.3298683999999996</v>
      </c>
      <c r="AF37">
        <v>2.7225000000000001</v>
      </c>
      <c r="AG37">
        <v>6.0617544000000008</v>
      </c>
      <c r="AH37">
        <v>0</v>
      </c>
      <c r="AI37">
        <v>0</v>
      </c>
      <c r="AJ37">
        <v>0</v>
      </c>
      <c r="AK37">
        <v>15.766649999999998</v>
      </c>
      <c r="AL37">
        <v>0</v>
      </c>
      <c r="AM37">
        <v>0</v>
      </c>
      <c r="AN37">
        <v>0.66954999999999998</v>
      </c>
      <c r="AO37">
        <v>0</v>
      </c>
      <c r="AP37">
        <v>0.62881728000000003</v>
      </c>
      <c r="AQ37">
        <v>3.1121299999999996</v>
      </c>
      <c r="AR37">
        <v>15.241823999999999</v>
      </c>
      <c r="AS37">
        <v>9.7861167976000001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28.345881371831553</v>
      </c>
      <c r="BB37">
        <f t="shared" si="0"/>
        <v>843.83511203179705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9.4042567700000035</v>
      </c>
      <c r="L38">
        <v>578.49495499999989</v>
      </c>
      <c r="M38">
        <v>28.2256</v>
      </c>
      <c r="N38">
        <v>36.243749999999999</v>
      </c>
      <c r="O38">
        <v>0</v>
      </c>
      <c r="P38">
        <v>32.674199999999999</v>
      </c>
      <c r="Q38">
        <v>5.1849199999999991</v>
      </c>
      <c r="R38">
        <v>13.005282679999999</v>
      </c>
      <c r="S38">
        <v>8.0964826799999994</v>
      </c>
      <c r="T38">
        <v>0</v>
      </c>
      <c r="U38">
        <v>25.695727200000004</v>
      </c>
      <c r="V38">
        <v>4.3723920863309349</v>
      </c>
      <c r="W38">
        <v>14.164862769784172</v>
      </c>
      <c r="X38">
        <v>45.262887507913668</v>
      </c>
      <c r="Y38">
        <v>0</v>
      </c>
      <c r="Z38">
        <v>2.01070584</v>
      </c>
      <c r="AA38">
        <v>0</v>
      </c>
      <c r="AB38">
        <v>4.0078511199999998</v>
      </c>
      <c r="AC38">
        <v>2.9691613120000002</v>
      </c>
      <c r="AD38">
        <v>0</v>
      </c>
      <c r="AE38">
        <v>4.3298683999999996</v>
      </c>
      <c r="AF38">
        <v>2.7225000000000001</v>
      </c>
      <c r="AG38">
        <v>6.0617544000000008</v>
      </c>
      <c r="AH38">
        <v>0</v>
      </c>
      <c r="AI38">
        <v>0</v>
      </c>
      <c r="AJ38">
        <v>0</v>
      </c>
      <c r="AK38">
        <v>15.766649999999998</v>
      </c>
      <c r="AL38">
        <v>0</v>
      </c>
      <c r="AM38">
        <v>0</v>
      </c>
      <c r="AN38">
        <v>0.66954999999999998</v>
      </c>
      <c r="AO38">
        <v>0</v>
      </c>
      <c r="AP38">
        <v>0.70741944000000001</v>
      </c>
      <c r="AQ38">
        <v>3.1121299999999996</v>
      </c>
      <c r="AR38">
        <v>15.241823999999999</v>
      </c>
      <c r="AS38">
        <v>9.7861167976000001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28.216851416231542</v>
      </c>
      <c r="BB38">
        <f t="shared" si="0"/>
        <v>839.99399658739708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9.4042567700000035</v>
      </c>
      <c r="L39">
        <v>578.49495499999989</v>
      </c>
      <c r="M39">
        <v>28.2256</v>
      </c>
      <c r="N39">
        <v>36.243749999999999</v>
      </c>
      <c r="O39">
        <v>0</v>
      </c>
      <c r="P39">
        <v>32.674199999999999</v>
      </c>
      <c r="Q39">
        <v>5.1849199999999991</v>
      </c>
      <c r="R39">
        <v>13.005282679999999</v>
      </c>
      <c r="S39">
        <v>8.0964826799999994</v>
      </c>
      <c r="T39">
        <v>0</v>
      </c>
      <c r="U39">
        <v>25.695727200000004</v>
      </c>
      <c r="V39">
        <v>4.3723920863309349</v>
      </c>
      <c r="W39">
        <v>14.164862769784172</v>
      </c>
      <c r="X39">
        <v>45.262887507913668</v>
      </c>
      <c r="Y39">
        <v>0</v>
      </c>
      <c r="Z39">
        <v>2.01070584</v>
      </c>
      <c r="AA39">
        <v>0</v>
      </c>
      <c r="AB39">
        <v>4.0078511199999998</v>
      </c>
      <c r="AC39">
        <v>2.9691613120000002</v>
      </c>
      <c r="AD39">
        <v>0</v>
      </c>
      <c r="AE39">
        <v>4.3298683999999996</v>
      </c>
      <c r="AF39">
        <v>2.7225000000000001</v>
      </c>
      <c r="AG39">
        <v>6.0617544000000008</v>
      </c>
      <c r="AH39">
        <v>0</v>
      </c>
      <c r="AI39">
        <v>0</v>
      </c>
      <c r="AJ39">
        <v>0</v>
      </c>
      <c r="AK39">
        <v>15.766649999999998</v>
      </c>
      <c r="AL39">
        <v>0</v>
      </c>
      <c r="AM39">
        <v>0</v>
      </c>
      <c r="AN39">
        <v>0.66954999999999998</v>
      </c>
      <c r="AO39">
        <v>0</v>
      </c>
      <c r="AP39">
        <v>0.70741944000000001</v>
      </c>
      <c r="AQ39">
        <v>0</v>
      </c>
      <c r="AR39">
        <v>16.427299199999997</v>
      </c>
      <c r="AS39">
        <v>9.7861167976000001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28.154234981818838</v>
      </c>
      <c r="BB39">
        <f t="shared" si="0"/>
        <v>838.12995822180983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9.4042567700000035</v>
      </c>
      <c r="L40">
        <v>578.49495499999989</v>
      </c>
      <c r="M40">
        <v>28.2256</v>
      </c>
      <c r="N40">
        <v>36.243749999999999</v>
      </c>
      <c r="O40">
        <v>0</v>
      </c>
      <c r="P40">
        <v>32.674199999999999</v>
      </c>
      <c r="Q40">
        <v>5.1849199999999991</v>
      </c>
      <c r="R40">
        <v>13.005282679999999</v>
      </c>
      <c r="S40">
        <v>8.0964826799999994</v>
      </c>
      <c r="T40">
        <v>0</v>
      </c>
      <c r="U40">
        <v>25.695727200000004</v>
      </c>
      <c r="V40">
        <v>4.3723920863309349</v>
      </c>
      <c r="W40">
        <v>14.164862769784172</v>
      </c>
      <c r="X40">
        <v>45.262887507913668</v>
      </c>
      <c r="Y40">
        <v>0</v>
      </c>
      <c r="Z40">
        <v>2.01070584</v>
      </c>
      <c r="AA40">
        <v>0</v>
      </c>
      <c r="AB40">
        <v>4.0078511199999998</v>
      </c>
      <c r="AC40">
        <v>2.9691613120000002</v>
      </c>
      <c r="AD40">
        <v>0</v>
      </c>
      <c r="AE40">
        <v>4.3298683999999996</v>
      </c>
      <c r="AF40">
        <v>2.7225000000000001</v>
      </c>
      <c r="AG40">
        <v>6.0617544000000008</v>
      </c>
      <c r="AH40">
        <v>0</v>
      </c>
      <c r="AI40">
        <v>0</v>
      </c>
      <c r="AJ40">
        <v>0</v>
      </c>
      <c r="AK40">
        <v>15.766649999999998</v>
      </c>
      <c r="AL40">
        <v>0</v>
      </c>
      <c r="AM40">
        <v>0</v>
      </c>
      <c r="AN40">
        <v>0.66954999999999998</v>
      </c>
      <c r="AO40">
        <v>0</v>
      </c>
      <c r="AP40">
        <v>0.70741944000000001</v>
      </c>
      <c r="AQ40">
        <v>0</v>
      </c>
      <c r="AR40">
        <v>16.427299199999997</v>
      </c>
      <c r="AS40">
        <v>9.7861167976000001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28.154234981818838</v>
      </c>
      <c r="BB40">
        <f t="shared" si="0"/>
        <v>838.12995822180983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9.4042567700000035</v>
      </c>
      <c r="L41">
        <v>578.49495499999989</v>
      </c>
      <c r="M41">
        <v>28.2256</v>
      </c>
      <c r="N41">
        <v>36.243749999999999</v>
      </c>
      <c r="O41">
        <v>0</v>
      </c>
      <c r="P41">
        <v>32.674199999999999</v>
      </c>
      <c r="Q41">
        <v>5.1849199999999991</v>
      </c>
      <c r="R41">
        <v>13.005282679999999</v>
      </c>
      <c r="S41">
        <v>8.0964826799999994</v>
      </c>
      <c r="T41">
        <v>0</v>
      </c>
      <c r="U41">
        <v>25.695727200000004</v>
      </c>
      <c r="V41">
        <v>4.3723920863309349</v>
      </c>
      <c r="W41">
        <v>14.164862769784172</v>
      </c>
      <c r="X41">
        <v>45.262887507913668</v>
      </c>
      <c r="Y41">
        <v>0</v>
      </c>
      <c r="Z41">
        <v>0</v>
      </c>
      <c r="AA41">
        <v>0</v>
      </c>
      <c r="AB41">
        <v>4.0078511199999998</v>
      </c>
      <c r="AC41">
        <v>2.9691613120000002</v>
      </c>
      <c r="AD41">
        <v>0</v>
      </c>
      <c r="AE41">
        <v>4.3298683999999996</v>
      </c>
      <c r="AF41">
        <v>2.7225000000000001</v>
      </c>
      <c r="AG41">
        <v>6.0617544000000008</v>
      </c>
      <c r="AH41">
        <v>0</v>
      </c>
      <c r="AI41">
        <v>0</v>
      </c>
      <c r="AJ41">
        <v>0</v>
      </c>
      <c r="AK41">
        <v>15.766649999999998</v>
      </c>
      <c r="AL41">
        <v>0</v>
      </c>
      <c r="AM41">
        <v>0</v>
      </c>
      <c r="AN41">
        <v>0.66954999999999998</v>
      </c>
      <c r="AO41">
        <v>0</v>
      </c>
      <c r="AP41">
        <v>0.70741944000000001</v>
      </c>
      <c r="AQ41">
        <v>0</v>
      </c>
      <c r="AR41">
        <v>16.427299199999997</v>
      </c>
      <c r="AS41">
        <v>9.7861167976000001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28.088887195418842</v>
      </c>
      <c r="BB41">
        <f t="shared" si="0"/>
        <v>836.18460016820984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9.4042567700000035</v>
      </c>
      <c r="L42">
        <v>578.49495499999989</v>
      </c>
      <c r="M42">
        <v>28.2256</v>
      </c>
      <c r="N42">
        <v>36.243749999999999</v>
      </c>
      <c r="O42">
        <v>0</v>
      </c>
      <c r="P42">
        <v>32.674199999999999</v>
      </c>
      <c r="Q42">
        <v>5.1849199999999991</v>
      </c>
      <c r="R42">
        <v>13.005282679999999</v>
      </c>
      <c r="S42">
        <v>8.0964826799999994</v>
      </c>
      <c r="T42">
        <v>0</v>
      </c>
      <c r="U42">
        <v>25.695727200000004</v>
      </c>
      <c r="V42">
        <v>4.3723920863309349</v>
      </c>
      <c r="W42">
        <v>14.164862769784172</v>
      </c>
      <c r="X42">
        <v>45.262887507913668</v>
      </c>
      <c r="Y42">
        <v>0</v>
      </c>
      <c r="Z42">
        <v>0</v>
      </c>
      <c r="AA42">
        <v>0</v>
      </c>
      <c r="AB42">
        <v>4.0078511199999998</v>
      </c>
      <c r="AC42">
        <v>2.9691613120000002</v>
      </c>
      <c r="AD42">
        <v>0</v>
      </c>
      <c r="AE42">
        <v>4.3298683999999996</v>
      </c>
      <c r="AF42">
        <v>2.7225000000000001</v>
      </c>
      <c r="AG42">
        <v>6.0617544000000008</v>
      </c>
      <c r="AH42">
        <v>0</v>
      </c>
      <c r="AI42">
        <v>0</v>
      </c>
      <c r="AJ42">
        <v>0</v>
      </c>
      <c r="AK42">
        <v>15.766649999999998</v>
      </c>
      <c r="AL42">
        <v>0</v>
      </c>
      <c r="AM42">
        <v>0</v>
      </c>
      <c r="AN42">
        <v>0.66954999999999998</v>
      </c>
      <c r="AO42">
        <v>0</v>
      </c>
      <c r="AP42">
        <v>0.70741944000000001</v>
      </c>
      <c r="AQ42">
        <v>0</v>
      </c>
      <c r="AR42">
        <v>16.427299199999997</v>
      </c>
      <c r="AS42">
        <v>9.7861167976000001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28.088887195418842</v>
      </c>
      <c r="BB42">
        <f t="shared" si="0"/>
        <v>836.18460016820984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9.4042567700000035</v>
      </c>
      <c r="L43">
        <v>578.49495499999989</v>
      </c>
      <c r="M43">
        <v>28.2256</v>
      </c>
      <c r="N43">
        <v>36.243749999999999</v>
      </c>
      <c r="O43">
        <v>0</v>
      </c>
      <c r="P43">
        <v>32.674199999999999</v>
      </c>
      <c r="Q43">
        <v>5.1849199999999991</v>
      </c>
      <c r="R43">
        <v>13.005282679999999</v>
      </c>
      <c r="S43">
        <v>8.0964826799999994</v>
      </c>
      <c r="T43">
        <v>0</v>
      </c>
      <c r="U43">
        <v>25.695727200000004</v>
      </c>
      <c r="V43">
        <v>4.3723920863309349</v>
      </c>
      <c r="W43">
        <v>14.164862769784172</v>
      </c>
      <c r="X43">
        <v>45.262887507913668</v>
      </c>
      <c r="Y43">
        <v>0</v>
      </c>
      <c r="Z43">
        <v>0</v>
      </c>
      <c r="AA43">
        <v>0</v>
      </c>
      <c r="AB43">
        <v>4.0078511199999998</v>
      </c>
      <c r="AC43">
        <v>2.9691613120000002</v>
      </c>
      <c r="AD43">
        <v>0</v>
      </c>
      <c r="AE43">
        <v>4.3298683999999996</v>
      </c>
      <c r="AF43">
        <v>2.7225000000000001</v>
      </c>
      <c r="AG43">
        <v>6.0617544000000008</v>
      </c>
      <c r="AH43">
        <v>0</v>
      </c>
      <c r="AI43">
        <v>0</v>
      </c>
      <c r="AJ43">
        <v>0</v>
      </c>
      <c r="AK43">
        <v>15.766649999999998</v>
      </c>
      <c r="AL43">
        <v>0</v>
      </c>
      <c r="AM43">
        <v>0</v>
      </c>
      <c r="AN43">
        <v>0.66954999999999998</v>
      </c>
      <c r="AO43">
        <v>0</v>
      </c>
      <c r="AP43">
        <v>0.70741944000000001</v>
      </c>
      <c r="AQ43">
        <v>0</v>
      </c>
      <c r="AR43">
        <v>15.241823999999999</v>
      </c>
      <c r="AS43">
        <v>10.11133032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28.060928818218848</v>
      </c>
      <c r="BB43">
        <f t="shared" si="0"/>
        <v>835.35229686780974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9.4042567700000035</v>
      </c>
      <c r="L44">
        <v>578.49495499999989</v>
      </c>
      <c r="M44">
        <v>28.2256</v>
      </c>
      <c r="N44">
        <v>36.243749999999999</v>
      </c>
      <c r="O44">
        <v>0</v>
      </c>
      <c r="P44">
        <v>32.674199999999999</v>
      </c>
      <c r="Q44">
        <v>5.1849199999999991</v>
      </c>
      <c r="R44">
        <v>13.005282679999999</v>
      </c>
      <c r="S44">
        <v>8.0964826799999994</v>
      </c>
      <c r="T44">
        <v>0</v>
      </c>
      <c r="U44">
        <v>25.695727200000004</v>
      </c>
      <c r="V44">
        <v>4.3723920863309349</v>
      </c>
      <c r="W44">
        <v>14.164862769784172</v>
      </c>
      <c r="X44">
        <v>45.262887507913668</v>
      </c>
      <c r="Y44">
        <v>0</v>
      </c>
      <c r="Z44">
        <v>0</v>
      </c>
      <c r="AA44">
        <v>0</v>
      </c>
      <c r="AB44">
        <v>4.0078511199999998</v>
      </c>
      <c r="AC44">
        <v>2.9300934000000001</v>
      </c>
      <c r="AD44">
        <v>0</v>
      </c>
      <c r="AE44">
        <v>4.3298683999999996</v>
      </c>
      <c r="AF44">
        <v>2.7225000000000001</v>
      </c>
      <c r="AG44">
        <v>6.0617544000000008</v>
      </c>
      <c r="AH44">
        <v>0</v>
      </c>
      <c r="AI44">
        <v>0</v>
      </c>
      <c r="AJ44">
        <v>0</v>
      </c>
      <c r="AK44">
        <v>15.766649999999998</v>
      </c>
      <c r="AL44">
        <v>0</v>
      </c>
      <c r="AM44">
        <v>0</v>
      </c>
      <c r="AN44">
        <v>0.66954999999999998</v>
      </c>
      <c r="AO44">
        <v>0</v>
      </c>
      <c r="AP44">
        <v>0.70741944000000001</v>
      </c>
      <c r="AQ44">
        <v>0</v>
      </c>
      <c r="AR44">
        <v>15.241823999999999</v>
      </c>
      <c r="AS44">
        <v>10.11133032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28.059658973018841</v>
      </c>
      <c r="BB44">
        <f t="shared" si="0"/>
        <v>835.31449880100979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9.4042567700000035</v>
      </c>
      <c r="L45">
        <v>578.49495499999989</v>
      </c>
      <c r="M45">
        <v>28.2256</v>
      </c>
      <c r="N45">
        <v>36.243749999999999</v>
      </c>
      <c r="O45">
        <v>0</v>
      </c>
      <c r="P45">
        <v>32.674199999999999</v>
      </c>
      <c r="Q45">
        <v>5.1849199999999991</v>
      </c>
      <c r="R45">
        <v>13.005282679999999</v>
      </c>
      <c r="S45">
        <v>8.0964826799999994</v>
      </c>
      <c r="T45">
        <v>0</v>
      </c>
      <c r="U45">
        <v>25.695727200000004</v>
      </c>
      <c r="V45">
        <v>4.3723920863309349</v>
      </c>
      <c r="W45">
        <v>14.164862769784172</v>
      </c>
      <c r="X45">
        <v>45.262887507913668</v>
      </c>
      <c r="Y45">
        <v>0</v>
      </c>
      <c r="Z45">
        <v>0</v>
      </c>
      <c r="AA45">
        <v>0</v>
      </c>
      <c r="AB45">
        <v>3.9669546799999997</v>
      </c>
      <c r="AC45">
        <v>2.8910254879999995</v>
      </c>
      <c r="AD45">
        <v>0</v>
      </c>
      <c r="AE45">
        <v>4.3298683999999996</v>
      </c>
      <c r="AF45">
        <v>2.7225000000000001</v>
      </c>
      <c r="AG45">
        <v>6.0617544000000008</v>
      </c>
      <c r="AH45">
        <v>0</v>
      </c>
      <c r="AI45">
        <v>0</v>
      </c>
      <c r="AJ45">
        <v>0</v>
      </c>
      <c r="AK45">
        <v>15.766649999999998</v>
      </c>
      <c r="AL45">
        <v>0</v>
      </c>
      <c r="AM45">
        <v>0</v>
      </c>
      <c r="AN45">
        <v>0.66954999999999998</v>
      </c>
      <c r="AO45">
        <v>0</v>
      </c>
      <c r="AP45">
        <v>0.70741944000000001</v>
      </c>
      <c r="AQ45">
        <v>0</v>
      </c>
      <c r="AR45">
        <v>15.241823999999999</v>
      </c>
      <c r="AS45">
        <v>10.11133032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28.057060377018843</v>
      </c>
      <c r="BB45">
        <f t="shared" si="0"/>
        <v>835.23713304500961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9.4042567700000035</v>
      </c>
      <c r="L46">
        <v>578.49495499999989</v>
      </c>
      <c r="M46">
        <v>28.2256</v>
      </c>
      <c r="N46">
        <v>36.243749999999999</v>
      </c>
      <c r="O46">
        <v>0</v>
      </c>
      <c r="P46">
        <v>32.674199999999999</v>
      </c>
      <c r="Q46">
        <v>5.1849199999999991</v>
      </c>
      <c r="R46">
        <v>13.005282679999999</v>
      </c>
      <c r="S46">
        <v>8.0964826799999994</v>
      </c>
      <c r="T46">
        <v>0</v>
      </c>
      <c r="U46">
        <v>25.695727200000004</v>
      </c>
      <c r="V46">
        <v>4.3723920863309349</v>
      </c>
      <c r="W46">
        <v>14.164862769784172</v>
      </c>
      <c r="X46">
        <v>45.262887507913668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4.3298683999999996</v>
      </c>
      <c r="AF46">
        <v>2.7225000000000001</v>
      </c>
      <c r="AG46">
        <v>6.0617544000000008</v>
      </c>
      <c r="AH46">
        <v>0</v>
      </c>
      <c r="AI46">
        <v>0</v>
      </c>
      <c r="AJ46">
        <v>0</v>
      </c>
      <c r="AK46">
        <v>15.766649999999998</v>
      </c>
      <c r="AL46">
        <v>0</v>
      </c>
      <c r="AM46">
        <v>0</v>
      </c>
      <c r="AN46">
        <v>0.66954999999999998</v>
      </c>
      <c r="AO46">
        <v>0</v>
      </c>
      <c r="AP46">
        <v>0.70741944000000001</v>
      </c>
      <c r="AQ46">
        <v>0</v>
      </c>
      <c r="AR46">
        <v>15.241823999999999</v>
      </c>
      <c r="AS46">
        <v>10.11133032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27.834176006218847</v>
      </c>
      <c r="BB46">
        <f t="shared" si="0"/>
        <v>828.60203724780968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9.4042567700000035</v>
      </c>
      <c r="L47">
        <v>578.49495499999989</v>
      </c>
      <c r="M47">
        <v>28.2256</v>
      </c>
      <c r="N47">
        <v>36.243749999999999</v>
      </c>
      <c r="O47">
        <v>0</v>
      </c>
      <c r="P47">
        <v>32.674199999999999</v>
      </c>
      <c r="Q47">
        <v>5.1849199999999991</v>
      </c>
      <c r="R47">
        <v>13.005282679999999</v>
      </c>
      <c r="S47">
        <v>8.0964826799999994</v>
      </c>
      <c r="T47">
        <v>0</v>
      </c>
      <c r="U47">
        <v>25.695727200000004</v>
      </c>
      <c r="V47">
        <v>4.3723920863309349</v>
      </c>
      <c r="W47">
        <v>14.164862769784172</v>
      </c>
      <c r="X47">
        <v>45.262887507913668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8.6597367999999992</v>
      </c>
      <c r="AF47">
        <v>2.7225000000000001</v>
      </c>
      <c r="AG47">
        <v>6.0617544000000008</v>
      </c>
      <c r="AH47">
        <v>0</v>
      </c>
      <c r="AI47">
        <v>0</v>
      </c>
      <c r="AJ47">
        <v>0</v>
      </c>
      <c r="AK47">
        <v>15.766649999999998</v>
      </c>
      <c r="AL47">
        <v>0</v>
      </c>
      <c r="AM47">
        <v>0</v>
      </c>
      <c r="AN47">
        <v>0.66954999999999998</v>
      </c>
      <c r="AO47">
        <v>0</v>
      </c>
      <c r="AP47">
        <v>0.78602159999999976</v>
      </c>
      <c r="AQ47">
        <v>0</v>
      </c>
      <c r="AR47">
        <v>15.241823999999999</v>
      </c>
      <c r="AS47">
        <v>10.11133032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27.977451606218843</v>
      </c>
      <c r="BB47">
        <f t="shared" si="0"/>
        <v>832.86723220780971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9.4042567700000035</v>
      </c>
      <c r="L48">
        <v>578.49495499999989</v>
      </c>
      <c r="M48">
        <v>28.2256</v>
      </c>
      <c r="N48">
        <v>36.243749999999999</v>
      </c>
      <c r="O48">
        <v>0</v>
      </c>
      <c r="P48">
        <v>32.674199999999999</v>
      </c>
      <c r="Q48">
        <v>5.1849199999999991</v>
      </c>
      <c r="R48">
        <v>13.005282679999999</v>
      </c>
      <c r="S48">
        <v>8.0964826799999994</v>
      </c>
      <c r="T48">
        <v>0</v>
      </c>
      <c r="U48">
        <v>25.695727200000004</v>
      </c>
      <c r="V48">
        <v>4.3723920863309349</v>
      </c>
      <c r="W48">
        <v>14.164862769784172</v>
      </c>
      <c r="X48">
        <v>45.262887507913668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8.6597367999999992</v>
      </c>
      <c r="AF48">
        <v>2.7225000000000001</v>
      </c>
      <c r="AG48">
        <v>6.0617544000000008</v>
      </c>
      <c r="AH48">
        <v>0</v>
      </c>
      <c r="AI48">
        <v>0</v>
      </c>
      <c r="AJ48">
        <v>0</v>
      </c>
      <c r="AK48">
        <v>15.766649999999998</v>
      </c>
      <c r="AL48">
        <v>0</v>
      </c>
      <c r="AM48">
        <v>0</v>
      </c>
      <c r="AN48">
        <v>0.66954999999999998</v>
      </c>
      <c r="AO48">
        <v>0</v>
      </c>
      <c r="AP48">
        <v>0.78602159999999976</v>
      </c>
      <c r="AQ48">
        <v>0</v>
      </c>
      <c r="AR48">
        <v>15.241823999999999</v>
      </c>
      <c r="AS48">
        <v>10.11133032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27.977451606218843</v>
      </c>
      <c r="BB48">
        <f t="shared" si="0"/>
        <v>832.86723220780971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9.4042567700000035</v>
      </c>
      <c r="L49">
        <v>578.49495499999989</v>
      </c>
      <c r="M49">
        <v>28.2256</v>
      </c>
      <c r="N49">
        <v>36.243749999999999</v>
      </c>
      <c r="O49">
        <v>0</v>
      </c>
      <c r="P49">
        <v>32.674199999999999</v>
      </c>
      <c r="Q49">
        <v>5.1849199999999991</v>
      </c>
      <c r="R49">
        <v>13.005282679999999</v>
      </c>
      <c r="S49">
        <v>8.0964826799999994</v>
      </c>
      <c r="T49">
        <v>0</v>
      </c>
      <c r="U49">
        <v>25.695727200000004</v>
      </c>
      <c r="V49">
        <v>4.3723920863309349</v>
      </c>
      <c r="W49">
        <v>14.164862769784172</v>
      </c>
      <c r="X49">
        <v>45.262887507913668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8.6597367999999992</v>
      </c>
      <c r="AF49">
        <v>2.7225000000000001</v>
      </c>
      <c r="AG49">
        <v>6.0617544000000008</v>
      </c>
      <c r="AH49">
        <v>0</v>
      </c>
      <c r="AI49">
        <v>0</v>
      </c>
      <c r="AJ49">
        <v>0</v>
      </c>
      <c r="AK49">
        <v>15.766649999999998</v>
      </c>
      <c r="AL49">
        <v>0</v>
      </c>
      <c r="AM49">
        <v>0</v>
      </c>
      <c r="AN49">
        <v>0.66954999999999998</v>
      </c>
      <c r="AO49">
        <v>0</v>
      </c>
      <c r="AP49">
        <v>0.78602159999999976</v>
      </c>
      <c r="AQ49">
        <v>0</v>
      </c>
      <c r="AR49">
        <v>15.241823999999999</v>
      </c>
      <c r="AS49">
        <v>9.7861167976000001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27.966882039418842</v>
      </c>
      <c r="BB49">
        <f t="shared" si="0"/>
        <v>832.55258825220983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9.4042567700000035</v>
      </c>
      <c r="L50">
        <v>578.49495499999989</v>
      </c>
      <c r="M50">
        <v>28.2256</v>
      </c>
      <c r="N50">
        <v>36.243749999999999</v>
      </c>
      <c r="O50">
        <v>0</v>
      </c>
      <c r="P50">
        <v>32.674199999999999</v>
      </c>
      <c r="Q50">
        <v>5.1849199999999991</v>
      </c>
      <c r="R50">
        <v>13.005282679999999</v>
      </c>
      <c r="S50">
        <v>8.0964826799999994</v>
      </c>
      <c r="T50">
        <v>0</v>
      </c>
      <c r="U50">
        <v>25.695727200000004</v>
      </c>
      <c r="V50">
        <v>4.3723920863309349</v>
      </c>
      <c r="W50">
        <v>14.164862769784172</v>
      </c>
      <c r="X50">
        <v>45.262887507913668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8.6597367999999992</v>
      </c>
      <c r="AF50">
        <v>2.7225000000000001</v>
      </c>
      <c r="AG50">
        <v>6.0617544000000008</v>
      </c>
      <c r="AH50">
        <v>0</v>
      </c>
      <c r="AI50">
        <v>0</v>
      </c>
      <c r="AJ50">
        <v>0</v>
      </c>
      <c r="AK50">
        <v>15.766649999999998</v>
      </c>
      <c r="AL50">
        <v>0</v>
      </c>
      <c r="AM50">
        <v>0</v>
      </c>
      <c r="AN50">
        <v>0.66954999999999998</v>
      </c>
      <c r="AO50">
        <v>0</v>
      </c>
      <c r="AP50">
        <v>0.78602159999999976</v>
      </c>
      <c r="AQ50">
        <v>0</v>
      </c>
      <c r="AR50">
        <v>15.241823999999999</v>
      </c>
      <c r="AS50">
        <v>9.7861167976000001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27.966882039418842</v>
      </c>
      <c r="BB50">
        <f t="shared" si="0"/>
        <v>832.55258825220983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9.4042567700000035</v>
      </c>
      <c r="L51">
        <v>578.49495499999989</v>
      </c>
      <c r="M51">
        <v>28.2256</v>
      </c>
      <c r="N51">
        <v>36.243749999999999</v>
      </c>
      <c r="O51">
        <v>0</v>
      </c>
      <c r="P51">
        <v>32.674199999999999</v>
      </c>
      <c r="Q51">
        <v>5.1849199999999991</v>
      </c>
      <c r="R51">
        <v>13.005282679999999</v>
      </c>
      <c r="S51">
        <v>8.0964826799999994</v>
      </c>
      <c r="T51">
        <v>0</v>
      </c>
      <c r="U51">
        <v>25.695727200000004</v>
      </c>
      <c r="V51">
        <v>4.3723920863309349</v>
      </c>
      <c r="W51">
        <v>14.164862769784172</v>
      </c>
      <c r="X51">
        <v>45.262887507913668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8.6597367999999992</v>
      </c>
      <c r="AF51">
        <v>2.7225000000000001</v>
      </c>
      <c r="AG51">
        <v>6.0617544000000008</v>
      </c>
      <c r="AH51">
        <v>0</v>
      </c>
      <c r="AI51">
        <v>0</v>
      </c>
      <c r="AJ51">
        <v>0</v>
      </c>
      <c r="AK51">
        <v>15.766649999999998</v>
      </c>
      <c r="AL51">
        <v>0</v>
      </c>
      <c r="AM51">
        <v>0</v>
      </c>
      <c r="AN51">
        <v>0.66954999999999998</v>
      </c>
      <c r="AO51">
        <v>0</v>
      </c>
      <c r="AP51">
        <v>0.78602159999999976</v>
      </c>
      <c r="AQ51">
        <v>0</v>
      </c>
      <c r="AR51">
        <v>15.241823999999999</v>
      </c>
      <c r="AS51">
        <v>9.7861167976000001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27.966882039418842</v>
      </c>
      <c r="BB51">
        <f t="shared" si="0"/>
        <v>832.55258825220983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9.4042567700000035</v>
      </c>
      <c r="L52">
        <v>578.49495499999989</v>
      </c>
      <c r="M52">
        <v>28.2256</v>
      </c>
      <c r="N52">
        <v>36.243749999999999</v>
      </c>
      <c r="O52">
        <v>0</v>
      </c>
      <c r="P52">
        <v>32.674199999999999</v>
      </c>
      <c r="Q52">
        <v>5.1849199999999991</v>
      </c>
      <c r="R52">
        <v>13.005282679999999</v>
      </c>
      <c r="S52">
        <v>8.0964826799999994</v>
      </c>
      <c r="T52">
        <v>0</v>
      </c>
      <c r="U52">
        <v>25.695727200000004</v>
      </c>
      <c r="V52">
        <v>4.3723920863309349</v>
      </c>
      <c r="W52">
        <v>14.164862769784172</v>
      </c>
      <c r="X52">
        <v>45.262887507913668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8.6597367999999992</v>
      </c>
      <c r="AF52">
        <v>2.7225000000000001</v>
      </c>
      <c r="AG52">
        <v>6.0617544000000008</v>
      </c>
      <c r="AH52">
        <v>7.1763281199999991</v>
      </c>
      <c r="AI52">
        <v>0</v>
      </c>
      <c r="AJ52">
        <v>0</v>
      </c>
      <c r="AK52">
        <v>15.766649999999998</v>
      </c>
      <c r="AL52">
        <v>0</v>
      </c>
      <c r="AM52">
        <v>0</v>
      </c>
      <c r="AN52">
        <v>0.66954999999999998</v>
      </c>
      <c r="AO52">
        <v>0</v>
      </c>
      <c r="AP52">
        <v>0.78602159999999976</v>
      </c>
      <c r="AQ52">
        <v>0</v>
      </c>
      <c r="AR52">
        <v>15.241823999999999</v>
      </c>
      <c r="AS52">
        <v>9.7861167976000001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28.200112626618846</v>
      </c>
      <c r="BB52">
        <f t="shared" si="0"/>
        <v>839.49568578500975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9.4042567700000035</v>
      </c>
      <c r="L53">
        <v>578.49495499999989</v>
      </c>
      <c r="M53">
        <v>28.2256</v>
      </c>
      <c r="N53">
        <v>36.243749999999999</v>
      </c>
      <c r="O53">
        <v>0</v>
      </c>
      <c r="P53">
        <v>32.674199999999999</v>
      </c>
      <c r="Q53">
        <v>5.1849199999999991</v>
      </c>
      <c r="R53">
        <v>13.005282679999999</v>
      </c>
      <c r="S53">
        <v>8.0964826799999994</v>
      </c>
      <c r="T53">
        <v>0</v>
      </c>
      <c r="U53">
        <v>25.695727200000004</v>
      </c>
      <c r="V53">
        <v>4.3723920863309349</v>
      </c>
      <c r="W53">
        <v>14.164862769784172</v>
      </c>
      <c r="X53">
        <v>45.262887507913668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8.6597367999999992</v>
      </c>
      <c r="AF53">
        <v>2.7225000000000001</v>
      </c>
      <c r="AG53">
        <v>6.0617544000000008</v>
      </c>
      <c r="AH53">
        <v>7.1763281199999991</v>
      </c>
      <c r="AI53">
        <v>0</v>
      </c>
      <c r="AJ53">
        <v>0</v>
      </c>
      <c r="AK53">
        <v>15.766649999999998</v>
      </c>
      <c r="AL53">
        <v>0</v>
      </c>
      <c r="AM53">
        <v>0</v>
      </c>
      <c r="AN53">
        <v>0.66954999999999998</v>
      </c>
      <c r="AO53">
        <v>0</v>
      </c>
      <c r="AP53">
        <v>0.78602159999999976</v>
      </c>
      <c r="AQ53">
        <v>0</v>
      </c>
      <c r="AR53">
        <v>15.241823999999999</v>
      </c>
      <c r="AS53">
        <v>9.7861167976000001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28.200112626618846</v>
      </c>
      <c r="BB53">
        <f t="shared" si="0"/>
        <v>839.49568578500975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9.4042567700000035</v>
      </c>
      <c r="L54">
        <v>578.49495499999989</v>
      </c>
      <c r="M54">
        <v>28.2256</v>
      </c>
      <c r="N54">
        <v>36.243749999999999</v>
      </c>
      <c r="O54">
        <v>0</v>
      </c>
      <c r="P54">
        <v>32.674199999999999</v>
      </c>
      <c r="Q54">
        <v>5.1849199999999991</v>
      </c>
      <c r="R54">
        <v>13.005282679999999</v>
      </c>
      <c r="S54">
        <v>8.0964826799999994</v>
      </c>
      <c r="T54">
        <v>0</v>
      </c>
      <c r="U54">
        <v>25.695727200000004</v>
      </c>
      <c r="V54">
        <v>4.3723920863309349</v>
      </c>
      <c r="W54">
        <v>14.164862769784172</v>
      </c>
      <c r="X54">
        <v>45.262887507913668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8.6597367999999992</v>
      </c>
      <c r="AF54">
        <v>2.7225000000000001</v>
      </c>
      <c r="AG54">
        <v>6.0617544000000008</v>
      </c>
      <c r="AH54">
        <v>7.1763281199999991</v>
      </c>
      <c r="AI54">
        <v>0</v>
      </c>
      <c r="AJ54">
        <v>0</v>
      </c>
      <c r="AK54">
        <v>15.766649999999998</v>
      </c>
      <c r="AL54">
        <v>0</v>
      </c>
      <c r="AM54">
        <v>0</v>
      </c>
      <c r="AN54">
        <v>0.66954999999999998</v>
      </c>
      <c r="AO54">
        <v>0</v>
      </c>
      <c r="AP54">
        <v>0.78602159999999976</v>
      </c>
      <c r="AQ54">
        <v>0</v>
      </c>
      <c r="AR54">
        <v>15.241823999999999</v>
      </c>
      <c r="AS54">
        <v>9.7861167976000001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28.200112626618846</v>
      </c>
      <c r="BB54">
        <f t="shared" si="0"/>
        <v>839.49568578500975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9.4042567700000035</v>
      </c>
      <c r="L55">
        <v>578.49495499999989</v>
      </c>
      <c r="M55">
        <v>28.2256</v>
      </c>
      <c r="N55">
        <v>36.243749999999999</v>
      </c>
      <c r="O55">
        <v>0</v>
      </c>
      <c r="P55">
        <v>32.674199999999999</v>
      </c>
      <c r="Q55">
        <v>5.1849199999999991</v>
      </c>
      <c r="R55">
        <v>13.005282679999999</v>
      </c>
      <c r="S55">
        <v>8.0964826799999994</v>
      </c>
      <c r="T55">
        <v>0</v>
      </c>
      <c r="U55">
        <v>25.695727200000004</v>
      </c>
      <c r="V55">
        <v>4.3723920863309349</v>
      </c>
      <c r="W55">
        <v>14.164862769784172</v>
      </c>
      <c r="X55">
        <v>45.262887507913668</v>
      </c>
      <c r="Y55">
        <v>0</v>
      </c>
      <c r="Z55">
        <v>2.01070584</v>
      </c>
      <c r="AA55">
        <v>0</v>
      </c>
      <c r="AB55">
        <v>0</v>
      </c>
      <c r="AC55">
        <v>0</v>
      </c>
      <c r="AD55">
        <v>0</v>
      </c>
      <c r="AE55">
        <v>8.6597367999999992</v>
      </c>
      <c r="AF55">
        <v>2.7225000000000001</v>
      </c>
      <c r="AG55">
        <v>6.0617544000000008</v>
      </c>
      <c r="AH55">
        <v>7.1763281199999991</v>
      </c>
      <c r="AI55">
        <v>0</v>
      </c>
      <c r="AJ55">
        <v>0</v>
      </c>
      <c r="AK55">
        <v>15.766649999999998</v>
      </c>
      <c r="AL55">
        <v>0</v>
      </c>
      <c r="AM55">
        <v>0</v>
      </c>
      <c r="AN55">
        <v>0.66954999999999998</v>
      </c>
      <c r="AO55">
        <v>0</v>
      </c>
      <c r="AP55">
        <v>0.62881728000000003</v>
      </c>
      <c r="AQ55">
        <v>0</v>
      </c>
      <c r="AR55">
        <v>15.241823999999999</v>
      </c>
      <c r="AS55">
        <v>9.7861167976000001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28.260351272618848</v>
      </c>
      <c r="BB55">
        <f t="shared" si="0"/>
        <v>841.28894865900975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9.4042567700000035</v>
      </c>
      <c r="L56">
        <v>578.49495499999989</v>
      </c>
      <c r="M56">
        <v>28.2256</v>
      </c>
      <c r="N56">
        <v>36.243749999999999</v>
      </c>
      <c r="O56">
        <v>0</v>
      </c>
      <c r="P56">
        <v>32.674199999999999</v>
      </c>
      <c r="Q56">
        <v>5.1849199999999991</v>
      </c>
      <c r="R56">
        <v>13.005282679999999</v>
      </c>
      <c r="S56">
        <v>8.0964826799999994</v>
      </c>
      <c r="T56">
        <v>0</v>
      </c>
      <c r="U56">
        <v>25.695727200000004</v>
      </c>
      <c r="V56">
        <v>4.3723920863309349</v>
      </c>
      <c r="W56">
        <v>14.164862769784172</v>
      </c>
      <c r="X56">
        <v>45.262887507913668</v>
      </c>
      <c r="Y56">
        <v>0</v>
      </c>
      <c r="Z56">
        <v>2.01070584</v>
      </c>
      <c r="AA56">
        <v>4.3142215999999989</v>
      </c>
      <c r="AB56">
        <v>0</v>
      </c>
      <c r="AC56">
        <v>0</v>
      </c>
      <c r="AD56">
        <v>0</v>
      </c>
      <c r="AE56">
        <v>8.6597367999999992</v>
      </c>
      <c r="AF56">
        <v>2.7225000000000001</v>
      </c>
      <c r="AG56">
        <v>6.0617544000000008</v>
      </c>
      <c r="AH56">
        <v>7.1763281199999991</v>
      </c>
      <c r="AI56">
        <v>0</v>
      </c>
      <c r="AJ56">
        <v>0</v>
      </c>
      <c r="AK56">
        <v>15.766649999999998</v>
      </c>
      <c r="AL56">
        <v>0</v>
      </c>
      <c r="AM56">
        <v>0</v>
      </c>
      <c r="AN56">
        <v>0.66954999999999998</v>
      </c>
      <c r="AO56">
        <v>0</v>
      </c>
      <c r="AP56">
        <v>0.62881728000000003</v>
      </c>
      <c r="AQ56">
        <v>0</v>
      </c>
      <c r="AR56">
        <v>15.241823999999999</v>
      </c>
      <c r="AS56">
        <v>9.7861167976000001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28.400563474618849</v>
      </c>
      <c r="BB56">
        <f t="shared" si="0"/>
        <v>845.46295805700981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9.4042567700000035</v>
      </c>
      <c r="L57">
        <v>578.49495499999989</v>
      </c>
      <c r="M57">
        <v>28.2256</v>
      </c>
      <c r="N57">
        <v>36.243749999999999</v>
      </c>
      <c r="O57">
        <v>0</v>
      </c>
      <c r="P57">
        <v>32.674199999999999</v>
      </c>
      <c r="Q57">
        <v>5.1849199999999991</v>
      </c>
      <c r="R57">
        <v>13.005282679999999</v>
      </c>
      <c r="S57">
        <v>8.0964826799999994</v>
      </c>
      <c r="T57">
        <v>0</v>
      </c>
      <c r="U57">
        <v>25.695727200000004</v>
      </c>
      <c r="V57">
        <v>4.3723920863309349</v>
      </c>
      <c r="W57">
        <v>14.164862769784172</v>
      </c>
      <c r="X57">
        <v>45.262887507913668</v>
      </c>
      <c r="Y57">
        <v>0</v>
      </c>
      <c r="Z57">
        <v>4.0497599999999991</v>
      </c>
      <c r="AA57">
        <v>7.755904000000001</v>
      </c>
      <c r="AB57">
        <v>0</v>
      </c>
      <c r="AC57">
        <v>2.9691613120000002</v>
      </c>
      <c r="AD57">
        <v>2.7964513200000001</v>
      </c>
      <c r="AE57">
        <v>8.6597367999999992</v>
      </c>
      <c r="AF57">
        <v>2.7225000000000001</v>
      </c>
      <c r="AG57">
        <v>6.0617544000000008</v>
      </c>
      <c r="AH57">
        <v>7.1763281199999991</v>
      </c>
      <c r="AI57">
        <v>0</v>
      </c>
      <c r="AJ57">
        <v>0</v>
      </c>
      <c r="AK57">
        <v>15.766649999999998</v>
      </c>
      <c r="AL57">
        <v>0</v>
      </c>
      <c r="AM57">
        <v>0</v>
      </c>
      <c r="AN57">
        <v>0.66954999999999998</v>
      </c>
      <c r="AO57">
        <v>0</v>
      </c>
      <c r="AP57">
        <v>0.62881728000000003</v>
      </c>
      <c r="AQ57">
        <v>0</v>
      </c>
      <c r="AR57">
        <v>15.241823999999999</v>
      </c>
      <c r="AS57">
        <v>9.7861167976000001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28.766069961418857</v>
      </c>
      <c r="BB57">
        <f t="shared" si="0"/>
        <v>856.34380076220964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9.4042567700000035</v>
      </c>
      <c r="L58">
        <v>578.49495499999989</v>
      </c>
      <c r="M58">
        <v>28.2256</v>
      </c>
      <c r="N58">
        <v>36.243749999999999</v>
      </c>
      <c r="O58">
        <v>0</v>
      </c>
      <c r="P58">
        <v>32.674199999999999</v>
      </c>
      <c r="Q58">
        <v>5.1849199999999991</v>
      </c>
      <c r="R58">
        <v>13.005282679999999</v>
      </c>
      <c r="S58">
        <v>8.0964826799999994</v>
      </c>
      <c r="T58">
        <v>0</v>
      </c>
      <c r="U58">
        <v>25.695727200000004</v>
      </c>
      <c r="V58">
        <v>4.3723920863309349</v>
      </c>
      <c r="W58">
        <v>14.164862769784172</v>
      </c>
      <c r="X58">
        <v>45.262887507913668</v>
      </c>
      <c r="Y58">
        <v>0</v>
      </c>
      <c r="Z58">
        <v>4.0497599999999991</v>
      </c>
      <c r="AA58">
        <v>10.906740000000001</v>
      </c>
      <c r="AB58">
        <v>4.0078511199999998</v>
      </c>
      <c r="AC58">
        <v>5.9383226240000004</v>
      </c>
      <c r="AD58">
        <v>5.5929026400000001</v>
      </c>
      <c r="AE58">
        <v>8.6597367999999992</v>
      </c>
      <c r="AF58">
        <v>2.7225000000000001</v>
      </c>
      <c r="AG58">
        <v>6.0617544000000008</v>
      </c>
      <c r="AH58">
        <v>7.1763281199999991</v>
      </c>
      <c r="AI58">
        <v>0</v>
      </c>
      <c r="AJ58">
        <v>0</v>
      </c>
      <c r="AK58">
        <v>15.766649999999998</v>
      </c>
      <c r="AL58">
        <v>0</v>
      </c>
      <c r="AM58">
        <v>0</v>
      </c>
      <c r="AN58">
        <v>0.66954999999999998</v>
      </c>
      <c r="AO58">
        <v>0</v>
      </c>
      <c r="AP58">
        <v>0.62881728000000003</v>
      </c>
      <c r="AQ58">
        <v>3.1121299999999996</v>
      </c>
      <c r="AR58">
        <v>15.241823999999999</v>
      </c>
      <c r="AS58">
        <v>9.7861167976000001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29.287253913031549</v>
      </c>
      <c r="BB58">
        <f t="shared" si="0"/>
        <v>871.85904656259709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9.4042567700000035</v>
      </c>
      <c r="L59">
        <v>578.49495499999989</v>
      </c>
      <c r="M59">
        <v>28.2256</v>
      </c>
      <c r="N59">
        <v>36.243749999999999</v>
      </c>
      <c r="O59">
        <v>0</v>
      </c>
      <c r="P59">
        <v>32.674199999999999</v>
      </c>
      <c r="Q59">
        <v>5.1849199999999991</v>
      </c>
      <c r="R59">
        <v>13.005282679999999</v>
      </c>
      <c r="S59">
        <v>8.0964826799999994</v>
      </c>
      <c r="T59">
        <v>0</v>
      </c>
      <c r="U59">
        <v>25.695727200000004</v>
      </c>
      <c r="V59">
        <v>4.3723920863309349</v>
      </c>
      <c r="W59">
        <v>14.164862769784172</v>
      </c>
      <c r="X59">
        <v>45.262887507913668</v>
      </c>
      <c r="Y59">
        <v>0</v>
      </c>
      <c r="Z59">
        <v>4.0497599999999991</v>
      </c>
      <c r="AA59">
        <v>11.633856000000002</v>
      </c>
      <c r="AB59">
        <v>8.0565986800000005</v>
      </c>
      <c r="AC59">
        <v>5.9383226240000004</v>
      </c>
      <c r="AD59">
        <v>5.5929026400000001</v>
      </c>
      <c r="AE59">
        <v>11.415107599999999</v>
      </c>
      <c r="AF59">
        <v>2.7225000000000001</v>
      </c>
      <c r="AG59">
        <v>6.0617544000000008</v>
      </c>
      <c r="AH59">
        <v>7.1763281199999991</v>
      </c>
      <c r="AI59">
        <v>0</v>
      </c>
      <c r="AJ59">
        <v>0</v>
      </c>
      <c r="AK59">
        <v>15.766649999999998</v>
      </c>
      <c r="AL59">
        <v>0</v>
      </c>
      <c r="AM59">
        <v>0</v>
      </c>
      <c r="AN59">
        <v>0.66954999999999998</v>
      </c>
      <c r="AO59">
        <v>0</v>
      </c>
      <c r="AP59">
        <v>0.62881728000000003</v>
      </c>
      <c r="AQ59">
        <v>6.2242600000000001</v>
      </c>
      <c r="AR59">
        <v>15.241823999999999</v>
      </c>
      <c r="AS59">
        <v>9.7861167976000001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29.633163331418849</v>
      </c>
      <c r="BB59">
        <f t="shared" si="0"/>
        <v>882.15650150420981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9.4042567700000035</v>
      </c>
      <c r="L60">
        <v>578.49495499999989</v>
      </c>
      <c r="M60">
        <v>28.2256</v>
      </c>
      <c r="N60">
        <v>36.243749999999999</v>
      </c>
      <c r="O60">
        <v>0</v>
      </c>
      <c r="P60">
        <v>32.674199999999999</v>
      </c>
      <c r="Q60">
        <v>5.1849199999999991</v>
      </c>
      <c r="R60">
        <v>13.005282679999999</v>
      </c>
      <c r="S60">
        <v>8.0964826799999994</v>
      </c>
      <c r="T60">
        <v>0</v>
      </c>
      <c r="U60">
        <v>25.695727200000004</v>
      </c>
      <c r="V60">
        <v>4.3723920863309349</v>
      </c>
      <c r="W60">
        <v>14.164862769784172</v>
      </c>
      <c r="X60">
        <v>45.262887507913668</v>
      </c>
      <c r="Y60">
        <v>0</v>
      </c>
      <c r="Z60">
        <v>4.0497599999999991</v>
      </c>
      <c r="AA60">
        <v>12.118600000000001</v>
      </c>
      <c r="AB60">
        <v>8.0565986800000005</v>
      </c>
      <c r="AC60">
        <v>5.9383226240000004</v>
      </c>
      <c r="AD60">
        <v>5.5929026400000001</v>
      </c>
      <c r="AE60">
        <v>12.9896052</v>
      </c>
      <c r="AF60">
        <v>2.7225000000000001</v>
      </c>
      <c r="AG60">
        <v>6.0617544000000008</v>
      </c>
      <c r="AH60">
        <v>7.1763281199999991</v>
      </c>
      <c r="AI60">
        <v>0</v>
      </c>
      <c r="AJ60">
        <v>0</v>
      </c>
      <c r="AK60">
        <v>15.766649999999998</v>
      </c>
      <c r="AL60">
        <v>0</v>
      </c>
      <c r="AM60">
        <v>0</v>
      </c>
      <c r="AN60">
        <v>0.66954999999999998</v>
      </c>
      <c r="AO60">
        <v>0</v>
      </c>
      <c r="AP60">
        <v>0.62881728000000003</v>
      </c>
      <c r="AQ60">
        <v>9.3363899999999962</v>
      </c>
      <c r="AR60">
        <v>15.241823999999999</v>
      </c>
      <c r="AS60">
        <v>9.7861167976000001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29.801232755006147</v>
      </c>
      <c r="BB60">
        <f t="shared" si="0"/>
        <v>887.15980368062253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9.4042567700000035</v>
      </c>
      <c r="L61">
        <v>578.49495499999989</v>
      </c>
      <c r="M61">
        <v>28.2256</v>
      </c>
      <c r="N61">
        <v>36.243749999999999</v>
      </c>
      <c r="O61">
        <v>0</v>
      </c>
      <c r="P61">
        <v>32.674199999999999</v>
      </c>
      <c r="Q61">
        <v>5.1849199999999991</v>
      </c>
      <c r="R61">
        <v>13.005282679999999</v>
      </c>
      <c r="S61">
        <v>8.0964826799999994</v>
      </c>
      <c r="T61">
        <v>0</v>
      </c>
      <c r="U61">
        <v>25.695727200000004</v>
      </c>
      <c r="V61">
        <v>4.3723920863309349</v>
      </c>
      <c r="W61">
        <v>14.164862769784172</v>
      </c>
      <c r="X61">
        <v>45.262887507913668</v>
      </c>
      <c r="Y61">
        <v>0</v>
      </c>
      <c r="Z61">
        <v>4.0497599999999991</v>
      </c>
      <c r="AA61">
        <v>12.118600000000001</v>
      </c>
      <c r="AB61">
        <v>8.0565986800000005</v>
      </c>
      <c r="AC61">
        <v>5.9383226240000004</v>
      </c>
      <c r="AD61">
        <v>5.5929026400000001</v>
      </c>
      <c r="AE61">
        <v>12.9896052</v>
      </c>
      <c r="AF61">
        <v>2.7225000000000001</v>
      </c>
      <c r="AG61">
        <v>6.0617544000000008</v>
      </c>
      <c r="AH61">
        <v>7.1763281199999991</v>
      </c>
      <c r="AI61">
        <v>0</v>
      </c>
      <c r="AJ61">
        <v>0</v>
      </c>
      <c r="AK61">
        <v>15.766649999999998</v>
      </c>
      <c r="AL61">
        <v>0</v>
      </c>
      <c r="AM61">
        <v>0</v>
      </c>
      <c r="AN61">
        <v>0.66954999999999998</v>
      </c>
      <c r="AO61">
        <v>0</v>
      </c>
      <c r="AP61">
        <v>0.62881728000000003</v>
      </c>
      <c r="AQ61">
        <v>9.3363899999999962</v>
      </c>
      <c r="AR61">
        <v>15.241823999999999</v>
      </c>
      <c r="AS61">
        <v>9.7861167976000001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29.801232755006147</v>
      </c>
      <c r="BB61">
        <f t="shared" si="0"/>
        <v>887.15980368062253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9.4042567700000035</v>
      </c>
      <c r="L62">
        <v>578.49495499999989</v>
      </c>
      <c r="M62">
        <v>28.2256</v>
      </c>
      <c r="N62">
        <v>36.243749999999999</v>
      </c>
      <c r="O62">
        <v>0</v>
      </c>
      <c r="P62">
        <v>32.674199999999999</v>
      </c>
      <c r="Q62">
        <v>5.1849199999999991</v>
      </c>
      <c r="R62">
        <v>13.005282679999999</v>
      </c>
      <c r="S62">
        <v>8.0964826799999994</v>
      </c>
      <c r="T62">
        <v>0</v>
      </c>
      <c r="U62">
        <v>25.695727200000004</v>
      </c>
      <c r="V62">
        <v>4.3723920863309349</v>
      </c>
      <c r="W62">
        <v>14.164862769784172</v>
      </c>
      <c r="X62">
        <v>45.262887507913668</v>
      </c>
      <c r="Y62">
        <v>0</v>
      </c>
      <c r="Z62">
        <v>4.0497599999999991</v>
      </c>
      <c r="AA62">
        <v>12.118600000000001</v>
      </c>
      <c r="AB62">
        <v>8.0565986800000005</v>
      </c>
      <c r="AC62">
        <v>5.9383226240000004</v>
      </c>
      <c r="AD62">
        <v>5.5929026400000001</v>
      </c>
      <c r="AE62">
        <v>12.9896052</v>
      </c>
      <c r="AF62">
        <v>2.7225000000000001</v>
      </c>
      <c r="AG62">
        <v>6.0617544000000008</v>
      </c>
      <c r="AH62">
        <v>7.1763281199999991</v>
      </c>
      <c r="AI62">
        <v>0</v>
      </c>
      <c r="AJ62">
        <v>0</v>
      </c>
      <c r="AK62">
        <v>15.766649999999998</v>
      </c>
      <c r="AL62">
        <v>0</v>
      </c>
      <c r="AM62">
        <v>0</v>
      </c>
      <c r="AN62">
        <v>0.66954999999999998</v>
      </c>
      <c r="AO62">
        <v>0</v>
      </c>
      <c r="AP62">
        <v>0.62881728000000003</v>
      </c>
      <c r="AQ62">
        <v>9.3363899999999962</v>
      </c>
      <c r="AR62">
        <v>15.241823999999999</v>
      </c>
      <c r="AS62">
        <v>9.7861167976000001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29.801232755006147</v>
      </c>
      <c r="BB62">
        <f t="shared" si="0"/>
        <v>887.15980368062253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9.4042567700000035</v>
      </c>
      <c r="L63">
        <v>578.49495499999989</v>
      </c>
      <c r="M63">
        <v>28.2256</v>
      </c>
      <c r="N63">
        <v>36.243749999999999</v>
      </c>
      <c r="O63">
        <v>0</v>
      </c>
      <c r="P63">
        <v>32.674199999999999</v>
      </c>
      <c r="Q63">
        <v>5.1849199999999991</v>
      </c>
      <c r="R63">
        <v>13.005282679999999</v>
      </c>
      <c r="S63">
        <v>8.0964826799999994</v>
      </c>
      <c r="T63">
        <v>0</v>
      </c>
      <c r="U63">
        <v>25.695727200000004</v>
      </c>
      <c r="V63">
        <v>4.3723920863309349</v>
      </c>
      <c r="W63">
        <v>14.164862769784172</v>
      </c>
      <c r="X63">
        <v>45.262887507913668</v>
      </c>
      <c r="Y63">
        <v>0</v>
      </c>
      <c r="Z63">
        <v>1.9911320000000001</v>
      </c>
      <c r="AA63">
        <v>12.118600000000001</v>
      </c>
      <c r="AB63">
        <v>8.0565986800000005</v>
      </c>
      <c r="AC63">
        <v>5.9383226240000004</v>
      </c>
      <c r="AD63">
        <v>5.5929026400000001</v>
      </c>
      <c r="AE63">
        <v>12.9896052</v>
      </c>
      <c r="AF63">
        <v>2.7225000000000001</v>
      </c>
      <c r="AG63">
        <v>6.0617544000000008</v>
      </c>
      <c r="AH63">
        <v>7.1763281199999991</v>
      </c>
      <c r="AI63">
        <v>0</v>
      </c>
      <c r="AJ63">
        <v>0</v>
      </c>
      <c r="AK63">
        <v>15.766649999999998</v>
      </c>
      <c r="AL63">
        <v>0</v>
      </c>
      <c r="AM63">
        <v>0</v>
      </c>
      <c r="AN63">
        <v>0.66954999999999998</v>
      </c>
      <c r="AO63">
        <v>0</v>
      </c>
      <c r="AP63">
        <v>0.62881728000000003</v>
      </c>
      <c r="AQ63">
        <v>9.3363899999999962</v>
      </c>
      <c r="AR63">
        <v>15.241823999999999</v>
      </c>
      <c r="AS63">
        <v>9.7861167976000001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29.73432734500615</v>
      </c>
      <c r="BB63">
        <f t="shared" si="0"/>
        <v>885.16808109062254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9.4042567700000035</v>
      </c>
      <c r="L64">
        <v>578.49495499999989</v>
      </c>
      <c r="M64">
        <v>28.2256</v>
      </c>
      <c r="N64">
        <v>36.243749999999999</v>
      </c>
      <c r="O64">
        <v>0</v>
      </c>
      <c r="P64">
        <v>32.674199999999999</v>
      </c>
      <c r="Q64">
        <v>5.1849199999999991</v>
      </c>
      <c r="R64">
        <v>13.005282679999999</v>
      </c>
      <c r="S64">
        <v>8.0964826799999994</v>
      </c>
      <c r="T64">
        <v>0</v>
      </c>
      <c r="U64">
        <v>25.695727200000004</v>
      </c>
      <c r="V64">
        <v>4.3723920863309349</v>
      </c>
      <c r="W64">
        <v>14.164862769784172</v>
      </c>
      <c r="X64">
        <v>45.262887507913668</v>
      </c>
      <c r="Y64">
        <v>0</v>
      </c>
      <c r="Z64">
        <v>1.9911320000000001</v>
      </c>
      <c r="AA64">
        <v>8.6042059999999996</v>
      </c>
      <c r="AB64">
        <v>8.0565986800000005</v>
      </c>
      <c r="AC64">
        <v>5.9383226240000004</v>
      </c>
      <c r="AD64">
        <v>5.5929026400000001</v>
      </c>
      <c r="AE64">
        <v>12.9896052</v>
      </c>
      <c r="AF64">
        <v>2.7225000000000001</v>
      </c>
      <c r="AG64">
        <v>6.0617544000000008</v>
      </c>
      <c r="AH64">
        <v>7.1763281199999991</v>
      </c>
      <c r="AI64">
        <v>0</v>
      </c>
      <c r="AJ64">
        <v>0</v>
      </c>
      <c r="AK64">
        <v>15.766649999999998</v>
      </c>
      <c r="AL64">
        <v>0</v>
      </c>
      <c r="AM64">
        <v>0</v>
      </c>
      <c r="AN64">
        <v>0.66954999999999998</v>
      </c>
      <c r="AO64">
        <v>0</v>
      </c>
      <c r="AP64">
        <v>0.62881728000000003</v>
      </c>
      <c r="AQ64">
        <v>9.3363899999999962</v>
      </c>
      <c r="AR64">
        <v>15.241823999999999</v>
      </c>
      <c r="AS64">
        <v>9.7861167976000001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29.620109386606153</v>
      </c>
      <c r="BB64">
        <f t="shared" si="0"/>
        <v>881.76790504902249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9.4042567700000035</v>
      </c>
      <c r="L65">
        <v>578.49495499999989</v>
      </c>
      <c r="M65">
        <v>28.2256</v>
      </c>
      <c r="N65">
        <v>36.243749999999999</v>
      </c>
      <c r="O65">
        <v>0</v>
      </c>
      <c r="P65">
        <v>32.674199999999999</v>
      </c>
      <c r="Q65">
        <v>5.1849199999999991</v>
      </c>
      <c r="R65">
        <v>13.005282679999999</v>
      </c>
      <c r="S65">
        <v>8.0964826799999994</v>
      </c>
      <c r="T65">
        <v>0</v>
      </c>
      <c r="U65">
        <v>25.695727200000004</v>
      </c>
      <c r="V65">
        <v>4.3723920863309349</v>
      </c>
      <c r="W65">
        <v>14.164862769784172</v>
      </c>
      <c r="X65">
        <v>45.262887507913668</v>
      </c>
      <c r="Y65">
        <v>0</v>
      </c>
      <c r="Z65">
        <v>1.9911320000000001</v>
      </c>
      <c r="AA65">
        <v>8.6042059999999996</v>
      </c>
      <c r="AB65">
        <v>8.0565986800000005</v>
      </c>
      <c r="AC65">
        <v>2.9691613120000002</v>
      </c>
      <c r="AD65">
        <v>5.5929026400000001</v>
      </c>
      <c r="AE65">
        <v>8.6597367999999992</v>
      </c>
      <c r="AF65">
        <v>2.7225000000000001</v>
      </c>
      <c r="AG65">
        <v>6.0617544000000008</v>
      </c>
      <c r="AH65">
        <v>7.1763281199999991</v>
      </c>
      <c r="AI65">
        <v>0</v>
      </c>
      <c r="AJ65">
        <v>0</v>
      </c>
      <c r="AK65">
        <v>15.766649999999998</v>
      </c>
      <c r="AL65">
        <v>0</v>
      </c>
      <c r="AM65">
        <v>0</v>
      </c>
      <c r="AN65">
        <v>0.66954999999999998</v>
      </c>
      <c r="AO65">
        <v>0</v>
      </c>
      <c r="AP65">
        <v>0.62881728000000003</v>
      </c>
      <c r="AQ65">
        <v>9.3363899999999962</v>
      </c>
      <c r="AR65">
        <v>15.241823999999999</v>
      </c>
      <c r="AS65">
        <v>9.7861167976000001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29.382890706206148</v>
      </c>
      <c r="BB65">
        <f t="shared" si="0"/>
        <v>874.70609401742252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9.4042567700000035</v>
      </c>
      <c r="L66">
        <v>578.49495499999989</v>
      </c>
      <c r="M66">
        <v>28.2256</v>
      </c>
      <c r="N66">
        <v>36.243749999999999</v>
      </c>
      <c r="O66">
        <v>0</v>
      </c>
      <c r="P66">
        <v>32.674199999999999</v>
      </c>
      <c r="Q66">
        <v>5.1849199999999991</v>
      </c>
      <c r="R66">
        <v>13.005282679999999</v>
      </c>
      <c r="S66">
        <v>8.0964826799999994</v>
      </c>
      <c r="T66">
        <v>0</v>
      </c>
      <c r="U66">
        <v>25.695727200000004</v>
      </c>
      <c r="V66">
        <v>4.3723920863309349</v>
      </c>
      <c r="W66">
        <v>14.164862769784172</v>
      </c>
      <c r="X66">
        <v>45.262887507913668</v>
      </c>
      <c r="Y66">
        <v>0</v>
      </c>
      <c r="Z66">
        <v>1.9911320000000001</v>
      </c>
      <c r="AA66">
        <v>8.6042059999999996</v>
      </c>
      <c r="AB66">
        <v>4.0078511199999998</v>
      </c>
      <c r="AC66">
        <v>2.9691613120000002</v>
      </c>
      <c r="AD66">
        <v>5.5929026400000001</v>
      </c>
      <c r="AE66">
        <v>8.6597367999999992</v>
      </c>
      <c r="AF66">
        <v>2.7225000000000001</v>
      </c>
      <c r="AG66">
        <v>6.0617544000000008</v>
      </c>
      <c r="AH66">
        <v>7.1763281199999991</v>
      </c>
      <c r="AI66">
        <v>0</v>
      </c>
      <c r="AJ66">
        <v>0</v>
      </c>
      <c r="AK66">
        <v>15.766649999999998</v>
      </c>
      <c r="AL66">
        <v>0</v>
      </c>
      <c r="AM66">
        <v>0</v>
      </c>
      <c r="AN66">
        <v>0.66954999999999998</v>
      </c>
      <c r="AO66">
        <v>0</v>
      </c>
      <c r="AP66">
        <v>0.62881728000000003</v>
      </c>
      <c r="AQ66">
        <v>9.3363899999999962</v>
      </c>
      <c r="AR66">
        <v>15.241823999999999</v>
      </c>
      <c r="AS66">
        <v>9.7861167976000001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29.251306333806149</v>
      </c>
      <c r="BB66">
        <f t="shared" si="0"/>
        <v>870.78893082982256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9.4042567700000035</v>
      </c>
      <c r="L67">
        <v>578.49495499999989</v>
      </c>
      <c r="M67">
        <v>28.2256</v>
      </c>
      <c r="N67">
        <v>36.243749999999999</v>
      </c>
      <c r="O67">
        <v>0</v>
      </c>
      <c r="P67">
        <v>32.444099999999999</v>
      </c>
      <c r="Q67">
        <v>5.1849199999999991</v>
      </c>
      <c r="R67">
        <v>13.005282679999999</v>
      </c>
      <c r="S67">
        <v>8.0964826799999994</v>
      </c>
      <c r="T67">
        <v>0</v>
      </c>
      <c r="U67">
        <v>25.695727200000004</v>
      </c>
      <c r="V67">
        <v>4.3723920863309349</v>
      </c>
      <c r="W67">
        <v>14.164862769784172</v>
      </c>
      <c r="X67">
        <v>45.262887507913668</v>
      </c>
      <c r="Y67">
        <v>0</v>
      </c>
      <c r="Z67">
        <v>2.01070584</v>
      </c>
      <c r="AA67">
        <v>7.6347180000000003</v>
      </c>
      <c r="AB67">
        <v>4.0078511199999998</v>
      </c>
      <c r="AC67">
        <v>2.9691613120000002</v>
      </c>
      <c r="AD67">
        <v>5.5929026400000001</v>
      </c>
      <c r="AE67">
        <v>8.6597367999999992</v>
      </c>
      <c r="AF67">
        <v>5.4450000000000003</v>
      </c>
      <c r="AG67">
        <v>6.0617544000000008</v>
      </c>
      <c r="AH67">
        <v>7.1763281199999991</v>
      </c>
      <c r="AI67">
        <v>0</v>
      </c>
      <c r="AJ67">
        <v>0</v>
      </c>
      <c r="AK67">
        <v>15.766649999999998</v>
      </c>
      <c r="AL67">
        <v>0</v>
      </c>
      <c r="AM67">
        <v>0</v>
      </c>
      <c r="AN67">
        <v>0.66954999999999998</v>
      </c>
      <c r="AO67">
        <v>0</v>
      </c>
      <c r="AP67">
        <v>0.62881728000000003</v>
      </c>
      <c r="AQ67">
        <v>9.3363899999999962</v>
      </c>
      <c r="AR67">
        <v>15.241823999999999</v>
      </c>
      <c r="AS67">
        <v>9.7861167976000001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29.30143697020614</v>
      </c>
      <c r="BB67">
        <f t="shared" si="0"/>
        <v>872.2812860334227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9.4042567700000035</v>
      </c>
      <c r="L68">
        <v>578.49495499999989</v>
      </c>
      <c r="M68">
        <v>28.2256</v>
      </c>
      <c r="N68">
        <v>36.243749999999999</v>
      </c>
      <c r="O68">
        <v>0</v>
      </c>
      <c r="P68">
        <v>32.444099999999999</v>
      </c>
      <c r="Q68">
        <v>5.1849199999999991</v>
      </c>
      <c r="R68">
        <v>13.005282679999999</v>
      </c>
      <c r="S68">
        <v>8.0964826799999994</v>
      </c>
      <c r="T68">
        <v>0</v>
      </c>
      <c r="U68">
        <v>25.695727200000004</v>
      </c>
      <c r="V68">
        <v>4.3723920863309349</v>
      </c>
      <c r="W68">
        <v>14.164862769784172</v>
      </c>
      <c r="X68">
        <v>45.262887507913668</v>
      </c>
      <c r="Y68">
        <v>0</v>
      </c>
      <c r="Z68">
        <v>2.01070584</v>
      </c>
      <c r="AA68">
        <v>7.755904000000001</v>
      </c>
      <c r="AB68">
        <v>4.0078511199999998</v>
      </c>
      <c r="AC68">
        <v>2.9691613120000002</v>
      </c>
      <c r="AD68">
        <v>5.5929026400000001</v>
      </c>
      <c r="AE68">
        <v>8.6597367999999992</v>
      </c>
      <c r="AF68">
        <v>5.4450000000000003</v>
      </c>
      <c r="AG68">
        <v>6.0617544000000008</v>
      </c>
      <c r="AH68">
        <v>13.945900800000002</v>
      </c>
      <c r="AI68">
        <v>0</v>
      </c>
      <c r="AJ68">
        <v>0</v>
      </c>
      <c r="AK68">
        <v>15.766649999999998</v>
      </c>
      <c r="AL68">
        <v>0</v>
      </c>
      <c r="AM68">
        <v>0</v>
      </c>
      <c r="AN68">
        <v>0.66954999999999998</v>
      </c>
      <c r="AO68">
        <v>0</v>
      </c>
      <c r="AP68">
        <v>0.62881728000000003</v>
      </c>
      <c r="AQ68">
        <v>9.3363899999999962</v>
      </c>
      <c r="AR68">
        <v>15.241823999999999</v>
      </c>
      <c r="AS68">
        <v>9.7861167976000001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29.52538685740614</v>
      </c>
      <c r="BB68">
        <f t="shared" ref="BB68:BB99" si="1">SUM(B68:AZ68)-BA68</f>
        <v>878.9480948262227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9.4042567700000035</v>
      </c>
      <c r="L69">
        <v>578.49495499999989</v>
      </c>
      <c r="M69">
        <v>28.2256</v>
      </c>
      <c r="N69">
        <v>36.243749999999999</v>
      </c>
      <c r="O69">
        <v>0</v>
      </c>
      <c r="P69">
        <v>32.444099999999999</v>
      </c>
      <c r="Q69">
        <v>5.1849199999999991</v>
      </c>
      <c r="R69">
        <v>13.005282679999999</v>
      </c>
      <c r="S69">
        <v>8.0964826799999994</v>
      </c>
      <c r="T69">
        <v>0</v>
      </c>
      <c r="U69">
        <v>25.695727200000004</v>
      </c>
      <c r="V69">
        <v>4.3723920863309349</v>
      </c>
      <c r="W69">
        <v>14.164862769784172</v>
      </c>
      <c r="X69">
        <v>45.262887507913668</v>
      </c>
      <c r="Y69">
        <v>0</v>
      </c>
      <c r="Z69">
        <v>2.01070584</v>
      </c>
      <c r="AA69">
        <v>7.755904000000001</v>
      </c>
      <c r="AB69">
        <v>4.0078511199999998</v>
      </c>
      <c r="AC69">
        <v>2.9691613120000002</v>
      </c>
      <c r="AD69">
        <v>5.5929026400000001</v>
      </c>
      <c r="AE69">
        <v>8.6597367999999992</v>
      </c>
      <c r="AF69">
        <v>5.4450000000000003</v>
      </c>
      <c r="AG69">
        <v>6.0617544000000008</v>
      </c>
      <c r="AH69">
        <v>14.265494359999998</v>
      </c>
      <c r="AI69">
        <v>0</v>
      </c>
      <c r="AJ69">
        <v>0</v>
      </c>
      <c r="AK69">
        <v>15.766649999999998</v>
      </c>
      <c r="AL69">
        <v>0</v>
      </c>
      <c r="AM69">
        <v>0</v>
      </c>
      <c r="AN69">
        <v>0.66954999999999998</v>
      </c>
      <c r="AO69">
        <v>0</v>
      </c>
      <c r="AP69">
        <v>0.62881728000000003</v>
      </c>
      <c r="AQ69">
        <v>9.3363899999999962</v>
      </c>
      <c r="AR69">
        <v>15.241823999999999</v>
      </c>
      <c r="AS69">
        <v>9.7861167976000001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29.535773571406139</v>
      </c>
      <c r="BB69">
        <f t="shared" si="1"/>
        <v>879.25730167222275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9.4042567700000035</v>
      </c>
      <c r="L70">
        <v>578.49495499999989</v>
      </c>
      <c r="M70">
        <v>28.2256</v>
      </c>
      <c r="N70">
        <v>36.243749999999999</v>
      </c>
      <c r="O70">
        <v>0</v>
      </c>
      <c r="P70">
        <v>32.444099999999999</v>
      </c>
      <c r="Q70">
        <v>5.1849199999999991</v>
      </c>
      <c r="R70">
        <v>13.005282679999999</v>
      </c>
      <c r="S70">
        <v>8.0964826799999994</v>
      </c>
      <c r="T70">
        <v>0</v>
      </c>
      <c r="U70">
        <v>25.695727200000004</v>
      </c>
      <c r="V70">
        <v>4.3723920863309349</v>
      </c>
      <c r="W70">
        <v>14.164862769784172</v>
      </c>
      <c r="X70">
        <v>45.262887507913668</v>
      </c>
      <c r="Y70">
        <v>0</v>
      </c>
      <c r="Z70">
        <v>2.01070584</v>
      </c>
      <c r="AA70">
        <v>3.8779520000000005</v>
      </c>
      <c r="AB70">
        <v>4.0078511199999998</v>
      </c>
      <c r="AC70">
        <v>2.9691613120000002</v>
      </c>
      <c r="AD70">
        <v>5.5929026400000001</v>
      </c>
      <c r="AE70">
        <v>8.6597367999999992</v>
      </c>
      <c r="AF70">
        <v>5.4450000000000003</v>
      </c>
      <c r="AG70">
        <v>6.0617544000000008</v>
      </c>
      <c r="AH70">
        <v>14.265494359999998</v>
      </c>
      <c r="AI70">
        <v>0</v>
      </c>
      <c r="AJ70">
        <v>0</v>
      </c>
      <c r="AK70">
        <v>15.766649999999998</v>
      </c>
      <c r="AL70">
        <v>0</v>
      </c>
      <c r="AM70">
        <v>1.6196330857142853</v>
      </c>
      <c r="AN70">
        <v>0.66954999999999998</v>
      </c>
      <c r="AO70">
        <v>0</v>
      </c>
      <c r="AP70">
        <v>0.62881728000000003</v>
      </c>
      <c r="AQ70">
        <v>9.3363899999999962</v>
      </c>
      <c r="AR70">
        <v>15.241823999999999</v>
      </c>
      <c r="AS70">
        <v>9.7861167976000001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29.462378176009317</v>
      </c>
      <c r="BB70">
        <f t="shared" si="1"/>
        <v>877.07237815333394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9.4042567700000035</v>
      </c>
      <c r="L71">
        <v>578.49495499999989</v>
      </c>
      <c r="M71">
        <v>26.691600000000005</v>
      </c>
      <c r="N71">
        <v>36.243749999999999</v>
      </c>
      <c r="O71">
        <v>0</v>
      </c>
      <c r="P71">
        <v>32.444099999999999</v>
      </c>
      <c r="Q71">
        <v>5.1849199999999991</v>
      </c>
      <c r="R71">
        <v>13.005282679999999</v>
      </c>
      <c r="S71">
        <v>8.0964826799999994</v>
      </c>
      <c r="T71">
        <v>0</v>
      </c>
      <c r="U71">
        <v>25.695727200000004</v>
      </c>
      <c r="V71">
        <v>4.3723920863309349</v>
      </c>
      <c r="W71">
        <v>14.164862769784172</v>
      </c>
      <c r="X71">
        <v>45.262887507913668</v>
      </c>
      <c r="Y71">
        <v>0</v>
      </c>
      <c r="Z71">
        <v>0</v>
      </c>
      <c r="AA71">
        <v>3.8779520000000005</v>
      </c>
      <c r="AB71">
        <v>4.0078511199999998</v>
      </c>
      <c r="AC71">
        <v>2.9691613120000002</v>
      </c>
      <c r="AD71">
        <v>5.5929026400000001</v>
      </c>
      <c r="AE71">
        <v>8.6597367999999992</v>
      </c>
      <c r="AF71">
        <v>5.4450000000000003</v>
      </c>
      <c r="AG71">
        <v>6.0617544000000008</v>
      </c>
      <c r="AH71">
        <v>14.265494359999998</v>
      </c>
      <c r="AI71">
        <v>0</v>
      </c>
      <c r="AJ71">
        <v>0</v>
      </c>
      <c r="AK71">
        <v>15.766649999999998</v>
      </c>
      <c r="AL71">
        <v>0</v>
      </c>
      <c r="AM71">
        <v>2.8629877777777768</v>
      </c>
      <c r="AN71">
        <v>0.66954999999999998</v>
      </c>
      <c r="AO71">
        <v>0</v>
      </c>
      <c r="AP71">
        <v>0.62881728000000003</v>
      </c>
      <c r="AQ71">
        <v>9.3363899999999962</v>
      </c>
      <c r="AR71">
        <v>15.241823999999999</v>
      </c>
      <c r="AS71">
        <v>9.7861167976000001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29.387584601196629</v>
      </c>
      <c r="BB71">
        <f t="shared" si="1"/>
        <v>874.8458205802101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9.4042567700000035</v>
      </c>
      <c r="L72">
        <v>578.49495499999989</v>
      </c>
      <c r="M72">
        <v>26.691600000000005</v>
      </c>
      <c r="N72">
        <v>36.243749999999999</v>
      </c>
      <c r="O72">
        <v>0</v>
      </c>
      <c r="P72">
        <v>32.444099999999999</v>
      </c>
      <c r="Q72">
        <v>5.1849199999999991</v>
      </c>
      <c r="R72">
        <v>13.005282679999999</v>
      </c>
      <c r="S72">
        <v>8.0964826799999994</v>
      </c>
      <c r="T72">
        <v>0</v>
      </c>
      <c r="U72">
        <v>25.695727200000004</v>
      </c>
      <c r="V72">
        <v>4.3723920863309349</v>
      </c>
      <c r="W72">
        <v>14.164862769784172</v>
      </c>
      <c r="X72">
        <v>45.262887507913668</v>
      </c>
      <c r="Y72">
        <v>0</v>
      </c>
      <c r="Z72">
        <v>0</v>
      </c>
      <c r="AA72">
        <v>3.8779520000000005</v>
      </c>
      <c r="AB72">
        <v>4.0078511199999998</v>
      </c>
      <c r="AC72">
        <v>2.9691613120000002</v>
      </c>
      <c r="AD72">
        <v>5.5929026400000001</v>
      </c>
      <c r="AE72">
        <v>8.6597367999999992</v>
      </c>
      <c r="AF72">
        <v>5.4450000000000003</v>
      </c>
      <c r="AG72">
        <v>6.0617544000000008</v>
      </c>
      <c r="AH72">
        <v>14.265494359999998</v>
      </c>
      <c r="AI72">
        <v>0</v>
      </c>
      <c r="AJ72">
        <v>0</v>
      </c>
      <c r="AK72">
        <v>15.766649999999998</v>
      </c>
      <c r="AL72">
        <v>0</v>
      </c>
      <c r="AM72">
        <v>2.8629877777777768</v>
      </c>
      <c r="AN72">
        <v>0.66954999999999998</v>
      </c>
      <c r="AO72">
        <v>0</v>
      </c>
      <c r="AP72">
        <v>0.62881728000000003</v>
      </c>
      <c r="AQ72">
        <v>9.3363899999999962</v>
      </c>
      <c r="AR72">
        <v>15.241823999999999</v>
      </c>
      <c r="AS72">
        <v>9.7861167976000001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29.387584601196629</v>
      </c>
      <c r="BB72">
        <f t="shared" si="1"/>
        <v>874.8458205802101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9.4042567700000035</v>
      </c>
      <c r="L73">
        <v>578.49495499999989</v>
      </c>
      <c r="M73">
        <v>26.691600000000005</v>
      </c>
      <c r="N73">
        <v>36.243749999999999</v>
      </c>
      <c r="O73">
        <v>0</v>
      </c>
      <c r="P73">
        <v>27.842100000000002</v>
      </c>
      <c r="Q73">
        <v>5.1849199999999991</v>
      </c>
      <c r="R73">
        <v>13.005282679999999</v>
      </c>
      <c r="S73">
        <v>8.0964826799999994</v>
      </c>
      <c r="T73">
        <v>0</v>
      </c>
      <c r="U73">
        <v>25.695727200000004</v>
      </c>
      <c r="V73">
        <v>4.3723920863309349</v>
      </c>
      <c r="W73">
        <v>14.164862769784172</v>
      </c>
      <c r="X73">
        <v>45.262887507913668</v>
      </c>
      <c r="Y73">
        <v>0</v>
      </c>
      <c r="Z73">
        <v>0</v>
      </c>
      <c r="AA73">
        <v>3.8779520000000005</v>
      </c>
      <c r="AB73">
        <v>4.0078511199999998</v>
      </c>
      <c r="AC73">
        <v>2.9691613120000002</v>
      </c>
      <c r="AD73">
        <v>5.5929026400000001</v>
      </c>
      <c r="AE73">
        <v>8.6597367999999992</v>
      </c>
      <c r="AF73">
        <v>5.4450000000000003</v>
      </c>
      <c r="AG73">
        <v>6.0617544000000008</v>
      </c>
      <c r="AH73">
        <v>14.265494359999998</v>
      </c>
      <c r="AI73">
        <v>0</v>
      </c>
      <c r="AJ73">
        <v>0</v>
      </c>
      <c r="AK73">
        <v>15.766649999999998</v>
      </c>
      <c r="AL73">
        <v>0</v>
      </c>
      <c r="AM73">
        <v>3.1901863809523801</v>
      </c>
      <c r="AN73">
        <v>0.66954999999999998</v>
      </c>
      <c r="AO73">
        <v>0</v>
      </c>
      <c r="AP73">
        <v>0.62881728000000003</v>
      </c>
      <c r="AQ73">
        <v>9.3363899999999962</v>
      </c>
      <c r="AR73">
        <v>15.241823999999999</v>
      </c>
      <c r="AS73">
        <v>9.7861167976000001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29.248653555799798</v>
      </c>
      <c r="BB73">
        <f t="shared" si="1"/>
        <v>870.70995022878139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9.4042567700000035</v>
      </c>
      <c r="L74">
        <v>578.49495499999989</v>
      </c>
      <c r="M74">
        <v>26.691600000000005</v>
      </c>
      <c r="N74">
        <v>36.243749999999999</v>
      </c>
      <c r="O74">
        <v>0</v>
      </c>
      <c r="P74">
        <v>26.461500000000004</v>
      </c>
      <c r="Q74">
        <v>5.1849199999999991</v>
      </c>
      <c r="R74">
        <v>13.005282679999999</v>
      </c>
      <c r="S74">
        <v>8.0964826799999994</v>
      </c>
      <c r="T74">
        <v>0</v>
      </c>
      <c r="U74">
        <v>25.695727200000004</v>
      </c>
      <c r="V74">
        <v>4.3723920863309349</v>
      </c>
      <c r="W74">
        <v>14.164862769784172</v>
      </c>
      <c r="X74">
        <v>45.262887507913668</v>
      </c>
      <c r="Y74">
        <v>0</v>
      </c>
      <c r="Z74">
        <v>0</v>
      </c>
      <c r="AA74">
        <v>3.8779520000000005</v>
      </c>
      <c r="AB74">
        <v>4.0078511199999998</v>
      </c>
      <c r="AC74">
        <v>2.9691613120000002</v>
      </c>
      <c r="AD74">
        <v>5.5929026400000001</v>
      </c>
      <c r="AE74">
        <v>8.6597367999999992</v>
      </c>
      <c r="AF74">
        <v>5.4450000000000003</v>
      </c>
      <c r="AG74">
        <v>6.0617544000000008</v>
      </c>
      <c r="AH74">
        <v>14.265494359999998</v>
      </c>
      <c r="AI74">
        <v>0</v>
      </c>
      <c r="AJ74">
        <v>0</v>
      </c>
      <c r="AK74">
        <v>15.766649999999998</v>
      </c>
      <c r="AL74">
        <v>0</v>
      </c>
      <c r="AM74">
        <v>3.2392661714285707</v>
      </c>
      <c r="AN74">
        <v>0.66954999999999998</v>
      </c>
      <c r="AO74">
        <v>0</v>
      </c>
      <c r="AP74">
        <v>0.62881728000000003</v>
      </c>
      <c r="AQ74">
        <v>9.3363899999999962</v>
      </c>
      <c r="AR74">
        <v>15.241823999999999</v>
      </c>
      <c r="AS74">
        <v>9.7861167976000001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29.205378934212497</v>
      </c>
      <c r="BB74">
        <f t="shared" si="1"/>
        <v>869.42170464084495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9.4042567700000035</v>
      </c>
      <c r="L75">
        <v>578.49495499999989</v>
      </c>
      <c r="M75">
        <v>26.691600000000005</v>
      </c>
      <c r="N75">
        <v>36.243749999999999</v>
      </c>
      <c r="O75">
        <v>0</v>
      </c>
      <c r="P75">
        <v>25.311000000000003</v>
      </c>
      <c r="Q75">
        <v>5.1849199999999991</v>
      </c>
      <c r="R75">
        <v>13.005282679999999</v>
      </c>
      <c r="S75">
        <v>8.0964826799999994</v>
      </c>
      <c r="T75">
        <v>0</v>
      </c>
      <c r="U75">
        <v>25.695727200000004</v>
      </c>
      <c r="V75">
        <v>4.3723920863309349</v>
      </c>
      <c r="W75">
        <v>14.164862769784172</v>
      </c>
      <c r="X75">
        <v>45.262887507913668</v>
      </c>
      <c r="Y75">
        <v>0</v>
      </c>
      <c r="Z75">
        <v>0</v>
      </c>
      <c r="AA75">
        <v>4.2899843999999998</v>
      </c>
      <c r="AB75">
        <v>4.0078511199999998</v>
      </c>
      <c r="AC75">
        <v>2.9691613120000002</v>
      </c>
      <c r="AD75">
        <v>5.5929026400000001</v>
      </c>
      <c r="AE75">
        <v>8.6597367999999992</v>
      </c>
      <c r="AF75">
        <v>5.4450000000000003</v>
      </c>
      <c r="AG75">
        <v>6.0617544000000008</v>
      </c>
      <c r="AH75">
        <v>20.337772000000001</v>
      </c>
      <c r="AI75">
        <v>0</v>
      </c>
      <c r="AJ75">
        <v>0</v>
      </c>
      <c r="AK75">
        <v>15.766649999999998</v>
      </c>
      <c r="AL75">
        <v>0</v>
      </c>
      <c r="AM75">
        <v>3.2392661714285707</v>
      </c>
      <c r="AN75">
        <v>0.66954999999999998</v>
      </c>
      <c r="AO75">
        <v>0</v>
      </c>
      <c r="AP75">
        <v>2.4759680400000001</v>
      </c>
      <c r="AQ75">
        <v>9.3363899999999962</v>
      </c>
      <c r="AR75">
        <v>15.241823999999999</v>
      </c>
      <c r="AS75">
        <v>9.7861167976000001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29.438760467012507</v>
      </c>
      <c r="BB75">
        <f t="shared" si="1"/>
        <v>876.36928390804485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9.4042567700000035</v>
      </c>
      <c r="L76">
        <v>578.49495499999989</v>
      </c>
      <c r="M76">
        <v>28.2256</v>
      </c>
      <c r="N76">
        <v>36.243749999999999</v>
      </c>
      <c r="O76">
        <v>0</v>
      </c>
      <c r="P76">
        <v>25.311000000000003</v>
      </c>
      <c r="Q76">
        <v>5.1849199999999991</v>
      </c>
      <c r="R76">
        <v>13.005282679999999</v>
      </c>
      <c r="S76">
        <v>8.0964826799999994</v>
      </c>
      <c r="T76">
        <v>0</v>
      </c>
      <c r="U76">
        <v>25.695727200000004</v>
      </c>
      <c r="V76">
        <v>4.3723920863309349</v>
      </c>
      <c r="W76">
        <v>14.164862769784172</v>
      </c>
      <c r="X76">
        <v>45.262887507913668</v>
      </c>
      <c r="Y76">
        <v>0</v>
      </c>
      <c r="Z76">
        <v>0</v>
      </c>
      <c r="AA76">
        <v>7.755904000000001</v>
      </c>
      <c r="AB76">
        <v>4.0078511199999998</v>
      </c>
      <c r="AC76">
        <v>2.9691613120000002</v>
      </c>
      <c r="AD76">
        <v>5.5929026400000001</v>
      </c>
      <c r="AE76">
        <v>8.6597367999999992</v>
      </c>
      <c r="AF76">
        <v>5.4450000000000003</v>
      </c>
      <c r="AG76">
        <v>6.0617544000000008</v>
      </c>
      <c r="AH76">
        <v>21.528984359999999</v>
      </c>
      <c r="AI76">
        <v>0</v>
      </c>
      <c r="AJ76">
        <v>0</v>
      </c>
      <c r="AK76">
        <v>15.766649999999998</v>
      </c>
      <c r="AL76">
        <v>0</v>
      </c>
      <c r="AM76">
        <v>3.2392661714285707</v>
      </c>
      <c r="AN76">
        <v>0.66954999999999998</v>
      </c>
      <c r="AO76">
        <v>0</v>
      </c>
      <c r="AP76">
        <v>2.3973658799999993</v>
      </c>
      <c r="AQ76">
        <v>9.3363899999999962</v>
      </c>
      <c r="AR76">
        <v>15.241823999999999</v>
      </c>
      <c r="AS76">
        <v>9.7861167976000001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29.637417455412503</v>
      </c>
      <c r="BB76">
        <f t="shared" si="1"/>
        <v>882.28315671964492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9.4042567700000035</v>
      </c>
      <c r="L77">
        <v>578.49495499999989</v>
      </c>
      <c r="M77">
        <v>28.2256</v>
      </c>
      <c r="N77">
        <v>36.243749999999999</v>
      </c>
      <c r="O77">
        <v>0</v>
      </c>
      <c r="P77">
        <v>25.311000000000003</v>
      </c>
      <c r="Q77">
        <v>5.1849199999999991</v>
      </c>
      <c r="R77">
        <v>13.005282679999999</v>
      </c>
      <c r="S77">
        <v>8.0964826799999994</v>
      </c>
      <c r="T77">
        <v>0</v>
      </c>
      <c r="U77">
        <v>25.695727200000004</v>
      </c>
      <c r="V77">
        <v>4.3723920863309349</v>
      </c>
      <c r="W77">
        <v>14.164862769784172</v>
      </c>
      <c r="X77">
        <v>45.262887507913668</v>
      </c>
      <c r="Y77">
        <v>0</v>
      </c>
      <c r="Z77">
        <v>2.01070584</v>
      </c>
      <c r="AA77">
        <v>8.6042059999999996</v>
      </c>
      <c r="AB77">
        <v>4.0078511199999998</v>
      </c>
      <c r="AC77">
        <v>5.9383226240000004</v>
      </c>
      <c r="AD77">
        <v>5.5929026400000001</v>
      </c>
      <c r="AE77">
        <v>15.1671353808</v>
      </c>
      <c r="AF77">
        <v>5.4450000000000003</v>
      </c>
      <c r="AG77">
        <v>6.0617544000000008</v>
      </c>
      <c r="AH77">
        <v>28.705312479999996</v>
      </c>
      <c r="AI77">
        <v>0.78111279999999994</v>
      </c>
      <c r="AJ77">
        <v>0</v>
      </c>
      <c r="AK77">
        <v>15.766649999999998</v>
      </c>
      <c r="AL77">
        <v>0</v>
      </c>
      <c r="AM77">
        <v>3.2392661714285707</v>
      </c>
      <c r="AN77">
        <v>0.66954999999999998</v>
      </c>
      <c r="AO77">
        <v>0</v>
      </c>
      <c r="AP77">
        <v>2.3973658799999993</v>
      </c>
      <c r="AQ77">
        <v>9.3363899999999962</v>
      </c>
      <c r="AR77">
        <v>15.241823999999999</v>
      </c>
      <c r="AS77">
        <v>9.7861167976000001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30.2969398930125</v>
      </c>
      <c r="BB77">
        <f t="shared" si="1"/>
        <v>901.91664293484484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9.4042567700000035</v>
      </c>
      <c r="L78">
        <v>578.49495499999989</v>
      </c>
      <c r="M78">
        <v>28.2256</v>
      </c>
      <c r="N78">
        <v>36.243749999999999</v>
      </c>
      <c r="O78">
        <v>0</v>
      </c>
      <c r="P78">
        <v>25.311000000000003</v>
      </c>
      <c r="Q78">
        <v>5.1849199999999991</v>
      </c>
      <c r="R78">
        <v>13.005282679999999</v>
      </c>
      <c r="S78">
        <v>8.0964826799999994</v>
      </c>
      <c r="T78">
        <v>0</v>
      </c>
      <c r="U78">
        <v>25.695727200000004</v>
      </c>
      <c r="V78">
        <v>4.3723920863309349</v>
      </c>
      <c r="W78">
        <v>14.164862769784172</v>
      </c>
      <c r="X78">
        <v>45.262887507913668</v>
      </c>
      <c r="Y78">
        <v>0</v>
      </c>
      <c r="Z78">
        <v>4.0214116799999999</v>
      </c>
      <c r="AA78">
        <v>11.633856000000002</v>
      </c>
      <c r="AB78">
        <v>8.0565986800000005</v>
      </c>
      <c r="AC78">
        <v>5.9383226240000004</v>
      </c>
      <c r="AD78">
        <v>8.3893539599999993</v>
      </c>
      <c r="AE78">
        <v>15.1671353808</v>
      </c>
      <c r="AF78">
        <v>5.4450000000000003</v>
      </c>
      <c r="AG78">
        <v>6.0617544000000008</v>
      </c>
      <c r="AH78">
        <v>35.88164059999999</v>
      </c>
      <c r="AI78">
        <v>2.3433383999999999</v>
      </c>
      <c r="AJ78">
        <v>0</v>
      </c>
      <c r="AK78">
        <v>15.766649999999998</v>
      </c>
      <c r="AL78">
        <v>0</v>
      </c>
      <c r="AM78">
        <v>4.8588992571428555</v>
      </c>
      <c r="AN78">
        <v>0.66954999999999998</v>
      </c>
      <c r="AO78">
        <v>0</v>
      </c>
      <c r="AP78">
        <v>2.3973658799999993</v>
      </c>
      <c r="AQ78">
        <v>9.3363899999999962</v>
      </c>
      <c r="AR78">
        <v>15.241823999999999</v>
      </c>
      <c r="AS78">
        <v>9.7861167976000001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31.019861998815671</v>
      </c>
      <c r="BB78">
        <f t="shared" si="1"/>
        <v>923.43746235475589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9.4042567700000035</v>
      </c>
      <c r="L79">
        <v>578.49495499999989</v>
      </c>
      <c r="M79">
        <v>28.2256</v>
      </c>
      <c r="N79">
        <v>36.243749999999999</v>
      </c>
      <c r="O79">
        <v>0</v>
      </c>
      <c r="P79">
        <v>25.311000000000003</v>
      </c>
      <c r="Q79">
        <v>5.1849199999999991</v>
      </c>
      <c r="R79">
        <v>13.005282679999999</v>
      </c>
      <c r="S79">
        <v>8.0964826799999994</v>
      </c>
      <c r="T79">
        <v>0</v>
      </c>
      <c r="U79">
        <v>25.695727200000004</v>
      </c>
      <c r="V79">
        <v>4.3723920863309349</v>
      </c>
      <c r="W79">
        <v>14.164862769784172</v>
      </c>
      <c r="X79">
        <v>45.262887507913668</v>
      </c>
      <c r="Y79">
        <v>0</v>
      </c>
      <c r="Z79">
        <v>6.032117519999999</v>
      </c>
      <c r="AA79">
        <v>12.931030944</v>
      </c>
      <c r="AB79">
        <v>12.121704815999999</v>
      </c>
      <c r="AC79">
        <v>8.9164694943999994</v>
      </c>
      <c r="AD79">
        <v>11.185805279999999</v>
      </c>
      <c r="AE79">
        <v>15.1671353808</v>
      </c>
      <c r="AF79">
        <v>9.0749999999999975</v>
      </c>
      <c r="AG79">
        <v>6.0617544000000008</v>
      </c>
      <c r="AH79">
        <v>43.057968719999998</v>
      </c>
      <c r="AI79">
        <v>10.154466399999999</v>
      </c>
      <c r="AJ79">
        <v>0</v>
      </c>
      <c r="AK79">
        <v>15.766649999999998</v>
      </c>
      <c r="AL79">
        <v>0</v>
      </c>
      <c r="AM79">
        <v>4.8588992571428555</v>
      </c>
      <c r="AN79">
        <v>0.66954999999999998</v>
      </c>
      <c r="AO79">
        <v>0</v>
      </c>
      <c r="AP79">
        <v>0.55021511999999995</v>
      </c>
      <c r="AQ79">
        <v>9.3363899999999962</v>
      </c>
      <c r="AR79">
        <v>15.241823999999999</v>
      </c>
      <c r="AS79">
        <v>9.7861167976000001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31.992194003615673</v>
      </c>
      <c r="BB79">
        <f t="shared" si="1"/>
        <v>952.38302082035591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9.4042567700000035</v>
      </c>
      <c r="L80">
        <v>578.49495499999989</v>
      </c>
      <c r="M80">
        <v>28.2256</v>
      </c>
      <c r="N80">
        <v>36.243749999999999</v>
      </c>
      <c r="O80">
        <v>0</v>
      </c>
      <c r="P80">
        <v>25.311000000000003</v>
      </c>
      <c r="Q80">
        <v>5.1849199999999991</v>
      </c>
      <c r="R80">
        <v>13.005282679999999</v>
      </c>
      <c r="S80">
        <v>8.0964826799999994</v>
      </c>
      <c r="T80">
        <v>0</v>
      </c>
      <c r="U80">
        <v>25.695727200000004</v>
      </c>
      <c r="V80">
        <v>4.3723920863309349</v>
      </c>
      <c r="W80">
        <v>14.164862769784172</v>
      </c>
      <c r="X80">
        <v>45.262887507913668</v>
      </c>
      <c r="Y80">
        <v>0</v>
      </c>
      <c r="Z80">
        <v>6.032117519999999</v>
      </c>
      <c r="AA80">
        <v>12.931030944</v>
      </c>
      <c r="AB80">
        <v>12.121704815999999</v>
      </c>
      <c r="AC80">
        <v>8.9164694943999994</v>
      </c>
      <c r="AD80">
        <v>11.185805279999999</v>
      </c>
      <c r="AE80">
        <v>15.1671353808</v>
      </c>
      <c r="AF80">
        <v>9.0749999999999975</v>
      </c>
      <c r="AG80">
        <v>6.0617544000000008</v>
      </c>
      <c r="AH80">
        <v>43.057968719999998</v>
      </c>
      <c r="AI80">
        <v>10.154466399999999</v>
      </c>
      <c r="AJ80">
        <v>0</v>
      </c>
      <c r="AK80">
        <v>15.766649999999998</v>
      </c>
      <c r="AL80">
        <v>0</v>
      </c>
      <c r="AM80">
        <v>4.8588992571428555</v>
      </c>
      <c r="AN80">
        <v>0.66954999999999998</v>
      </c>
      <c r="AO80">
        <v>0</v>
      </c>
      <c r="AP80">
        <v>0.55021511999999995</v>
      </c>
      <c r="AQ80">
        <v>9.3363899999999962</v>
      </c>
      <c r="AR80">
        <v>15.241823999999999</v>
      </c>
      <c r="AS80">
        <v>9.7861167976000001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31.992194003615673</v>
      </c>
      <c r="BB80">
        <f t="shared" si="1"/>
        <v>952.38302082035591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9.4042567700000035</v>
      </c>
      <c r="L81">
        <v>578.49495499999989</v>
      </c>
      <c r="M81">
        <v>28.2256</v>
      </c>
      <c r="N81">
        <v>36.243749999999999</v>
      </c>
      <c r="O81">
        <v>0</v>
      </c>
      <c r="P81">
        <v>25.311000000000003</v>
      </c>
      <c r="Q81">
        <v>5.1849199999999991</v>
      </c>
      <c r="R81">
        <v>13.005282679999999</v>
      </c>
      <c r="S81">
        <v>8.0964826799999994</v>
      </c>
      <c r="T81">
        <v>0</v>
      </c>
      <c r="U81">
        <v>25.695727200000004</v>
      </c>
      <c r="V81">
        <v>4.3723920863309349</v>
      </c>
      <c r="W81">
        <v>14.164862769784172</v>
      </c>
      <c r="X81">
        <v>45.262887507913668</v>
      </c>
      <c r="Y81">
        <v>0</v>
      </c>
      <c r="Z81">
        <v>6.032117519999999</v>
      </c>
      <c r="AA81">
        <v>12.931030944</v>
      </c>
      <c r="AB81">
        <v>12.121704815999999</v>
      </c>
      <c r="AC81">
        <v>8.9164694943999994</v>
      </c>
      <c r="AD81">
        <v>11.185805279999999</v>
      </c>
      <c r="AE81">
        <v>15.1671353808</v>
      </c>
      <c r="AF81">
        <v>9.0749999999999975</v>
      </c>
      <c r="AG81">
        <v>6.0617544000000008</v>
      </c>
      <c r="AH81">
        <v>43.057968719999998</v>
      </c>
      <c r="AI81">
        <v>10.154466399999999</v>
      </c>
      <c r="AJ81">
        <v>0</v>
      </c>
      <c r="AK81">
        <v>15.766649999999998</v>
      </c>
      <c r="AL81">
        <v>0</v>
      </c>
      <c r="AM81">
        <v>4.8588992571428555</v>
      </c>
      <c r="AN81">
        <v>0.66954999999999998</v>
      </c>
      <c r="AO81">
        <v>0</v>
      </c>
      <c r="AP81">
        <v>0.55021511999999995</v>
      </c>
      <c r="AQ81">
        <v>9.3363899999999962</v>
      </c>
      <c r="AR81">
        <v>15.241823999999999</v>
      </c>
      <c r="AS81">
        <v>9.7861167976000001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31.992194003615673</v>
      </c>
      <c r="BB81">
        <f t="shared" si="1"/>
        <v>952.38302082035591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9.4042567700000035</v>
      </c>
      <c r="L82">
        <v>578.49495499999989</v>
      </c>
      <c r="M82">
        <v>28.2256</v>
      </c>
      <c r="N82">
        <v>36.243749999999999</v>
      </c>
      <c r="O82">
        <v>0</v>
      </c>
      <c r="P82">
        <v>25.311000000000003</v>
      </c>
      <c r="Q82">
        <v>5.1849199999999991</v>
      </c>
      <c r="R82">
        <v>13.005282679999999</v>
      </c>
      <c r="S82">
        <v>8.0964826799999994</v>
      </c>
      <c r="T82">
        <v>0</v>
      </c>
      <c r="U82">
        <v>25.695727200000004</v>
      </c>
      <c r="V82">
        <v>4.3723920863309349</v>
      </c>
      <c r="W82">
        <v>14.164862769784172</v>
      </c>
      <c r="X82">
        <v>45.262887507913668</v>
      </c>
      <c r="Y82">
        <v>0</v>
      </c>
      <c r="Z82">
        <v>6.032117519999999</v>
      </c>
      <c r="AA82">
        <v>12.931030944</v>
      </c>
      <c r="AB82">
        <v>12.121704815999999</v>
      </c>
      <c r="AC82">
        <v>8.9164694943999994</v>
      </c>
      <c r="AD82">
        <v>11.185805279999999</v>
      </c>
      <c r="AE82">
        <v>15.1671353808</v>
      </c>
      <c r="AF82">
        <v>9.0749999999999975</v>
      </c>
      <c r="AG82">
        <v>6.0617544000000008</v>
      </c>
      <c r="AH82">
        <v>43.057968719999998</v>
      </c>
      <c r="AI82">
        <v>10.154466399999999</v>
      </c>
      <c r="AJ82">
        <v>0</v>
      </c>
      <c r="AK82">
        <v>15.766649999999998</v>
      </c>
      <c r="AL82">
        <v>0</v>
      </c>
      <c r="AM82">
        <v>4.8588992571428555</v>
      </c>
      <c r="AN82">
        <v>0.66954999999999998</v>
      </c>
      <c r="AO82">
        <v>0</v>
      </c>
      <c r="AP82">
        <v>0.55021511999999995</v>
      </c>
      <c r="AQ82">
        <v>9.3363899999999962</v>
      </c>
      <c r="AR82">
        <v>15.241823999999999</v>
      </c>
      <c r="AS82">
        <v>9.7861167976000001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31.992194003615673</v>
      </c>
      <c r="BB82">
        <f t="shared" si="1"/>
        <v>952.38302082035591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9.4042567700000035</v>
      </c>
      <c r="L83">
        <v>578.49495499999989</v>
      </c>
      <c r="M83">
        <v>28.2256</v>
      </c>
      <c r="N83">
        <v>36.243749999999999</v>
      </c>
      <c r="O83">
        <v>0</v>
      </c>
      <c r="P83">
        <v>25.311000000000003</v>
      </c>
      <c r="Q83">
        <v>5.1849199999999991</v>
      </c>
      <c r="R83">
        <v>13.005282679999999</v>
      </c>
      <c r="S83">
        <v>8.0964826799999994</v>
      </c>
      <c r="T83">
        <v>0</v>
      </c>
      <c r="U83">
        <v>25.695727200000004</v>
      </c>
      <c r="V83">
        <v>4.3723920863309349</v>
      </c>
      <c r="W83">
        <v>14.164862769784172</v>
      </c>
      <c r="X83">
        <v>45.262887507913668</v>
      </c>
      <c r="Y83">
        <v>0</v>
      </c>
      <c r="Z83">
        <v>6.032117519999999</v>
      </c>
      <c r="AA83">
        <v>12.931030944</v>
      </c>
      <c r="AB83">
        <v>12.121704815999999</v>
      </c>
      <c r="AC83">
        <v>8.9164694943999994</v>
      </c>
      <c r="AD83">
        <v>11.185805279999999</v>
      </c>
      <c r="AE83">
        <v>15.1671353808</v>
      </c>
      <c r="AF83">
        <v>9.0749999999999975</v>
      </c>
      <c r="AG83">
        <v>6.0617544000000008</v>
      </c>
      <c r="AH83">
        <v>43.057968719999998</v>
      </c>
      <c r="AI83">
        <v>10.154466399999999</v>
      </c>
      <c r="AJ83">
        <v>0</v>
      </c>
      <c r="AK83">
        <v>15.766649999999998</v>
      </c>
      <c r="AL83">
        <v>0</v>
      </c>
      <c r="AM83">
        <v>4.8588992571428555</v>
      </c>
      <c r="AN83">
        <v>0.66954999999999998</v>
      </c>
      <c r="AO83">
        <v>0</v>
      </c>
      <c r="AP83">
        <v>0.55021511999999995</v>
      </c>
      <c r="AQ83">
        <v>9.3363899999999962</v>
      </c>
      <c r="AR83">
        <v>15.241823999999999</v>
      </c>
      <c r="AS83">
        <v>9.7861167976000001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31.992194003615673</v>
      </c>
      <c r="BB83">
        <f t="shared" si="1"/>
        <v>952.38302082035591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9.4042567700000035</v>
      </c>
      <c r="L84">
        <v>578.49495499999989</v>
      </c>
      <c r="M84">
        <v>28.2256</v>
      </c>
      <c r="N84">
        <v>36.243749999999999</v>
      </c>
      <c r="O84">
        <v>0</v>
      </c>
      <c r="P84">
        <v>25.311000000000003</v>
      </c>
      <c r="Q84">
        <v>5.1849199999999991</v>
      </c>
      <c r="R84">
        <v>13.005282679999999</v>
      </c>
      <c r="S84">
        <v>8.0964826799999994</v>
      </c>
      <c r="T84">
        <v>0</v>
      </c>
      <c r="U84">
        <v>25.695727200000004</v>
      </c>
      <c r="V84">
        <v>4.3723920863309349</v>
      </c>
      <c r="W84">
        <v>14.164862769784172</v>
      </c>
      <c r="X84">
        <v>45.262887507913668</v>
      </c>
      <c r="Y84">
        <v>0</v>
      </c>
      <c r="Z84">
        <v>6.032117519999999</v>
      </c>
      <c r="AA84">
        <v>12.409446399999998</v>
      </c>
      <c r="AB84">
        <v>12.121704815999999</v>
      </c>
      <c r="AC84">
        <v>8.9164694943999994</v>
      </c>
      <c r="AD84">
        <v>11.185805279999999</v>
      </c>
      <c r="AE84">
        <v>15.1671353808</v>
      </c>
      <c r="AF84">
        <v>9.0749999999999975</v>
      </c>
      <c r="AG84">
        <v>6.0617544000000008</v>
      </c>
      <c r="AH84">
        <v>43.057968719999998</v>
      </c>
      <c r="AI84">
        <v>10.154466399999999</v>
      </c>
      <c r="AJ84">
        <v>0</v>
      </c>
      <c r="AK84">
        <v>15.766649999999998</v>
      </c>
      <c r="AL84">
        <v>0</v>
      </c>
      <c r="AM84">
        <v>4.8588992571428555</v>
      </c>
      <c r="AN84">
        <v>0.66954999999999998</v>
      </c>
      <c r="AO84">
        <v>0</v>
      </c>
      <c r="AP84">
        <v>0.55021511999999995</v>
      </c>
      <c r="AQ84">
        <v>9.3363899999999962</v>
      </c>
      <c r="AR84">
        <v>15.241823999999999</v>
      </c>
      <c r="AS84">
        <v>9.7861167976000001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31.975242383215672</v>
      </c>
      <c r="BB84">
        <f t="shared" si="1"/>
        <v>951.87838789675584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9.4042567700000035</v>
      </c>
      <c r="L85">
        <v>578.49495499999989</v>
      </c>
      <c r="M85">
        <v>28.2256</v>
      </c>
      <c r="N85">
        <v>36.243749999999999</v>
      </c>
      <c r="O85">
        <v>0</v>
      </c>
      <c r="P85">
        <v>25.311000000000003</v>
      </c>
      <c r="Q85">
        <v>5.1849199999999991</v>
      </c>
      <c r="R85">
        <v>13.005282679999999</v>
      </c>
      <c r="S85">
        <v>8.0964826799999994</v>
      </c>
      <c r="T85">
        <v>0</v>
      </c>
      <c r="U85">
        <v>25.695727200000004</v>
      </c>
      <c r="V85">
        <v>4.3723920863309349</v>
      </c>
      <c r="W85">
        <v>14.164862769784172</v>
      </c>
      <c r="X85">
        <v>45.262887507913668</v>
      </c>
      <c r="Y85">
        <v>0</v>
      </c>
      <c r="Z85">
        <v>6.032117519999999</v>
      </c>
      <c r="AA85">
        <v>8.6042059999999996</v>
      </c>
      <c r="AB85">
        <v>12.121704815999999</v>
      </c>
      <c r="AC85">
        <v>8.9164694943999994</v>
      </c>
      <c r="AD85">
        <v>11.185805279999999</v>
      </c>
      <c r="AE85">
        <v>15.1671353808</v>
      </c>
      <c r="AF85">
        <v>9.0749999999999975</v>
      </c>
      <c r="AG85">
        <v>6.0617544000000008</v>
      </c>
      <c r="AH85">
        <v>43.057968719999998</v>
      </c>
      <c r="AI85">
        <v>1.9527820000000002</v>
      </c>
      <c r="AJ85">
        <v>0</v>
      </c>
      <c r="AK85">
        <v>15.766649999999998</v>
      </c>
      <c r="AL85">
        <v>0</v>
      </c>
      <c r="AM85">
        <v>4.8588992571428555</v>
      </c>
      <c r="AN85">
        <v>0.66954999999999998</v>
      </c>
      <c r="AO85">
        <v>0</v>
      </c>
      <c r="AP85">
        <v>0.55021511999999995</v>
      </c>
      <c r="AQ85">
        <v>9.3363899999999962</v>
      </c>
      <c r="AR85">
        <v>15.241823999999999</v>
      </c>
      <c r="AS85">
        <v>9.7861167976000001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31.585017020415677</v>
      </c>
      <c r="BB85">
        <f t="shared" si="1"/>
        <v>940.26168845955578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9.4042567700000035</v>
      </c>
      <c r="L86">
        <v>578.49495499999989</v>
      </c>
      <c r="M86">
        <v>28.2256</v>
      </c>
      <c r="N86">
        <v>36.243749999999999</v>
      </c>
      <c r="O86">
        <v>0</v>
      </c>
      <c r="P86">
        <v>25.311000000000003</v>
      </c>
      <c r="Q86">
        <v>5.1849199999999991</v>
      </c>
      <c r="R86">
        <v>13.005282679999999</v>
      </c>
      <c r="S86">
        <v>8.0964826799999994</v>
      </c>
      <c r="T86">
        <v>0</v>
      </c>
      <c r="U86">
        <v>25.695727200000004</v>
      </c>
      <c r="V86">
        <v>4.3723920863309349</v>
      </c>
      <c r="W86">
        <v>14.164862769784172</v>
      </c>
      <c r="X86">
        <v>45.262887507913668</v>
      </c>
      <c r="Y86">
        <v>0</v>
      </c>
      <c r="Z86">
        <v>6.032117519999999</v>
      </c>
      <c r="AA86">
        <v>7.5135320000000005</v>
      </c>
      <c r="AB86">
        <v>12.121704815999999</v>
      </c>
      <c r="AC86">
        <v>8.9164694943999994</v>
      </c>
      <c r="AD86">
        <v>11.185805279999999</v>
      </c>
      <c r="AE86">
        <v>15.1671353808</v>
      </c>
      <c r="AF86">
        <v>9.0749999999999975</v>
      </c>
      <c r="AG86">
        <v>6.0617544000000008</v>
      </c>
      <c r="AH86">
        <v>35.88164059999999</v>
      </c>
      <c r="AI86">
        <v>0.78111279999999994</v>
      </c>
      <c r="AJ86">
        <v>0</v>
      </c>
      <c r="AK86">
        <v>15.766649999999998</v>
      </c>
      <c r="AL86">
        <v>0</v>
      </c>
      <c r="AM86">
        <v>4.8588992571428555</v>
      </c>
      <c r="AN86">
        <v>0.66954999999999998</v>
      </c>
      <c r="AO86">
        <v>0</v>
      </c>
      <c r="AP86">
        <v>0.55021511999999995</v>
      </c>
      <c r="AQ86">
        <v>9.3363899999999962</v>
      </c>
      <c r="AR86">
        <v>15.241823999999999</v>
      </c>
      <c r="AS86">
        <v>9.7861167976000001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31.278260279215665</v>
      </c>
      <c r="BB86">
        <f t="shared" si="1"/>
        <v>931.12977388075581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9.4042567700000035</v>
      </c>
      <c r="L87">
        <v>578.49495499999989</v>
      </c>
      <c r="M87">
        <v>28.2256</v>
      </c>
      <c r="N87">
        <v>36.243749999999999</v>
      </c>
      <c r="O87">
        <v>0</v>
      </c>
      <c r="P87">
        <v>25.311000000000003</v>
      </c>
      <c r="Q87">
        <v>5.1849199999999991</v>
      </c>
      <c r="R87">
        <v>13.005282679999999</v>
      </c>
      <c r="S87">
        <v>8.0964826799999994</v>
      </c>
      <c r="T87">
        <v>0</v>
      </c>
      <c r="U87">
        <v>25.695727200000004</v>
      </c>
      <c r="V87">
        <v>4.3723920863309349</v>
      </c>
      <c r="W87">
        <v>14.164862769784172</v>
      </c>
      <c r="X87">
        <v>45.262887507913668</v>
      </c>
      <c r="Y87">
        <v>0</v>
      </c>
      <c r="Z87">
        <v>2.01070584</v>
      </c>
      <c r="AA87">
        <v>8.6042059999999996</v>
      </c>
      <c r="AB87">
        <v>8.0565986800000005</v>
      </c>
      <c r="AC87">
        <v>5.9383226240000004</v>
      </c>
      <c r="AD87">
        <v>5.6739591999999996</v>
      </c>
      <c r="AE87">
        <v>15.1671353808</v>
      </c>
      <c r="AF87">
        <v>6.049999999999998</v>
      </c>
      <c r="AG87">
        <v>6.0617544000000008</v>
      </c>
      <c r="AH87">
        <v>35.88164059999999</v>
      </c>
      <c r="AI87">
        <v>0</v>
      </c>
      <c r="AJ87">
        <v>0</v>
      </c>
      <c r="AK87">
        <v>15.766649999999998</v>
      </c>
      <c r="AL87">
        <v>0</v>
      </c>
      <c r="AM87">
        <v>3.2392661714285707</v>
      </c>
      <c r="AN87">
        <v>0.66954999999999998</v>
      </c>
      <c r="AO87">
        <v>0</v>
      </c>
      <c r="AP87">
        <v>0.55021511999999995</v>
      </c>
      <c r="AQ87">
        <v>9.3363899999999962</v>
      </c>
      <c r="AR87">
        <v>15.241823999999999</v>
      </c>
      <c r="AS87">
        <v>9.7861167976000001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30.598633508612501</v>
      </c>
      <c r="BB87">
        <f t="shared" si="1"/>
        <v>910.89781799924458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9.4042567700000035</v>
      </c>
      <c r="L88">
        <v>578.49495499999989</v>
      </c>
      <c r="M88">
        <v>28.2256</v>
      </c>
      <c r="N88">
        <v>36.243749999999999</v>
      </c>
      <c r="O88">
        <v>0</v>
      </c>
      <c r="P88">
        <v>25.311000000000003</v>
      </c>
      <c r="Q88">
        <v>5.1849199999999991</v>
      </c>
      <c r="R88">
        <v>13.005282679999999</v>
      </c>
      <c r="S88">
        <v>8.0964826799999994</v>
      </c>
      <c r="T88">
        <v>0</v>
      </c>
      <c r="U88">
        <v>25.695727200000004</v>
      </c>
      <c r="V88">
        <v>4.3723920863309349</v>
      </c>
      <c r="W88">
        <v>14.164862769784172</v>
      </c>
      <c r="X88">
        <v>45.262887507913668</v>
      </c>
      <c r="Y88">
        <v>0</v>
      </c>
      <c r="Z88">
        <v>2.01070584</v>
      </c>
      <c r="AA88">
        <v>8.6042059999999996</v>
      </c>
      <c r="AB88">
        <v>8.0565986800000005</v>
      </c>
      <c r="AC88">
        <v>5.9383226240000004</v>
      </c>
      <c r="AD88">
        <v>5.6739591999999996</v>
      </c>
      <c r="AE88">
        <v>15.1671353808</v>
      </c>
      <c r="AF88">
        <v>6.049999999999998</v>
      </c>
      <c r="AG88">
        <v>6.0617544000000008</v>
      </c>
      <c r="AH88">
        <v>35.88164059999999</v>
      </c>
      <c r="AI88">
        <v>0</v>
      </c>
      <c r="AJ88">
        <v>0</v>
      </c>
      <c r="AK88">
        <v>15.766649999999998</v>
      </c>
      <c r="AL88">
        <v>0</v>
      </c>
      <c r="AM88">
        <v>3.2392661714285707</v>
      </c>
      <c r="AN88">
        <v>0.66954999999999998</v>
      </c>
      <c r="AO88">
        <v>0</v>
      </c>
      <c r="AP88">
        <v>0.62881728000000003</v>
      </c>
      <c r="AQ88">
        <v>9.3363899999999962</v>
      </c>
      <c r="AR88">
        <v>15.241823999999999</v>
      </c>
      <c r="AS88">
        <v>9.7861167976000001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30.601187925412496</v>
      </c>
      <c r="BB88">
        <f t="shared" si="1"/>
        <v>910.97386574244456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9.4042567700000035</v>
      </c>
      <c r="L89">
        <v>578.49495499999989</v>
      </c>
      <c r="M89">
        <v>28.2256</v>
      </c>
      <c r="N89">
        <v>36.243749999999999</v>
      </c>
      <c r="O89">
        <v>0</v>
      </c>
      <c r="P89">
        <v>25.311000000000003</v>
      </c>
      <c r="Q89">
        <v>5.1849199999999991</v>
      </c>
      <c r="R89">
        <v>13.005282679999999</v>
      </c>
      <c r="S89">
        <v>8.0964826799999994</v>
      </c>
      <c r="T89">
        <v>0</v>
      </c>
      <c r="U89">
        <v>25.695727200000004</v>
      </c>
      <c r="V89">
        <v>4.3723920863309349</v>
      </c>
      <c r="W89">
        <v>14.164862769784172</v>
      </c>
      <c r="X89">
        <v>45.262887507913668</v>
      </c>
      <c r="Y89">
        <v>0</v>
      </c>
      <c r="Z89">
        <v>2.01070584</v>
      </c>
      <c r="AA89">
        <v>8.6042059999999996</v>
      </c>
      <c r="AB89">
        <v>8.0565986800000005</v>
      </c>
      <c r="AC89">
        <v>5.9383226240000004</v>
      </c>
      <c r="AD89">
        <v>5.6739591999999996</v>
      </c>
      <c r="AE89">
        <v>15.1671353808</v>
      </c>
      <c r="AF89">
        <v>6.049999999999998</v>
      </c>
      <c r="AG89">
        <v>6.0617544000000008</v>
      </c>
      <c r="AH89">
        <v>35.88164059999999</v>
      </c>
      <c r="AI89">
        <v>0</v>
      </c>
      <c r="AJ89">
        <v>0</v>
      </c>
      <c r="AK89">
        <v>15.766649999999998</v>
      </c>
      <c r="AL89">
        <v>0</v>
      </c>
      <c r="AM89">
        <v>3.2392661714285707</v>
      </c>
      <c r="AN89">
        <v>0.66954999999999998</v>
      </c>
      <c r="AO89">
        <v>0</v>
      </c>
      <c r="AP89">
        <v>0.62881728000000003</v>
      </c>
      <c r="AQ89">
        <v>9.3363899999999962</v>
      </c>
      <c r="AR89">
        <v>15.241823999999999</v>
      </c>
      <c r="AS89">
        <v>9.7861167976000001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30.601187925412496</v>
      </c>
      <c r="BB89">
        <f t="shared" si="1"/>
        <v>910.97386574244456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9.4042567700000035</v>
      </c>
      <c r="L90">
        <v>578.49495499999989</v>
      </c>
      <c r="M90">
        <v>28.2256</v>
      </c>
      <c r="N90">
        <v>36.243749999999999</v>
      </c>
      <c r="O90">
        <v>0</v>
      </c>
      <c r="P90">
        <v>25.311000000000003</v>
      </c>
      <c r="Q90">
        <v>5.1849199999999991</v>
      </c>
      <c r="R90">
        <v>13.005282679999999</v>
      </c>
      <c r="S90">
        <v>8.0964826799999994</v>
      </c>
      <c r="T90">
        <v>0</v>
      </c>
      <c r="U90">
        <v>25.695727200000004</v>
      </c>
      <c r="V90">
        <v>4.3723920863309349</v>
      </c>
      <c r="W90">
        <v>14.164862769784172</v>
      </c>
      <c r="X90">
        <v>45.262887507913668</v>
      </c>
      <c r="Y90">
        <v>0</v>
      </c>
      <c r="Z90">
        <v>2.01070584</v>
      </c>
      <c r="AA90">
        <v>8.6042059999999996</v>
      </c>
      <c r="AB90">
        <v>8.0565986800000005</v>
      </c>
      <c r="AC90">
        <v>5.9383226240000004</v>
      </c>
      <c r="AD90">
        <v>5.6739591999999996</v>
      </c>
      <c r="AE90">
        <v>15.1671353808</v>
      </c>
      <c r="AF90">
        <v>6.049999999999998</v>
      </c>
      <c r="AG90">
        <v>6.0617544000000008</v>
      </c>
      <c r="AH90">
        <v>35.88164059999999</v>
      </c>
      <c r="AI90">
        <v>0</v>
      </c>
      <c r="AJ90">
        <v>0</v>
      </c>
      <c r="AK90">
        <v>15.766649999999998</v>
      </c>
      <c r="AL90">
        <v>0</v>
      </c>
      <c r="AM90">
        <v>3.2392661714285707</v>
      </c>
      <c r="AN90">
        <v>0.66954999999999998</v>
      </c>
      <c r="AO90">
        <v>0</v>
      </c>
      <c r="AP90">
        <v>0.62881728000000003</v>
      </c>
      <c r="AQ90">
        <v>9.3363899999999962</v>
      </c>
      <c r="AR90">
        <v>15.241823999999999</v>
      </c>
      <c r="AS90">
        <v>9.7861167976000001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30.601187925412496</v>
      </c>
      <c r="BB90">
        <f t="shared" si="1"/>
        <v>910.97386574244456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9.4042567700000035</v>
      </c>
      <c r="L91">
        <v>578.49495499999989</v>
      </c>
      <c r="M91">
        <v>28.2256</v>
      </c>
      <c r="N91">
        <v>36.243749999999999</v>
      </c>
      <c r="O91">
        <v>0</v>
      </c>
      <c r="P91">
        <v>25.311000000000003</v>
      </c>
      <c r="Q91">
        <v>5.1849199999999991</v>
      </c>
      <c r="R91">
        <v>13.005282679999999</v>
      </c>
      <c r="S91">
        <v>8.0964826799999994</v>
      </c>
      <c r="T91">
        <v>0</v>
      </c>
      <c r="U91">
        <v>25.695727200000004</v>
      </c>
      <c r="V91">
        <v>4.3723920863309349</v>
      </c>
      <c r="W91">
        <v>14.164862769784172</v>
      </c>
      <c r="X91">
        <v>45.262887507913668</v>
      </c>
      <c r="Y91">
        <v>0</v>
      </c>
      <c r="Z91">
        <v>6.0071439999999994</v>
      </c>
      <c r="AA91">
        <v>12.931030944</v>
      </c>
      <c r="AB91">
        <v>12.121704815999999</v>
      </c>
      <c r="AC91">
        <v>8.9164694943999994</v>
      </c>
      <c r="AD91">
        <v>11.185805279999999</v>
      </c>
      <c r="AE91">
        <v>15.1671353808</v>
      </c>
      <c r="AF91">
        <v>9.0749999999999975</v>
      </c>
      <c r="AG91">
        <v>6.0617544000000008</v>
      </c>
      <c r="AH91">
        <v>43.057968719999998</v>
      </c>
      <c r="AI91">
        <v>0</v>
      </c>
      <c r="AJ91">
        <v>0</v>
      </c>
      <c r="AK91">
        <v>15.766649999999998</v>
      </c>
      <c r="AL91">
        <v>0</v>
      </c>
      <c r="AM91">
        <v>4.8588992571428555</v>
      </c>
      <c r="AN91">
        <v>0.66954999999999998</v>
      </c>
      <c r="AO91">
        <v>0</v>
      </c>
      <c r="AP91">
        <v>0.62881728000000003</v>
      </c>
      <c r="AQ91">
        <v>9.3363899999999962</v>
      </c>
      <c r="AR91">
        <v>15.241823999999999</v>
      </c>
      <c r="AS91">
        <v>9.7861167976000001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31.663916469615678</v>
      </c>
      <c r="BB91">
        <f t="shared" si="1"/>
        <v>942.61046059435591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9.4042567700000035</v>
      </c>
      <c r="L92">
        <v>578.49495499999989</v>
      </c>
      <c r="M92">
        <v>28.2256</v>
      </c>
      <c r="N92">
        <v>36.243749999999999</v>
      </c>
      <c r="O92">
        <v>0</v>
      </c>
      <c r="P92">
        <v>25.311000000000003</v>
      </c>
      <c r="Q92">
        <v>5.1849199999999991</v>
      </c>
      <c r="R92">
        <v>13.005282679999999</v>
      </c>
      <c r="S92">
        <v>8.0964826799999994</v>
      </c>
      <c r="T92">
        <v>0</v>
      </c>
      <c r="U92">
        <v>25.695727200000004</v>
      </c>
      <c r="V92">
        <v>4.3723920863309349</v>
      </c>
      <c r="W92">
        <v>14.164862769784172</v>
      </c>
      <c r="X92">
        <v>45.262887507913668</v>
      </c>
      <c r="Y92">
        <v>0</v>
      </c>
      <c r="Z92">
        <v>6.0071439999999994</v>
      </c>
      <c r="AA92">
        <v>12.931030944</v>
      </c>
      <c r="AB92">
        <v>12.121704815999999</v>
      </c>
      <c r="AC92">
        <v>8.9164694943999994</v>
      </c>
      <c r="AD92">
        <v>11.185805279999999</v>
      </c>
      <c r="AE92">
        <v>15.1671353808</v>
      </c>
      <c r="AF92">
        <v>9.0749999999999975</v>
      </c>
      <c r="AG92">
        <v>6.0617544000000008</v>
      </c>
      <c r="AH92">
        <v>43.057968719999998</v>
      </c>
      <c r="AI92">
        <v>0</v>
      </c>
      <c r="AJ92">
        <v>0</v>
      </c>
      <c r="AK92">
        <v>15.766649999999998</v>
      </c>
      <c r="AL92">
        <v>0</v>
      </c>
      <c r="AM92">
        <v>4.8588992571428555</v>
      </c>
      <c r="AN92">
        <v>0.66954999999999998</v>
      </c>
      <c r="AO92">
        <v>0</v>
      </c>
      <c r="AP92">
        <v>0.62881728000000003</v>
      </c>
      <c r="AQ92">
        <v>9.3363899999999962</v>
      </c>
      <c r="AR92">
        <v>15.241823999999999</v>
      </c>
      <c r="AS92">
        <v>9.7861167976000001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31.663916469615678</v>
      </c>
      <c r="BB92">
        <f t="shared" si="1"/>
        <v>942.61046059435591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9.4042567700000035</v>
      </c>
      <c r="L93">
        <v>578.49495499999989</v>
      </c>
      <c r="M93">
        <v>28.2256</v>
      </c>
      <c r="N93">
        <v>36.243749999999999</v>
      </c>
      <c r="O93">
        <v>0</v>
      </c>
      <c r="P93">
        <v>25.311000000000003</v>
      </c>
      <c r="Q93">
        <v>5.1849199999999991</v>
      </c>
      <c r="R93">
        <v>13.005282679999999</v>
      </c>
      <c r="S93">
        <v>8.0964826799999994</v>
      </c>
      <c r="T93">
        <v>0</v>
      </c>
      <c r="U93">
        <v>25.695727200000004</v>
      </c>
      <c r="V93">
        <v>4.3723920863309349</v>
      </c>
      <c r="W93">
        <v>14.164862769784172</v>
      </c>
      <c r="X93">
        <v>45.262887507913668</v>
      </c>
      <c r="Y93">
        <v>0</v>
      </c>
      <c r="Z93">
        <v>4.0497599999999991</v>
      </c>
      <c r="AA93">
        <v>12.931030944</v>
      </c>
      <c r="AB93">
        <v>12.121704815999999</v>
      </c>
      <c r="AC93">
        <v>8.9164694943999994</v>
      </c>
      <c r="AD93">
        <v>11.185805279999999</v>
      </c>
      <c r="AE93">
        <v>15.1671353808</v>
      </c>
      <c r="AF93">
        <v>9.0749999999999975</v>
      </c>
      <c r="AG93">
        <v>6.0617544000000008</v>
      </c>
      <c r="AH93">
        <v>43.057968719999998</v>
      </c>
      <c r="AI93">
        <v>0</v>
      </c>
      <c r="AJ93">
        <v>0</v>
      </c>
      <c r="AK93">
        <v>15.766649999999998</v>
      </c>
      <c r="AL93">
        <v>0</v>
      </c>
      <c r="AM93">
        <v>4.8588992571428555</v>
      </c>
      <c r="AN93">
        <v>0.66954999999999998</v>
      </c>
      <c r="AO93">
        <v>0</v>
      </c>
      <c r="AP93">
        <v>0.62881728000000003</v>
      </c>
      <c r="AQ93">
        <v>9.3363899999999962</v>
      </c>
      <c r="AR93">
        <v>15.241823999999999</v>
      </c>
      <c r="AS93">
        <v>9.7861167976000001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31.600301489615681</v>
      </c>
      <c r="BB93">
        <f t="shared" si="1"/>
        <v>940.71669157435576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9.4042567700000035</v>
      </c>
      <c r="L94">
        <v>578.49495499999989</v>
      </c>
      <c r="M94">
        <v>28.2256</v>
      </c>
      <c r="N94">
        <v>36.243749999999999</v>
      </c>
      <c r="O94">
        <v>0</v>
      </c>
      <c r="P94">
        <v>25.311000000000003</v>
      </c>
      <c r="Q94">
        <v>5.1849199999999991</v>
      </c>
      <c r="R94">
        <v>13.005282679999999</v>
      </c>
      <c r="S94">
        <v>8.0964826799999994</v>
      </c>
      <c r="T94">
        <v>0</v>
      </c>
      <c r="U94">
        <v>25.695727200000004</v>
      </c>
      <c r="V94">
        <v>4.3723920863309349</v>
      </c>
      <c r="W94">
        <v>14.164862769784172</v>
      </c>
      <c r="X94">
        <v>45.262887507913668</v>
      </c>
      <c r="Y94">
        <v>0</v>
      </c>
      <c r="Z94">
        <v>4.0497599999999991</v>
      </c>
      <c r="AA94">
        <v>12.931030944</v>
      </c>
      <c r="AB94">
        <v>12.121704815999999</v>
      </c>
      <c r="AC94">
        <v>8.9164694943999994</v>
      </c>
      <c r="AD94">
        <v>11.185805279999999</v>
      </c>
      <c r="AE94">
        <v>15.1671353808</v>
      </c>
      <c r="AF94">
        <v>9.0749999999999975</v>
      </c>
      <c r="AG94">
        <v>6.0617544000000008</v>
      </c>
      <c r="AH94">
        <v>43.057968719999998</v>
      </c>
      <c r="AI94">
        <v>0</v>
      </c>
      <c r="AJ94">
        <v>0</v>
      </c>
      <c r="AK94">
        <v>15.766649999999998</v>
      </c>
      <c r="AL94">
        <v>0</v>
      </c>
      <c r="AM94">
        <v>4.8588992571428555</v>
      </c>
      <c r="AN94">
        <v>0.66954999999999998</v>
      </c>
      <c r="AO94">
        <v>0</v>
      </c>
      <c r="AP94">
        <v>0.62881728000000003</v>
      </c>
      <c r="AQ94">
        <v>9.3363899999999962</v>
      </c>
      <c r="AR94">
        <v>15.241823999999999</v>
      </c>
      <c r="AS94">
        <v>9.7861167976000001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31.600301489615681</v>
      </c>
      <c r="BB94">
        <f t="shared" si="1"/>
        <v>940.71669157435576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9.4042567700000035</v>
      </c>
      <c r="L95">
        <v>578.49495499999989</v>
      </c>
      <c r="M95">
        <v>28.2256</v>
      </c>
      <c r="N95">
        <v>36.243749999999999</v>
      </c>
      <c r="O95">
        <v>0</v>
      </c>
      <c r="P95">
        <v>25.311000000000003</v>
      </c>
      <c r="Q95">
        <v>5.1849199999999991</v>
      </c>
      <c r="R95">
        <v>13.005282679999999</v>
      </c>
      <c r="S95">
        <v>8.0964826799999994</v>
      </c>
      <c r="T95">
        <v>0</v>
      </c>
      <c r="U95">
        <v>25.695727200000004</v>
      </c>
      <c r="V95">
        <v>4.3723920863309349</v>
      </c>
      <c r="W95">
        <v>14.164862769784172</v>
      </c>
      <c r="X95">
        <v>45.262887507913668</v>
      </c>
      <c r="Y95">
        <v>0</v>
      </c>
      <c r="Z95">
        <v>1.9911320000000001</v>
      </c>
      <c r="AA95">
        <v>8.6042059999999996</v>
      </c>
      <c r="AB95">
        <v>12.121704815999999</v>
      </c>
      <c r="AC95">
        <v>5.9383226240000004</v>
      </c>
      <c r="AD95">
        <v>5.5929026400000001</v>
      </c>
      <c r="AE95">
        <v>8.6597367999999992</v>
      </c>
      <c r="AF95">
        <v>5.4450000000000003</v>
      </c>
      <c r="AG95">
        <v>6.0617544000000008</v>
      </c>
      <c r="AH95">
        <v>35.88164059999999</v>
      </c>
      <c r="AI95">
        <v>0</v>
      </c>
      <c r="AJ95">
        <v>0</v>
      </c>
      <c r="AK95">
        <v>15.766649999999998</v>
      </c>
      <c r="AL95">
        <v>0</v>
      </c>
      <c r="AM95">
        <v>4.8588992571428555</v>
      </c>
      <c r="AN95">
        <v>0.66954999999999998</v>
      </c>
      <c r="AO95">
        <v>0</v>
      </c>
      <c r="AP95">
        <v>0.62881728000000003</v>
      </c>
      <c r="AQ95">
        <v>9.3363899999999962</v>
      </c>
      <c r="AR95">
        <v>15.241823999999999</v>
      </c>
      <c r="AS95">
        <v>9.7861167976000001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30.551518606415669</v>
      </c>
      <c r="BB95">
        <f t="shared" si="1"/>
        <v>909.4952453023559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9.4042567700000035</v>
      </c>
      <c r="L96">
        <v>578.49495499999989</v>
      </c>
      <c r="M96">
        <v>28.2256</v>
      </c>
      <c r="N96">
        <v>36.243749999999999</v>
      </c>
      <c r="O96">
        <v>0</v>
      </c>
      <c r="P96">
        <v>25.311000000000003</v>
      </c>
      <c r="Q96">
        <v>5.1849199999999991</v>
      </c>
      <c r="R96">
        <v>13.005282679999999</v>
      </c>
      <c r="S96">
        <v>8.0964826799999994</v>
      </c>
      <c r="T96">
        <v>0</v>
      </c>
      <c r="U96">
        <v>25.695727200000004</v>
      </c>
      <c r="V96">
        <v>4.3723920863309349</v>
      </c>
      <c r="W96">
        <v>14.164862769784172</v>
      </c>
      <c r="X96">
        <v>45.262887507913668</v>
      </c>
      <c r="Y96">
        <v>0</v>
      </c>
      <c r="Z96">
        <v>1.9911320000000001</v>
      </c>
      <c r="AA96">
        <v>8.6042059999999996</v>
      </c>
      <c r="AB96">
        <v>8.0565986800000005</v>
      </c>
      <c r="AC96">
        <v>2.9691613120000002</v>
      </c>
      <c r="AD96">
        <v>2.7964513200000001</v>
      </c>
      <c r="AE96">
        <v>8.6597367999999992</v>
      </c>
      <c r="AF96">
        <v>5.4450000000000003</v>
      </c>
      <c r="AG96">
        <v>6.0617544000000008</v>
      </c>
      <c r="AH96">
        <v>26.206671920000002</v>
      </c>
      <c r="AI96">
        <v>0</v>
      </c>
      <c r="AJ96">
        <v>0</v>
      </c>
      <c r="AK96">
        <v>15.766649999999998</v>
      </c>
      <c r="AL96">
        <v>0</v>
      </c>
      <c r="AM96">
        <v>4.8588992571428555</v>
      </c>
      <c r="AN96">
        <v>0.66954999999999998</v>
      </c>
      <c r="AO96">
        <v>0</v>
      </c>
      <c r="AP96">
        <v>0.62881728000000003</v>
      </c>
      <c r="AQ96">
        <v>9.3363899999999962</v>
      </c>
      <c r="AR96">
        <v>15.241823999999999</v>
      </c>
      <c r="AS96">
        <v>9.7861167976000001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29.917583595615682</v>
      </c>
      <c r="BB96">
        <f t="shared" si="1"/>
        <v>890.62349286515575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9.4042567700000035</v>
      </c>
      <c r="L97">
        <v>578.49495499999989</v>
      </c>
      <c r="M97">
        <v>28.2256</v>
      </c>
      <c r="N97">
        <v>36.243749999999999</v>
      </c>
      <c r="O97">
        <v>0</v>
      </c>
      <c r="P97">
        <v>25.311000000000003</v>
      </c>
      <c r="Q97">
        <v>5.1849199999999991</v>
      </c>
      <c r="R97">
        <v>13.005282679999999</v>
      </c>
      <c r="S97">
        <v>8.0964826799999994</v>
      </c>
      <c r="T97">
        <v>0</v>
      </c>
      <c r="U97">
        <v>25.695727200000004</v>
      </c>
      <c r="V97">
        <v>4.3723920863309349</v>
      </c>
      <c r="W97">
        <v>14.164862769784172</v>
      </c>
      <c r="X97">
        <v>45.262887507913668</v>
      </c>
      <c r="Y97">
        <v>0</v>
      </c>
      <c r="Z97">
        <v>1.9911320000000001</v>
      </c>
      <c r="AA97">
        <v>4.3088894160000004</v>
      </c>
      <c r="AB97">
        <v>8.0565986800000005</v>
      </c>
      <c r="AC97">
        <v>0</v>
      </c>
      <c r="AD97">
        <v>2.7964513200000001</v>
      </c>
      <c r="AE97">
        <v>8.6597367999999992</v>
      </c>
      <c r="AF97">
        <v>5.4450000000000003</v>
      </c>
      <c r="AG97">
        <v>6.0617544000000008</v>
      </c>
      <c r="AH97">
        <v>17.432375999999998</v>
      </c>
      <c r="AI97">
        <v>0</v>
      </c>
      <c r="AJ97">
        <v>0</v>
      </c>
      <c r="AK97">
        <v>15.766649999999998</v>
      </c>
      <c r="AL97">
        <v>0</v>
      </c>
      <c r="AM97">
        <v>4.2126820158730149</v>
      </c>
      <c r="AN97">
        <v>0.66954999999999998</v>
      </c>
      <c r="AO97">
        <v>0</v>
      </c>
      <c r="AP97">
        <v>0.62881728000000003</v>
      </c>
      <c r="AQ97">
        <v>9.3363899999999962</v>
      </c>
      <c r="AR97">
        <v>15.241823999999999</v>
      </c>
      <c r="AS97">
        <v>9.7861167976000001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29.37532175442837</v>
      </c>
      <c r="BB97">
        <f t="shared" si="1"/>
        <v>874.48076364907342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9.4042567700000035</v>
      </c>
      <c r="L98">
        <v>578.49495499999989</v>
      </c>
      <c r="M98">
        <v>28.2256</v>
      </c>
      <c r="N98">
        <v>36.243749999999999</v>
      </c>
      <c r="O98">
        <v>0</v>
      </c>
      <c r="P98">
        <v>25.311000000000003</v>
      </c>
      <c r="Q98">
        <v>5.1849199999999991</v>
      </c>
      <c r="R98">
        <v>13.005282679999999</v>
      </c>
      <c r="S98">
        <v>8.0964826799999994</v>
      </c>
      <c r="T98">
        <v>0</v>
      </c>
      <c r="U98">
        <v>25.695727200000004</v>
      </c>
      <c r="V98">
        <v>4.3723920863309349</v>
      </c>
      <c r="W98">
        <v>14.164862769784172</v>
      </c>
      <c r="X98">
        <v>45.262887507913668</v>
      </c>
      <c r="Y98">
        <v>0</v>
      </c>
      <c r="Z98">
        <v>1.9911320000000001</v>
      </c>
      <c r="AA98">
        <v>4.3021029999999998</v>
      </c>
      <c r="AB98">
        <v>8.0565986800000005</v>
      </c>
      <c r="AC98">
        <v>0</v>
      </c>
      <c r="AD98">
        <v>2.7964513200000001</v>
      </c>
      <c r="AE98">
        <v>8.6597367999999992</v>
      </c>
      <c r="AF98">
        <v>5.4450000000000003</v>
      </c>
      <c r="AG98">
        <v>6.0617544000000008</v>
      </c>
      <c r="AH98">
        <v>11.621584000000002</v>
      </c>
      <c r="AI98">
        <v>0</v>
      </c>
      <c r="AJ98">
        <v>0</v>
      </c>
      <c r="AK98">
        <v>15.766649999999998</v>
      </c>
      <c r="AL98">
        <v>0</v>
      </c>
      <c r="AM98">
        <v>3.2392661714285707</v>
      </c>
      <c r="AN98">
        <v>0.66954999999999998</v>
      </c>
      <c r="AO98">
        <v>0</v>
      </c>
      <c r="AP98">
        <v>0.62881728000000003</v>
      </c>
      <c r="AQ98">
        <v>9.3363899999999962</v>
      </c>
      <c r="AR98">
        <v>15.241823999999999</v>
      </c>
      <c r="AS98">
        <v>9.7861167976000001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29.154614272212505</v>
      </c>
      <c r="BB98">
        <f t="shared" si="1"/>
        <v>867.91047687084472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0.2257044768072998</v>
      </c>
      <c r="L99">
        <f t="shared" si="2"/>
        <v>13.883878920000008</v>
      </c>
      <c r="M99">
        <f t="shared" si="2"/>
        <v>0.67549690000000107</v>
      </c>
      <c r="N99">
        <f t="shared" si="2"/>
        <v>0.86985000000000134</v>
      </c>
      <c r="O99">
        <f t="shared" si="2"/>
        <v>0</v>
      </c>
      <c r="P99">
        <f t="shared" si="2"/>
        <v>0.74840617124000064</v>
      </c>
      <c r="Q99">
        <f t="shared" si="2"/>
        <v>0.12443807999999977</v>
      </c>
      <c r="R99">
        <f t="shared" si="2"/>
        <v>0.31212678432000018</v>
      </c>
      <c r="S99">
        <f t="shared" si="2"/>
        <v>0.19431558432000015</v>
      </c>
      <c r="T99">
        <f t="shared" si="2"/>
        <v>0</v>
      </c>
      <c r="U99">
        <f t="shared" si="2"/>
        <v>0.61669745279999943</v>
      </c>
      <c r="V99">
        <f t="shared" si="2"/>
        <v>0.10493741007194241</v>
      </c>
      <c r="W99">
        <f t="shared" si="2"/>
        <v>0.33995670647481946</v>
      </c>
      <c r="X99">
        <f t="shared" si="2"/>
        <v>1.0863093001899271</v>
      </c>
      <c r="Y99">
        <f t="shared" si="2"/>
        <v>0</v>
      </c>
      <c r="Z99">
        <f t="shared" si="2"/>
        <v>5.9823560939999965E-2</v>
      </c>
      <c r="AA99">
        <f t="shared" si="2"/>
        <v>0.10906727881399993</v>
      </c>
      <c r="AB99">
        <f t="shared" si="2"/>
        <v>0.1238569133619999</v>
      </c>
      <c r="AC99">
        <f t="shared" si="2"/>
        <v>9.2041656413200071E-2</v>
      </c>
      <c r="AD99">
        <f t="shared" si="2"/>
        <v>9.8534380750000081E-2</v>
      </c>
      <c r="AE99">
        <f t="shared" si="2"/>
        <v>0.25160078023600024</v>
      </c>
      <c r="AF99">
        <f t="shared" si="2"/>
        <v>0.1013374999999999</v>
      </c>
      <c r="AG99">
        <f t="shared" si="2"/>
        <v>0.14548210560000002</v>
      </c>
      <c r="AH99">
        <f t="shared" si="2"/>
        <v>0.32476516487999979</v>
      </c>
      <c r="AI99">
        <f t="shared" si="2"/>
        <v>3.7786331699999995E-2</v>
      </c>
      <c r="AJ99">
        <f t="shared" si="2"/>
        <v>0</v>
      </c>
      <c r="AK99">
        <f t="shared" si="2"/>
        <v>0.37839960000000056</v>
      </c>
      <c r="AL99">
        <f t="shared" si="2"/>
        <v>0</v>
      </c>
      <c r="AM99">
        <f t="shared" si="2"/>
        <v>4.4987762945238076E-2</v>
      </c>
      <c r="AN99">
        <f t="shared" si="2"/>
        <v>1.6069200000000013E-2</v>
      </c>
      <c r="AO99">
        <f t="shared" si="2"/>
        <v>0</v>
      </c>
      <c r="AP99">
        <f t="shared" si="2"/>
        <v>2.0397260520000026E-2</v>
      </c>
      <c r="AQ99">
        <f t="shared" si="2"/>
        <v>0.14542442250000004</v>
      </c>
      <c r="AR99">
        <f t="shared" si="2"/>
        <v>0.36936020159999933</v>
      </c>
      <c r="AS99">
        <f t="shared" si="2"/>
        <v>0.23584244370960014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2.1322599999999995E-4</v>
      </c>
      <c r="AY99">
        <f t="shared" si="2"/>
        <v>0</v>
      </c>
      <c r="AZ99">
        <f t="shared" si="2"/>
        <v>0</v>
      </c>
      <c r="BA99">
        <f t="shared" si="2"/>
        <v>0.70645597237472768</v>
      </c>
      <c r="BB99">
        <f t="shared" si="1"/>
        <v>21.030651603819315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6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14.270984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0.46380700000000097</v>
      </c>
      <c r="BB3">
        <f>SUM(B3:AZ3)-BA3</f>
        <v>13.807176999999999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14.594098000000001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0.47430800000000062</v>
      </c>
      <c r="BB4">
        <f t="shared" ref="BB4:BB67" si="0">SUM(B4:AZ4)-BA4</f>
        <v>14.11979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13.696593999999999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0.44513899999999929</v>
      </c>
      <c r="BB5">
        <f t="shared" si="0"/>
        <v>13.251455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13.573548000000001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0.44114000000000075</v>
      </c>
      <c r="BB6">
        <f t="shared" si="0"/>
        <v>13.132408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13.454629000000001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0.43727500000000141</v>
      </c>
      <c r="BB7">
        <f t="shared" si="0"/>
        <v>13.017353999999999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8.6169080000000005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0.28005000000000102</v>
      </c>
      <c r="BB8">
        <f t="shared" si="0"/>
        <v>8.3368579999999994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11.423897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0.37127700000000097</v>
      </c>
      <c r="BB9">
        <f t="shared" si="0"/>
        <v>11.052619999999999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11.549694000000001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0.37536500000000039</v>
      </c>
      <c r="BB10">
        <f t="shared" si="0"/>
        <v>11.174329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13.714898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0.44573399999999985</v>
      </c>
      <c r="BB11">
        <f t="shared" si="0"/>
        <v>13.269164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12.345523999999999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0.40122999999999998</v>
      </c>
      <c r="BB12">
        <f t="shared" si="0"/>
        <v>11.944293999999999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13.524986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0.43956200000000045</v>
      </c>
      <c r="BB13">
        <f t="shared" si="0"/>
        <v>13.085424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12.627482000000001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0.4103930000000009</v>
      </c>
      <c r="BB14">
        <f t="shared" si="0"/>
        <v>12.217089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9.2657819999999997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0.30113799999999991</v>
      </c>
      <c r="BB15">
        <f t="shared" si="0"/>
        <v>8.9646439999999998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14.684875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0.47725799999999907</v>
      </c>
      <c r="BB16">
        <f t="shared" si="0"/>
        <v>14.207617000000001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14.996775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0.48739499999999936</v>
      </c>
      <c r="BB17">
        <f t="shared" si="0"/>
        <v>14.50938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14.996775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0.48739499999999936</v>
      </c>
      <c r="BB18">
        <f t="shared" si="0"/>
        <v>14.50938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14.724656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0.4785509999999995</v>
      </c>
      <c r="BB19">
        <f t="shared" si="0"/>
        <v>14.246105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14.899756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0.48424200000000006</v>
      </c>
      <c r="BB20">
        <f t="shared" si="0"/>
        <v>14.415514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14.996775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0.48739499999999936</v>
      </c>
      <c r="BB21">
        <f t="shared" si="0"/>
        <v>14.50938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13.580214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0.441357</v>
      </c>
      <c r="BB22">
        <f t="shared" si="0"/>
        <v>13.138857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14.996775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0.48739499999999936</v>
      </c>
      <c r="BB23">
        <f t="shared" si="0"/>
        <v>14.50938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14.996775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0.48739499999999936</v>
      </c>
      <c r="BB24">
        <f t="shared" si="0"/>
        <v>14.50938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14.996775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0.48739499999999936</v>
      </c>
      <c r="BB25">
        <f t="shared" si="0"/>
        <v>14.50938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14.996775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0.48739499999999936</v>
      </c>
      <c r="BB26">
        <f t="shared" si="0"/>
        <v>14.50938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14.996775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0.48739499999999936</v>
      </c>
      <c r="BB27">
        <f t="shared" si="0"/>
        <v>14.50938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14.996775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0.48739499999999936</v>
      </c>
      <c r="BB28">
        <f t="shared" si="0"/>
        <v>14.50938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14.996775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0.48739499999999936</v>
      </c>
      <c r="BB29">
        <f t="shared" si="0"/>
        <v>14.50938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14.996775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0.48739499999999936</v>
      </c>
      <c r="BB30">
        <f t="shared" si="0"/>
        <v>14.50938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14.996775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0.48739499999999936</v>
      </c>
      <c r="BB31">
        <f t="shared" si="0"/>
        <v>14.50938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14.996775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0.48739499999999936</v>
      </c>
      <c r="BB32">
        <f t="shared" si="0"/>
        <v>14.50938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14.176292999999999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0.46072999999999986</v>
      </c>
      <c r="BB33">
        <f t="shared" si="0"/>
        <v>13.715563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14.996775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0.48739499999999936</v>
      </c>
      <c r="BB34">
        <f t="shared" si="0"/>
        <v>14.50938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14.996775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0.48739499999999936</v>
      </c>
      <c r="BB35">
        <f t="shared" si="0"/>
        <v>14.50938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14.554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0.47300500000000056</v>
      </c>
      <c r="BB36">
        <f t="shared" si="0"/>
        <v>14.080995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14.996775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0.48739499999999936</v>
      </c>
      <c r="BB37">
        <f t="shared" si="0"/>
        <v>14.50938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14.996775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0.48739499999999936</v>
      </c>
      <c r="BB38">
        <f t="shared" si="0"/>
        <v>14.50938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14.996775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0.48739499999999936</v>
      </c>
      <c r="BB39">
        <f t="shared" si="0"/>
        <v>14.50938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14.996775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0.48739499999999936</v>
      </c>
      <c r="BB40">
        <f t="shared" si="0"/>
        <v>14.50938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14.996775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0.48739499999999936</v>
      </c>
      <c r="BB41">
        <f t="shared" si="0"/>
        <v>14.50938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14.996775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0.48739499999999936</v>
      </c>
      <c r="BB42">
        <f t="shared" si="0"/>
        <v>14.50938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13.646762000000001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0.44352000000000125</v>
      </c>
      <c r="BB43">
        <f t="shared" si="0"/>
        <v>13.203241999999999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14.996775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0.48739499999999936</v>
      </c>
      <c r="BB44">
        <f t="shared" si="0"/>
        <v>14.50938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14.301983999999999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0.46481399999999873</v>
      </c>
      <c r="BB45">
        <f t="shared" si="0"/>
        <v>13.83717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14.996775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0.48739499999999936</v>
      </c>
      <c r="BB46">
        <f t="shared" si="0"/>
        <v>14.50938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14.201155999999999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0.46153799999999912</v>
      </c>
      <c r="BB47">
        <f t="shared" si="0"/>
        <v>13.739618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12.224383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0.3972920000000002</v>
      </c>
      <c r="BB48">
        <f t="shared" si="0"/>
        <v>11.827090999999999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14.636736000000001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0.47569400000000073</v>
      </c>
      <c r="BB49">
        <f t="shared" si="0"/>
        <v>14.161042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12.704715999999999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0.41290300000000002</v>
      </c>
      <c r="BB50">
        <f t="shared" si="0"/>
        <v>12.291812999999999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14.996775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0.48739499999999936</v>
      </c>
      <c r="BB51">
        <f t="shared" si="0"/>
        <v>14.50938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14.996775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0.48739499999999936</v>
      </c>
      <c r="BB52">
        <f t="shared" si="0"/>
        <v>14.50938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14.996775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0.48739499999999936</v>
      </c>
      <c r="BB53">
        <f t="shared" si="0"/>
        <v>14.50938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14.996775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0.48739499999999936</v>
      </c>
      <c r="BB54">
        <f t="shared" si="0"/>
        <v>14.50938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14.996775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0.48739499999999936</v>
      </c>
      <c r="BB55">
        <f t="shared" si="0"/>
        <v>14.50938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14.996775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0.48739499999999936</v>
      </c>
      <c r="BB56">
        <f t="shared" si="0"/>
        <v>14.50938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13.408923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0.43578999999999901</v>
      </c>
      <c r="BB57">
        <f t="shared" si="0"/>
        <v>12.973133000000001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13.886929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0.45132500000000064</v>
      </c>
      <c r="BB58">
        <f t="shared" si="0"/>
        <v>13.435604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13.199966999999999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0.42899899999999924</v>
      </c>
      <c r="BB59">
        <f t="shared" si="0"/>
        <v>12.770968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14.996775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0.48739499999999936</v>
      </c>
      <c r="BB60">
        <f t="shared" si="0"/>
        <v>14.50938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14.996775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0.48739499999999936</v>
      </c>
      <c r="BB61">
        <f t="shared" si="0"/>
        <v>14.50938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14.996775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0.48739499999999936</v>
      </c>
      <c r="BB62">
        <f t="shared" si="0"/>
        <v>14.50938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14.883039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0.48369899999999966</v>
      </c>
      <c r="BB63">
        <f t="shared" si="0"/>
        <v>14.39934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13.65311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0.44372599999999984</v>
      </c>
      <c r="BB64">
        <f t="shared" si="0"/>
        <v>13.209384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14.996775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0.48739499999999936</v>
      </c>
      <c r="BB65">
        <f t="shared" si="0"/>
        <v>14.50938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14.955617999999999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0.48605799999999988</v>
      </c>
      <c r="BB66">
        <f t="shared" si="0"/>
        <v>14.46956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14.996775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0.48739499999999936</v>
      </c>
      <c r="BB67">
        <f t="shared" si="0"/>
        <v>14.50938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14.996775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0.48739499999999936</v>
      </c>
      <c r="BB68">
        <f t="shared" ref="BB68:BB99" si="1">SUM(B68:AZ68)-BA68</f>
        <v>14.50938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14.996775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0.48739499999999936</v>
      </c>
      <c r="BB69">
        <f t="shared" si="1"/>
        <v>14.50938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14.996775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0.48739499999999936</v>
      </c>
      <c r="BB70">
        <f t="shared" si="1"/>
        <v>14.50938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13.532498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0.43980600000000081</v>
      </c>
      <c r="BB71">
        <f t="shared" si="1"/>
        <v>13.092692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14.996775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0.48739499999999936</v>
      </c>
      <c r="BB72">
        <f t="shared" si="1"/>
        <v>14.50938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14.996775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0.48739499999999936</v>
      </c>
      <c r="BB73">
        <f t="shared" si="1"/>
        <v>14.50938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14.996775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0.48739499999999936</v>
      </c>
      <c r="BB74">
        <f t="shared" si="1"/>
        <v>14.50938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14.996775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0.48739499999999936</v>
      </c>
      <c r="BB75">
        <f t="shared" si="1"/>
        <v>14.50938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14.996775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0.48739499999999936</v>
      </c>
      <c r="BB76">
        <f t="shared" si="1"/>
        <v>14.50938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14.996775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0.48739499999999936</v>
      </c>
      <c r="BB77">
        <f t="shared" si="1"/>
        <v>14.50938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13.998866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0.45496299999999934</v>
      </c>
      <c r="BB78">
        <f t="shared" si="1"/>
        <v>13.543903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14.996775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0.48739499999999936</v>
      </c>
      <c r="BB79">
        <f t="shared" si="1"/>
        <v>14.50938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14.996775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0.48739499999999936</v>
      </c>
      <c r="BB80">
        <f t="shared" si="1"/>
        <v>14.50938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14.996775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0.48739499999999936</v>
      </c>
      <c r="BB81">
        <f t="shared" si="1"/>
        <v>14.50938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14.996775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0.48739499999999936</v>
      </c>
      <c r="BB82">
        <f t="shared" si="1"/>
        <v>14.50938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14.996775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0.48739499999999936</v>
      </c>
      <c r="BB83">
        <f t="shared" si="1"/>
        <v>14.50938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14.996775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0.48739499999999936</v>
      </c>
      <c r="BB84">
        <f t="shared" si="1"/>
        <v>14.50938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14.996775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0.48739499999999936</v>
      </c>
      <c r="BB85">
        <f t="shared" si="1"/>
        <v>14.50938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14.996775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0.48739499999999936</v>
      </c>
      <c r="BB86">
        <f t="shared" si="1"/>
        <v>14.50938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14.996775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0.48739499999999936</v>
      </c>
      <c r="BB87">
        <f t="shared" si="1"/>
        <v>14.50938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14.996775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0.48739499999999936</v>
      </c>
      <c r="BB88">
        <f t="shared" si="1"/>
        <v>14.50938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14.996775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0.48739499999999936</v>
      </c>
      <c r="BB89">
        <f t="shared" si="1"/>
        <v>14.50938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14.511996999999999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0.47163999999999895</v>
      </c>
      <c r="BB90">
        <f t="shared" si="1"/>
        <v>14.040357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14.996775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0.48739499999999936</v>
      </c>
      <c r="BB91">
        <f t="shared" si="1"/>
        <v>14.50938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12.949009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0.42084299999999963</v>
      </c>
      <c r="BB92">
        <f t="shared" si="1"/>
        <v>12.528166000000001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14.996775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0.48739499999999936</v>
      </c>
      <c r="BB93">
        <f t="shared" si="1"/>
        <v>14.50938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14.996775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0.48739499999999936</v>
      </c>
      <c r="BB94">
        <f t="shared" si="1"/>
        <v>14.50938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14.996775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0.48739499999999936</v>
      </c>
      <c r="BB95">
        <f t="shared" si="1"/>
        <v>14.50938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13.969241999999999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0.45399999999999885</v>
      </c>
      <c r="BB96">
        <f t="shared" si="1"/>
        <v>13.515242000000001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12.708736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0.41303399999999968</v>
      </c>
      <c r="BB97">
        <f t="shared" si="1"/>
        <v>12.295702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13.280481999999999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0.431616</v>
      </c>
      <c r="BB98">
        <f t="shared" si="1"/>
        <v>12.848865999999999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0.34493648025000007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1.121043274999999E-2</v>
      </c>
      <c r="BB99">
        <f t="shared" si="1"/>
        <v>0.33372604750000007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495.61</v>
      </c>
      <c r="L3" s="199">
        <v>10.68</v>
      </c>
      <c r="M3" s="199">
        <v>61.7</v>
      </c>
      <c r="N3" s="199">
        <v>50.19</v>
      </c>
      <c r="O3" s="199">
        <v>34.79</v>
      </c>
      <c r="P3" s="199">
        <v>21.38</v>
      </c>
      <c r="Q3" s="199">
        <v>7.18</v>
      </c>
      <c r="R3" s="199">
        <v>18.010000000000002</v>
      </c>
      <c r="S3" s="199">
        <v>11.21</v>
      </c>
      <c r="T3" s="199">
        <v>0</v>
      </c>
      <c r="U3" s="199">
        <v>60.09</v>
      </c>
      <c r="V3" s="199">
        <v>6.06</v>
      </c>
      <c r="W3" s="199">
        <v>19.72</v>
      </c>
      <c r="X3" s="199">
        <v>62.68</v>
      </c>
      <c r="Y3" s="199">
        <v>0</v>
      </c>
      <c r="Z3" s="199">
        <v>117.6</v>
      </c>
      <c r="AA3" s="199">
        <v>29.74</v>
      </c>
      <c r="AB3" s="199">
        <v>0</v>
      </c>
      <c r="AC3" s="199">
        <v>11</v>
      </c>
      <c r="AD3" s="199">
        <v>0</v>
      </c>
      <c r="AE3" s="199">
        <v>0</v>
      </c>
      <c r="AF3" s="199">
        <v>0</v>
      </c>
      <c r="AG3" s="199">
        <v>17.54</v>
      </c>
      <c r="AH3" s="199">
        <v>0</v>
      </c>
      <c r="AI3" s="199">
        <v>77</v>
      </c>
      <c r="AJ3" s="199">
        <v>0</v>
      </c>
      <c r="AK3" s="199">
        <v>99.62</v>
      </c>
      <c r="AL3" s="199">
        <v>0</v>
      </c>
      <c r="AM3" s="199">
        <v>0</v>
      </c>
      <c r="AN3" s="199">
        <v>0</v>
      </c>
      <c r="AO3" s="199">
        <v>265</v>
      </c>
      <c r="AP3" s="199">
        <v>0</v>
      </c>
      <c r="AQ3" s="199">
        <v>0</v>
      </c>
      <c r="AR3" s="199">
        <v>0</v>
      </c>
      <c r="AS3" s="199">
        <v>0</v>
      </c>
      <c r="AT3" s="199">
        <v>0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495.61</v>
      </c>
      <c r="L4" s="199">
        <v>10.68</v>
      </c>
      <c r="M4" s="199">
        <v>61.7</v>
      </c>
      <c r="N4" s="199">
        <v>50.19</v>
      </c>
      <c r="O4" s="199">
        <v>34.79</v>
      </c>
      <c r="P4" s="199">
        <v>21.38</v>
      </c>
      <c r="Q4" s="199">
        <v>7.18</v>
      </c>
      <c r="R4" s="199">
        <v>18.010000000000002</v>
      </c>
      <c r="S4" s="199">
        <v>11.21</v>
      </c>
      <c r="T4" s="199">
        <v>0</v>
      </c>
      <c r="U4" s="199">
        <v>60.09</v>
      </c>
      <c r="V4" s="199">
        <v>6.06</v>
      </c>
      <c r="W4" s="199">
        <v>19.72</v>
      </c>
      <c r="X4" s="199">
        <v>62.68</v>
      </c>
      <c r="Y4" s="199">
        <v>0</v>
      </c>
      <c r="Z4" s="199">
        <v>117.6</v>
      </c>
      <c r="AA4" s="199">
        <v>29.74</v>
      </c>
      <c r="AB4" s="199">
        <v>0</v>
      </c>
      <c r="AC4" s="199">
        <v>11</v>
      </c>
      <c r="AD4" s="199">
        <v>0</v>
      </c>
      <c r="AE4" s="199">
        <v>0</v>
      </c>
      <c r="AF4" s="199">
        <v>0</v>
      </c>
      <c r="AG4" s="199">
        <v>17.54</v>
      </c>
      <c r="AH4" s="199">
        <v>0</v>
      </c>
      <c r="AI4" s="199">
        <v>77</v>
      </c>
      <c r="AJ4" s="199">
        <v>0</v>
      </c>
      <c r="AK4" s="199">
        <v>99.62</v>
      </c>
      <c r="AL4" s="199">
        <v>0</v>
      </c>
      <c r="AM4" s="199">
        <v>0</v>
      </c>
      <c r="AN4" s="199">
        <v>0</v>
      </c>
      <c r="AO4" s="199">
        <v>265</v>
      </c>
      <c r="AP4" s="199">
        <v>0</v>
      </c>
      <c r="AQ4" s="199">
        <v>0</v>
      </c>
      <c r="AR4" s="199">
        <v>0</v>
      </c>
      <c r="AS4" s="199">
        <v>0</v>
      </c>
      <c r="AT4" s="199">
        <v>0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495.36</v>
      </c>
      <c r="L5" s="199">
        <v>10.68</v>
      </c>
      <c r="M5" s="199">
        <v>61.7</v>
      </c>
      <c r="N5" s="199">
        <v>50.19</v>
      </c>
      <c r="O5" s="199">
        <v>34.79</v>
      </c>
      <c r="P5" s="199">
        <v>21.38</v>
      </c>
      <c r="Q5" s="199">
        <v>7.18</v>
      </c>
      <c r="R5" s="199">
        <v>18.010000000000002</v>
      </c>
      <c r="S5" s="199">
        <v>11.21</v>
      </c>
      <c r="T5" s="199">
        <v>0</v>
      </c>
      <c r="U5" s="199">
        <v>60.09</v>
      </c>
      <c r="V5" s="199">
        <v>6.06</v>
      </c>
      <c r="W5" s="199">
        <v>19.72</v>
      </c>
      <c r="X5" s="199">
        <v>62.68</v>
      </c>
      <c r="Y5" s="199">
        <v>0</v>
      </c>
      <c r="Z5" s="199">
        <v>117.6</v>
      </c>
      <c r="AA5" s="199">
        <v>29.74</v>
      </c>
      <c r="AB5" s="199">
        <v>0</v>
      </c>
      <c r="AC5" s="199">
        <v>15</v>
      </c>
      <c r="AD5" s="199">
        <v>0</v>
      </c>
      <c r="AE5" s="199">
        <v>0</v>
      </c>
      <c r="AF5" s="199">
        <v>0</v>
      </c>
      <c r="AG5" s="199">
        <v>17.54</v>
      </c>
      <c r="AH5" s="199">
        <v>0</v>
      </c>
      <c r="AI5" s="199">
        <v>77</v>
      </c>
      <c r="AJ5" s="199">
        <v>0</v>
      </c>
      <c r="AK5" s="199">
        <v>99.62</v>
      </c>
      <c r="AL5" s="199">
        <v>0</v>
      </c>
      <c r="AM5" s="199">
        <v>0</v>
      </c>
      <c r="AN5" s="199">
        <v>0</v>
      </c>
      <c r="AO5" s="199">
        <v>200</v>
      </c>
      <c r="AP5" s="199">
        <v>0</v>
      </c>
      <c r="AQ5" s="199">
        <v>0</v>
      </c>
      <c r="AR5" s="199">
        <v>0</v>
      </c>
      <c r="AS5" s="199">
        <v>0</v>
      </c>
      <c r="AT5" s="199">
        <v>0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495.36</v>
      </c>
      <c r="L6" s="199">
        <v>10.68</v>
      </c>
      <c r="M6" s="199">
        <v>61.7</v>
      </c>
      <c r="N6" s="199">
        <v>50.19</v>
      </c>
      <c r="O6" s="199">
        <v>34.79</v>
      </c>
      <c r="P6" s="199">
        <v>21.38</v>
      </c>
      <c r="Q6" s="199">
        <v>7.18</v>
      </c>
      <c r="R6" s="199">
        <v>18.010000000000002</v>
      </c>
      <c r="S6" s="199">
        <v>11.21</v>
      </c>
      <c r="T6" s="199">
        <v>0</v>
      </c>
      <c r="U6" s="199">
        <v>60.09</v>
      </c>
      <c r="V6" s="199">
        <v>6.06</v>
      </c>
      <c r="W6" s="199">
        <v>19.72</v>
      </c>
      <c r="X6" s="199">
        <v>62.68</v>
      </c>
      <c r="Y6" s="199">
        <v>0</v>
      </c>
      <c r="Z6" s="199">
        <v>117.6</v>
      </c>
      <c r="AA6" s="199">
        <v>29.74</v>
      </c>
      <c r="AB6" s="199">
        <v>0</v>
      </c>
      <c r="AC6" s="199">
        <v>15</v>
      </c>
      <c r="AD6" s="199">
        <v>0</v>
      </c>
      <c r="AE6" s="199">
        <v>0</v>
      </c>
      <c r="AF6" s="199">
        <v>0</v>
      </c>
      <c r="AG6" s="199">
        <v>17.54</v>
      </c>
      <c r="AH6" s="199">
        <v>0</v>
      </c>
      <c r="AI6" s="199">
        <v>77</v>
      </c>
      <c r="AJ6" s="199">
        <v>0</v>
      </c>
      <c r="AK6" s="199">
        <v>99.62</v>
      </c>
      <c r="AL6" s="199">
        <v>0</v>
      </c>
      <c r="AM6" s="199">
        <v>0</v>
      </c>
      <c r="AN6" s="199">
        <v>0</v>
      </c>
      <c r="AO6" s="199">
        <v>250</v>
      </c>
      <c r="AP6" s="199">
        <v>0</v>
      </c>
      <c r="AQ6" s="199">
        <v>0</v>
      </c>
      <c r="AR6" s="199">
        <v>0</v>
      </c>
      <c r="AS6" s="199">
        <v>0</v>
      </c>
      <c r="AT6" s="199">
        <v>0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495.36</v>
      </c>
      <c r="L7" s="199">
        <v>10.68</v>
      </c>
      <c r="M7" s="199">
        <v>61.7</v>
      </c>
      <c r="N7" s="199">
        <v>50.19</v>
      </c>
      <c r="O7" s="199">
        <v>34.79</v>
      </c>
      <c r="P7" s="199">
        <v>21.38</v>
      </c>
      <c r="Q7" s="199">
        <v>7.18</v>
      </c>
      <c r="R7" s="199">
        <v>18.010000000000002</v>
      </c>
      <c r="S7" s="199">
        <v>11.21</v>
      </c>
      <c r="T7" s="199">
        <v>0</v>
      </c>
      <c r="U7" s="199">
        <v>60.09</v>
      </c>
      <c r="V7" s="199">
        <v>6.06</v>
      </c>
      <c r="W7" s="199">
        <v>19.72</v>
      </c>
      <c r="X7" s="199">
        <v>62.68</v>
      </c>
      <c r="Y7" s="199">
        <v>0</v>
      </c>
      <c r="Z7" s="199">
        <v>117.6</v>
      </c>
      <c r="AA7" s="199">
        <v>29.74</v>
      </c>
      <c r="AB7" s="199">
        <v>0</v>
      </c>
      <c r="AC7" s="199">
        <v>15</v>
      </c>
      <c r="AD7" s="199">
        <v>0</v>
      </c>
      <c r="AE7" s="199">
        <v>0</v>
      </c>
      <c r="AF7" s="199">
        <v>0</v>
      </c>
      <c r="AG7" s="199">
        <v>17.54</v>
      </c>
      <c r="AH7" s="199">
        <v>0</v>
      </c>
      <c r="AI7" s="199">
        <v>77</v>
      </c>
      <c r="AJ7" s="199">
        <v>0</v>
      </c>
      <c r="AK7" s="199">
        <v>99.62</v>
      </c>
      <c r="AL7" s="199">
        <v>0</v>
      </c>
      <c r="AM7" s="199">
        <v>0</v>
      </c>
      <c r="AN7" s="199">
        <v>0</v>
      </c>
      <c r="AO7" s="199">
        <v>250</v>
      </c>
      <c r="AP7" s="199">
        <v>0</v>
      </c>
      <c r="AQ7" s="199">
        <v>0</v>
      </c>
      <c r="AR7" s="199">
        <v>0</v>
      </c>
      <c r="AS7" s="199">
        <v>0</v>
      </c>
      <c r="AT7" s="199">
        <v>0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495.36</v>
      </c>
      <c r="L8" s="199">
        <v>10.68</v>
      </c>
      <c r="M8" s="199">
        <v>61.7</v>
      </c>
      <c r="N8" s="199">
        <v>50.19</v>
      </c>
      <c r="O8" s="199">
        <v>34.79</v>
      </c>
      <c r="P8" s="199">
        <v>21.38</v>
      </c>
      <c r="Q8" s="199">
        <v>7.18</v>
      </c>
      <c r="R8" s="199">
        <v>18.010000000000002</v>
      </c>
      <c r="S8" s="199">
        <v>11.21</v>
      </c>
      <c r="T8" s="199">
        <v>0</v>
      </c>
      <c r="U8" s="199">
        <v>60.09</v>
      </c>
      <c r="V8" s="199">
        <v>6.06</v>
      </c>
      <c r="W8" s="199">
        <v>19.72</v>
      </c>
      <c r="X8" s="199">
        <v>62.68</v>
      </c>
      <c r="Y8" s="199">
        <v>0</v>
      </c>
      <c r="Z8" s="199">
        <v>117.6</v>
      </c>
      <c r="AA8" s="199">
        <v>29.74</v>
      </c>
      <c r="AB8" s="199">
        <v>0</v>
      </c>
      <c r="AC8" s="199">
        <v>15</v>
      </c>
      <c r="AD8" s="199">
        <v>0</v>
      </c>
      <c r="AE8" s="199">
        <v>0</v>
      </c>
      <c r="AF8" s="199">
        <v>0</v>
      </c>
      <c r="AG8" s="199">
        <v>17.54</v>
      </c>
      <c r="AH8" s="199">
        <v>0</v>
      </c>
      <c r="AI8" s="199">
        <v>77</v>
      </c>
      <c r="AJ8" s="199">
        <v>0</v>
      </c>
      <c r="AK8" s="199">
        <v>99.62</v>
      </c>
      <c r="AL8" s="199">
        <v>0</v>
      </c>
      <c r="AM8" s="199">
        <v>0</v>
      </c>
      <c r="AN8" s="199">
        <v>0</v>
      </c>
      <c r="AO8" s="199">
        <v>308.85000000000002</v>
      </c>
      <c r="AP8" s="199">
        <v>0</v>
      </c>
      <c r="AQ8" s="199">
        <v>0</v>
      </c>
      <c r="AR8" s="199">
        <v>0</v>
      </c>
      <c r="AS8" s="199">
        <v>0</v>
      </c>
      <c r="AT8" s="199">
        <v>0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495.36</v>
      </c>
      <c r="L9" s="199">
        <v>10.68</v>
      </c>
      <c r="M9" s="199">
        <v>61.7</v>
      </c>
      <c r="N9" s="199">
        <v>50.19</v>
      </c>
      <c r="O9" s="199">
        <v>34.79</v>
      </c>
      <c r="P9" s="199">
        <v>21.38</v>
      </c>
      <c r="Q9" s="199">
        <v>7.18</v>
      </c>
      <c r="R9" s="199">
        <v>18.010000000000002</v>
      </c>
      <c r="S9" s="199">
        <v>11.21</v>
      </c>
      <c r="T9" s="199">
        <v>0</v>
      </c>
      <c r="U9" s="199">
        <v>60.09</v>
      </c>
      <c r="V9" s="199">
        <v>6.06</v>
      </c>
      <c r="W9" s="199">
        <v>19.72</v>
      </c>
      <c r="X9" s="199">
        <v>62.68</v>
      </c>
      <c r="Y9" s="199">
        <v>0</v>
      </c>
      <c r="Z9" s="199">
        <v>117.6</v>
      </c>
      <c r="AA9" s="199">
        <v>29.74</v>
      </c>
      <c r="AB9" s="199">
        <v>0</v>
      </c>
      <c r="AC9" s="199">
        <v>15</v>
      </c>
      <c r="AD9" s="199">
        <v>0</v>
      </c>
      <c r="AE9" s="199">
        <v>0</v>
      </c>
      <c r="AF9" s="199">
        <v>0</v>
      </c>
      <c r="AG9" s="199">
        <v>17.54</v>
      </c>
      <c r="AH9" s="199">
        <v>0</v>
      </c>
      <c r="AI9" s="199">
        <v>77</v>
      </c>
      <c r="AJ9" s="199">
        <v>0</v>
      </c>
      <c r="AK9" s="199">
        <v>99.62</v>
      </c>
      <c r="AL9" s="199">
        <v>0</v>
      </c>
      <c r="AM9" s="199">
        <v>0</v>
      </c>
      <c r="AN9" s="199">
        <v>0</v>
      </c>
      <c r="AO9" s="199">
        <v>308.85000000000002</v>
      </c>
      <c r="AP9" s="199">
        <v>0</v>
      </c>
      <c r="AQ9" s="199">
        <v>0</v>
      </c>
      <c r="AR9" s="199">
        <v>0</v>
      </c>
      <c r="AS9" s="199">
        <v>0</v>
      </c>
      <c r="AT9" s="199">
        <v>0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495.36</v>
      </c>
      <c r="L10" s="199">
        <v>10.68</v>
      </c>
      <c r="M10" s="199">
        <v>61.7</v>
      </c>
      <c r="N10" s="199">
        <v>50.19</v>
      </c>
      <c r="O10" s="199">
        <v>34.79</v>
      </c>
      <c r="P10" s="199">
        <v>21.38</v>
      </c>
      <c r="Q10" s="199">
        <v>7.18</v>
      </c>
      <c r="R10" s="199">
        <v>18.010000000000002</v>
      </c>
      <c r="S10" s="199">
        <v>11.21</v>
      </c>
      <c r="T10" s="199">
        <v>0</v>
      </c>
      <c r="U10" s="199">
        <v>60.09</v>
      </c>
      <c r="V10" s="199">
        <v>6.06</v>
      </c>
      <c r="W10" s="199">
        <v>19.72</v>
      </c>
      <c r="X10" s="199">
        <v>62.68</v>
      </c>
      <c r="Y10" s="199">
        <v>0</v>
      </c>
      <c r="Z10" s="199">
        <v>117.6</v>
      </c>
      <c r="AA10" s="199">
        <v>29.74</v>
      </c>
      <c r="AB10" s="199">
        <v>0</v>
      </c>
      <c r="AC10" s="199">
        <v>15</v>
      </c>
      <c r="AD10" s="199">
        <v>0</v>
      </c>
      <c r="AE10" s="199">
        <v>0</v>
      </c>
      <c r="AF10" s="199">
        <v>0</v>
      </c>
      <c r="AG10" s="199">
        <v>17.54</v>
      </c>
      <c r="AH10" s="199">
        <v>0</v>
      </c>
      <c r="AI10" s="199">
        <v>77</v>
      </c>
      <c r="AJ10" s="199">
        <v>0</v>
      </c>
      <c r="AK10" s="199">
        <v>99.62</v>
      </c>
      <c r="AL10" s="199">
        <v>0</v>
      </c>
      <c r="AM10" s="199">
        <v>0</v>
      </c>
      <c r="AN10" s="199">
        <v>0</v>
      </c>
      <c r="AO10" s="199">
        <v>308.85000000000002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495.36</v>
      </c>
      <c r="L11" s="199">
        <v>10.68</v>
      </c>
      <c r="M11" s="199">
        <v>61.7</v>
      </c>
      <c r="N11" s="199">
        <v>50.19</v>
      </c>
      <c r="O11" s="199">
        <v>34.79</v>
      </c>
      <c r="P11" s="199">
        <v>21.38</v>
      </c>
      <c r="Q11" s="199">
        <v>7.18</v>
      </c>
      <c r="R11" s="199">
        <v>18.010000000000002</v>
      </c>
      <c r="S11" s="199">
        <v>11.21</v>
      </c>
      <c r="T11" s="199">
        <v>0</v>
      </c>
      <c r="U11" s="199">
        <v>60.09</v>
      </c>
      <c r="V11" s="199">
        <v>6.06</v>
      </c>
      <c r="W11" s="199">
        <v>19.72</v>
      </c>
      <c r="X11" s="199">
        <v>62.68</v>
      </c>
      <c r="Y11" s="199">
        <v>0</v>
      </c>
      <c r="Z11" s="199">
        <v>117.6</v>
      </c>
      <c r="AA11" s="199">
        <v>29.74</v>
      </c>
      <c r="AB11" s="199">
        <v>0</v>
      </c>
      <c r="AC11" s="199">
        <v>15</v>
      </c>
      <c r="AD11" s="199">
        <v>0</v>
      </c>
      <c r="AE11" s="199">
        <v>0</v>
      </c>
      <c r="AF11" s="199">
        <v>0</v>
      </c>
      <c r="AG11" s="199">
        <v>17.54</v>
      </c>
      <c r="AH11" s="199">
        <v>0</v>
      </c>
      <c r="AI11" s="199">
        <v>77</v>
      </c>
      <c r="AJ11" s="199">
        <v>0</v>
      </c>
      <c r="AK11" s="199">
        <v>99.62</v>
      </c>
      <c r="AL11" s="199">
        <v>0</v>
      </c>
      <c r="AM11" s="199">
        <v>0</v>
      </c>
      <c r="AN11" s="199">
        <v>0</v>
      </c>
      <c r="AO11" s="199">
        <v>308.85000000000002</v>
      </c>
      <c r="AP11" s="199">
        <v>0</v>
      </c>
      <c r="AQ11" s="199">
        <v>0</v>
      </c>
      <c r="AR11" s="199">
        <v>0</v>
      </c>
      <c r="AS11" s="199">
        <v>0</v>
      </c>
      <c r="AT11" s="199">
        <v>0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495.36</v>
      </c>
      <c r="L12" s="199">
        <v>10.68</v>
      </c>
      <c r="M12" s="199">
        <v>61.7</v>
      </c>
      <c r="N12" s="199">
        <v>50.19</v>
      </c>
      <c r="O12" s="199">
        <v>34.79</v>
      </c>
      <c r="P12" s="199">
        <v>21.38</v>
      </c>
      <c r="Q12" s="199">
        <v>7.18</v>
      </c>
      <c r="R12" s="199">
        <v>18.010000000000002</v>
      </c>
      <c r="S12" s="199">
        <v>11.21</v>
      </c>
      <c r="T12" s="199">
        <v>0</v>
      </c>
      <c r="U12" s="199">
        <v>60.09</v>
      </c>
      <c r="V12" s="199">
        <v>6.06</v>
      </c>
      <c r="W12" s="199">
        <v>19.72</v>
      </c>
      <c r="X12" s="199">
        <v>62.68</v>
      </c>
      <c r="Y12" s="199">
        <v>0</v>
      </c>
      <c r="Z12" s="199">
        <v>117.6</v>
      </c>
      <c r="AA12" s="199">
        <v>29.74</v>
      </c>
      <c r="AB12" s="199">
        <v>0</v>
      </c>
      <c r="AC12" s="199">
        <v>15</v>
      </c>
      <c r="AD12" s="199">
        <v>0</v>
      </c>
      <c r="AE12" s="199">
        <v>0</v>
      </c>
      <c r="AF12" s="199">
        <v>0</v>
      </c>
      <c r="AG12" s="199">
        <v>17.54</v>
      </c>
      <c r="AH12" s="199">
        <v>0</v>
      </c>
      <c r="AI12" s="199">
        <v>77</v>
      </c>
      <c r="AJ12" s="199">
        <v>0</v>
      </c>
      <c r="AK12" s="199">
        <v>99.62</v>
      </c>
      <c r="AL12" s="199">
        <v>0</v>
      </c>
      <c r="AM12" s="199">
        <v>0</v>
      </c>
      <c r="AN12" s="199">
        <v>0</v>
      </c>
      <c r="AO12" s="199">
        <v>308.85000000000002</v>
      </c>
      <c r="AP12" s="199">
        <v>0</v>
      </c>
      <c r="AQ12" s="199">
        <v>0</v>
      </c>
      <c r="AR12" s="199">
        <v>0</v>
      </c>
      <c r="AS12" s="199">
        <v>0</v>
      </c>
      <c r="AT12" s="199">
        <v>0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495.36</v>
      </c>
      <c r="L13" s="199">
        <v>10.68</v>
      </c>
      <c r="M13" s="199">
        <v>61.7</v>
      </c>
      <c r="N13" s="199">
        <v>50.19</v>
      </c>
      <c r="O13" s="199">
        <v>34.79</v>
      </c>
      <c r="P13" s="199">
        <v>21.38</v>
      </c>
      <c r="Q13" s="199">
        <v>7.18</v>
      </c>
      <c r="R13" s="199">
        <v>18.010000000000002</v>
      </c>
      <c r="S13" s="199">
        <v>11.21</v>
      </c>
      <c r="T13" s="199">
        <v>0</v>
      </c>
      <c r="U13" s="199">
        <v>60.09</v>
      </c>
      <c r="V13" s="199">
        <v>6.06</v>
      </c>
      <c r="W13" s="199">
        <v>19.72</v>
      </c>
      <c r="X13" s="199">
        <v>62.68</v>
      </c>
      <c r="Y13" s="199">
        <v>0</v>
      </c>
      <c r="Z13" s="199">
        <v>117.6</v>
      </c>
      <c r="AA13" s="199">
        <v>29.74</v>
      </c>
      <c r="AB13" s="199">
        <v>0</v>
      </c>
      <c r="AC13" s="199">
        <v>15</v>
      </c>
      <c r="AD13" s="199">
        <v>0</v>
      </c>
      <c r="AE13" s="199">
        <v>0</v>
      </c>
      <c r="AF13" s="199">
        <v>0</v>
      </c>
      <c r="AG13" s="199">
        <v>17.54</v>
      </c>
      <c r="AH13" s="199">
        <v>0</v>
      </c>
      <c r="AI13" s="199">
        <v>77</v>
      </c>
      <c r="AJ13" s="199">
        <v>0</v>
      </c>
      <c r="AK13" s="199">
        <v>99.62</v>
      </c>
      <c r="AL13" s="199">
        <v>0</v>
      </c>
      <c r="AM13" s="199">
        <v>0</v>
      </c>
      <c r="AN13" s="199">
        <v>0</v>
      </c>
      <c r="AO13" s="199">
        <v>308.85000000000002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495.36</v>
      </c>
      <c r="L14" s="199">
        <v>10.68</v>
      </c>
      <c r="M14" s="199">
        <v>61.7</v>
      </c>
      <c r="N14" s="199">
        <v>50.19</v>
      </c>
      <c r="O14" s="199">
        <v>34.79</v>
      </c>
      <c r="P14" s="199">
        <v>21.38</v>
      </c>
      <c r="Q14" s="199">
        <v>7.18</v>
      </c>
      <c r="R14" s="199">
        <v>18.010000000000002</v>
      </c>
      <c r="S14" s="199">
        <v>11.21</v>
      </c>
      <c r="T14" s="199">
        <v>0</v>
      </c>
      <c r="U14" s="199">
        <v>60.09</v>
      </c>
      <c r="V14" s="199">
        <v>6.06</v>
      </c>
      <c r="W14" s="199">
        <v>19.72</v>
      </c>
      <c r="X14" s="199">
        <v>62.68</v>
      </c>
      <c r="Y14" s="199">
        <v>0</v>
      </c>
      <c r="Z14" s="199">
        <v>117.6</v>
      </c>
      <c r="AA14" s="199">
        <v>29.74</v>
      </c>
      <c r="AB14" s="199">
        <v>0</v>
      </c>
      <c r="AC14" s="199">
        <v>15</v>
      </c>
      <c r="AD14" s="199">
        <v>0</v>
      </c>
      <c r="AE14" s="199">
        <v>0</v>
      </c>
      <c r="AF14" s="199">
        <v>0</v>
      </c>
      <c r="AG14" s="199">
        <v>17.54</v>
      </c>
      <c r="AH14" s="199">
        <v>0</v>
      </c>
      <c r="AI14" s="199">
        <v>77</v>
      </c>
      <c r="AJ14" s="199">
        <v>0</v>
      </c>
      <c r="AK14" s="199">
        <v>99.62</v>
      </c>
      <c r="AL14" s="199">
        <v>0</v>
      </c>
      <c r="AM14" s="199">
        <v>0</v>
      </c>
      <c r="AN14" s="199">
        <v>0</v>
      </c>
      <c r="AO14" s="199">
        <v>308.85000000000002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495.36</v>
      </c>
      <c r="L15" s="199">
        <v>10.68</v>
      </c>
      <c r="M15" s="199">
        <v>61.7</v>
      </c>
      <c r="N15" s="199">
        <v>50.19</v>
      </c>
      <c r="O15" s="199">
        <v>34.79</v>
      </c>
      <c r="P15" s="199">
        <v>21.38</v>
      </c>
      <c r="Q15" s="199">
        <v>7.18</v>
      </c>
      <c r="R15" s="199">
        <v>18.010000000000002</v>
      </c>
      <c r="S15" s="199">
        <v>11.21</v>
      </c>
      <c r="T15" s="199">
        <v>0</v>
      </c>
      <c r="U15" s="199">
        <v>60.09</v>
      </c>
      <c r="V15" s="199">
        <v>6.06</v>
      </c>
      <c r="W15" s="199">
        <v>19.72</v>
      </c>
      <c r="X15" s="199">
        <v>62.68</v>
      </c>
      <c r="Y15" s="199">
        <v>0</v>
      </c>
      <c r="Z15" s="199">
        <v>117.6</v>
      </c>
      <c r="AA15" s="199">
        <v>29.74</v>
      </c>
      <c r="AB15" s="199">
        <v>0</v>
      </c>
      <c r="AC15" s="199">
        <v>15</v>
      </c>
      <c r="AD15" s="199">
        <v>0</v>
      </c>
      <c r="AE15" s="199">
        <v>0</v>
      </c>
      <c r="AF15" s="199">
        <v>0</v>
      </c>
      <c r="AG15" s="199">
        <v>17.54</v>
      </c>
      <c r="AH15" s="199">
        <v>0</v>
      </c>
      <c r="AI15" s="199">
        <v>77</v>
      </c>
      <c r="AJ15" s="199">
        <v>0</v>
      </c>
      <c r="AK15" s="199">
        <v>99.62</v>
      </c>
      <c r="AL15" s="199">
        <v>0</v>
      </c>
      <c r="AM15" s="199">
        <v>0</v>
      </c>
      <c r="AN15" s="199">
        <v>0</v>
      </c>
      <c r="AO15" s="199">
        <v>308.85000000000002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495.36</v>
      </c>
      <c r="L16" s="199">
        <v>10.68</v>
      </c>
      <c r="M16" s="199">
        <v>61.7</v>
      </c>
      <c r="N16" s="199">
        <v>50.19</v>
      </c>
      <c r="O16" s="199">
        <v>34.79</v>
      </c>
      <c r="P16" s="199">
        <v>21.38</v>
      </c>
      <c r="Q16" s="199">
        <v>7.18</v>
      </c>
      <c r="R16" s="199">
        <v>18.010000000000002</v>
      </c>
      <c r="S16" s="199">
        <v>11.21</v>
      </c>
      <c r="T16" s="199">
        <v>0</v>
      </c>
      <c r="U16" s="199">
        <v>60.09</v>
      </c>
      <c r="V16" s="199">
        <v>6.06</v>
      </c>
      <c r="W16" s="199">
        <v>19.72</v>
      </c>
      <c r="X16" s="199">
        <v>62.68</v>
      </c>
      <c r="Y16" s="199">
        <v>0</v>
      </c>
      <c r="Z16" s="199">
        <v>117.6</v>
      </c>
      <c r="AA16" s="199">
        <v>29.74</v>
      </c>
      <c r="AB16" s="199">
        <v>0</v>
      </c>
      <c r="AC16" s="199">
        <v>15</v>
      </c>
      <c r="AD16" s="199">
        <v>0</v>
      </c>
      <c r="AE16" s="199">
        <v>0</v>
      </c>
      <c r="AF16" s="199">
        <v>0</v>
      </c>
      <c r="AG16" s="199">
        <v>17.54</v>
      </c>
      <c r="AH16" s="199">
        <v>0</v>
      </c>
      <c r="AI16" s="199">
        <v>77</v>
      </c>
      <c r="AJ16" s="199">
        <v>0</v>
      </c>
      <c r="AK16" s="199">
        <v>99.62</v>
      </c>
      <c r="AL16" s="199">
        <v>0</v>
      </c>
      <c r="AM16" s="199">
        <v>0</v>
      </c>
      <c r="AN16" s="199">
        <v>0</v>
      </c>
      <c r="AO16" s="199">
        <v>308.85000000000002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495.36</v>
      </c>
      <c r="L17" s="199">
        <v>10.68</v>
      </c>
      <c r="M17" s="199">
        <v>61.7</v>
      </c>
      <c r="N17" s="199">
        <v>50.19</v>
      </c>
      <c r="O17" s="199">
        <v>34.79</v>
      </c>
      <c r="P17" s="199">
        <v>21.38</v>
      </c>
      <c r="Q17" s="199">
        <v>7.18</v>
      </c>
      <c r="R17" s="199">
        <v>18.010000000000002</v>
      </c>
      <c r="S17" s="199">
        <v>11.21</v>
      </c>
      <c r="T17" s="199">
        <v>0</v>
      </c>
      <c r="U17" s="199">
        <v>60.09</v>
      </c>
      <c r="V17" s="199">
        <v>6.06</v>
      </c>
      <c r="W17" s="199">
        <v>19.72</v>
      </c>
      <c r="X17" s="199">
        <v>62.68</v>
      </c>
      <c r="Y17" s="199">
        <v>0</v>
      </c>
      <c r="Z17" s="199">
        <v>117.6</v>
      </c>
      <c r="AA17" s="199">
        <v>29.74</v>
      </c>
      <c r="AB17" s="199">
        <v>0</v>
      </c>
      <c r="AC17" s="199">
        <v>15</v>
      </c>
      <c r="AD17" s="199">
        <v>0</v>
      </c>
      <c r="AE17" s="199">
        <v>0</v>
      </c>
      <c r="AF17" s="199">
        <v>0</v>
      </c>
      <c r="AG17" s="199">
        <v>17.54</v>
      </c>
      <c r="AH17" s="199">
        <v>0</v>
      </c>
      <c r="AI17" s="199">
        <v>77</v>
      </c>
      <c r="AJ17" s="199">
        <v>0</v>
      </c>
      <c r="AK17" s="199">
        <v>99.62</v>
      </c>
      <c r="AL17" s="199">
        <v>0</v>
      </c>
      <c r="AM17" s="199">
        <v>0</v>
      </c>
      <c r="AN17" s="199">
        <v>0</v>
      </c>
      <c r="AO17" s="199">
        <v>308.85000000000002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495.36</v>
      </c>
      <c r="L18" s="199">
        <v>10.68</v>
      </c>
      <c r="M18" s="199">
        <v>61.7</v>
      </c>
      <c r="N18" s="199">
        <v>50.19</v>
      </c>
      <c r="O18" s="199">
        <v>34.79</v>
      </c>
      <c r="P18" s="199">
        <v>21.38</v>
      </c>
      <c r="Q18" s="199">
        <v>7.18</v>
      </c>
      <c r="R18" s="199">
        <v>18.010000000000002</v>
      </c>
      <c r="S18" s="199">
        <v>11.21</v>
      </c>
      <c r="T18" s="199">
        <v>0</v>
      </c>
      <c r="U18" s="199">
        <v>60.09</v>
      </c>
      <c r="V18" s="199">
        <v>6.06</v>
      </c>
      <c r="W18" s="199">
        <v>19.72</v>
      </c>
      <c r="X18" s="199">
        <v>62.68</v>
      </c>
      <c r="Y18" s="199">
        <v>0</v>
      </c>
      <c r="Z18" s="199">
        <v>117.6</v>
      </c>
      <c r="AA18" s="199">
        <v>29.74</v>
      </c>
      <c r="AB18" s="199">
        <v>0</v>
      </c>
      <c r="AC18" s="199">
        <v>15</v>
      </c>
      <c r="AD18" s="199">
        <v>0</v>
      </c>
      <c r="AE18" s="199">
        <v>0</v>
      </c>
      <c r="AF18" s="199">
        <v>0</v>
      </c>
      <c r="AG18" s="199">
        <v>17.54</v>
      </c>
      <c r="AH18" s="199">
        <v>0</v>
      </c>
      <c r="AI18" s="199">
        <v>77</v>
      </c>
      <c r="AJ18" s="199">
        <v>0</v>
      </c>
      <c r="AK18" s="199">
        <v>99.62</v>
      </c>
      <c r="AL18" s="199">
        <v>0</v>
      </c>
      <c r="AM18" s="199">
        <v>0</v>
      </c>
      <c r="AN18" s="199">
        <v>0</v>
      </c>
      <c r="AO18" s="199">
        <v>308.85000000000002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495.36</v>
      </c>
      <c r="L19" s="199">
        <v>10.68</v>
      </c>
      <c r="M19" s="199">
        <v>61.7</v>
      </c>
      <c r="N19" s="199">
        <v>50.19</v>
      </c>
      <c r="O19" s="199">
        <v>34.79</v>
      </c>
      <c r="P19" s="199">
        <v>21.38</v>
      </c>
      <c r="Q19" s="199">
        <v>7.18</v>
      </c>
      <c r="R19" s="199">
        <v>18.010000000000002</v>
      </c>
      <c r="S19" s="199">
        <v>11.21</v>
      </c>
      <c r="T19" s="199">
        <v>0</v>
      </c>
      <c r="U19" s="199">
        <v>60.09</v>
      </c>
      <c r="V19" s="199">
        <v>6.06</v>
      </c>
      <c r="W19" s="199">
        <v>19.72</v>
      </c>
      <c r="X19" s="199">
        <v>62.68</v>
      </c>
      <c r="Y19" s="199">
        <v>0</v>
      </c>
      <c r="Z19" s="199">
        <v>117.6</v>
      </c>
      <c r="AA19" s="199">
        <v>29.74</v>
      </c>
      <c r="AB19" s="199">
        <v>0</v>
      </c>
      <c r="AC19" s="199">
        <v>15</v>
      </c>
      <c r="AD19" s="199">
        <v>0</v>
      </c>
      <c r="AE19" s="199">
        <v>0</v>
      </c>
      <c r="AF19" s="199">
        <v>0</v>
      </c>
      <c r="AG19" s="199">
        <v>17.54</v>
      </c>
      <c r="AH19" s="199">
        <v>0</v>
      </c>
      <c r="AI19" s="199">
        <v>77</v>
      </c>
      <c r="AJ19" s="199">
        <v>0</v>
      </c>
      <c r="AK19" s="199">
        <v>99.62</v>
      </c>
      <c r="AL19" s="199">
        <v>0</v>
      </c>
      <c r="AM19" s="199">
        <v>0</v>
      </c>
      <c r="AN19" s="199">
        <v>0</v>
      </c>
      <c r="AO19" s="199">
        <v>308.85000000000002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495.36</v>
      </c>
      <c r="L20" s="199">
        <v>10.68</v>
      </c>
      <c r="M20" s="199">
        <v>61.7</v>
      </c>
      <c r="N20" s="199">
        <v>50.19</v>
      </c>
      <c r="O20" s="199">
        <v>34.79</v>
      </c>
      <c r="P20" s="199">
        <v>21.38</v>
      </c>
      <c r="Q20" s="199">
        <v>7.18</v>
      </c>
      <c r="R20" s="199">
        <v>18.010000000000002</v>
      </c>
      <c r="S20" s="199">
        <v>11.21</v>
      </c>
      <c r="T20" s="199">
        <v>0</v>
      </c>
      <c r="U20" s="199">
        <v>60.09</v>
      </c>
      <c r="V20" s="199">
        <v>6.06</v>
      </c>
      <c r="W20" s="199">
        <v>19.72</v>
      </c>
      <c r="X20" s="199">
        <v>62.68</v>
      </c>
      <c r="Y20" s="199">
        <v>0</v>
      </c>
      <c r="Z20" s="199">
        <v>117.6</v>
      </c>
      <c r="AA20" s="199">
        <v>29.74</v>
      </c>
      <c r="AB20" s="199">
        <v>0</v>
      </c>
      <c r="AC20" s="199">
        <v>15</v>
      </c>
      <c r="AD20" s="199">
        <v>0</v>
      </c>
      <c r="AE20" s="199">
        <v>0</v>
      </c>
      <c r="AF20" s="199">
        <v>0</v>
      </c>
      <c r="AG20" s="199">
        <v>17.54</v>
      </c>
      <c r="AH20" s="199">
        <v>0</v>
      </c>
      <c r="AI20" s="199">
        <v>77</v>
      </c>
      <c r="AJ20" s="199">
        <v>0</v>
      </c>
      <c r="AK20" s="199">
        <v>99.62</v>
      </c>
      <c r="AL20" s="199">
        <v>0</v>
      </c>
      <c r="AM20" s="199">
        <v>0</v>
      </c>
      <c r="AN20" s="199">
        <v>0</v>
      </c>
      <c r="AO20" s="199">
        <v>308.85000000000002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495.36</v>
      </c>
      <c r="L21" s="199">
        <v>10.68</v>
      </c>
      <c r="M21" s="199">
        <v>61.7</v>
      </c>
      <c r="N21" s="199">
        <v>50.19</v>
      </c>
      <c r="O21" s="199">
        <v>34.79</v>
      </c>
      <c r="P21" s="199">
        <v>21.38</v>
      </c>
      <c r="Q21" s="199">
        <v>7.18</v>
      </c>
      <c r="R21" s="199">
        <v>18.010000000000002</v>
      </c>
      <c r="S21" s="199">
        <v>11.21</v>
      </c>
      <c r="T21" s="199">
        <v>0</v>
      </c>
      <c r="U21" s="199">
        <v>60.09</v>
      </c>
      <c r="V21" s="199">
        <v>6.06</v>
      </c>
      <c r="W21" s="199">
        <v>19.72</v>
      </c>
      <c r="X21" s="199">
        <v>62.68</v>
      </c>
      <c r="Y21" s="199">
        <v>0</v>
      </c>
      <c r="Z21" s="199">
        <v>117.6</v>
      </c>
      <c r="AA21" s="199">
        <v>29.74</v>
      </c>
      <c r="AB21" s="199">
        <v>0</v>
      </c>
      <c r="AC21" s="199">
        <v>15</v>
      </c>
      <c r="AD21" s="199">
        <v>0</v>
      </c>
      <c r="AE21" s="199">
        <v>0</v>
      </c>
      <c r="AF21" s="199">
        <v>0</v>
      </c>
      <c r="AG21" s="199">
        <v>17.54</v>
      </c>
      <c r="AH21" s="199">
        <v>0</v>
      </c>
      <c r="AI21" s="199">
        <v>77</v>
      </c>
      <c r="AJ21" s="199">
        <v>0</v>
      </c>
      <c r="AK21" s="199">
        <v>99.62</v>
      </c>
      <c r="AL21" s="199">
        <v>0</v>
      </c>
      <c r="AM21" s="199">
        <v>0</v>
      </c>
      <c r="AN21" s="199">
        <v>0</v>
      </c>
      <c r="AO21" s="199">
        <v>308.85000000000002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495.36</v>
      </c>
      <c r="L22" s="199">
        <v>10.68</v>
      </c>
      <c r="M22" s="199">
        <v>61.7</v>
      </c>
      <c r="N22" s="199">
        <v>50.19</v>
      </c>
      <c r="O22" s="199">
        <v>34.79</v>
      </c>
      <c r="P22" s="199">
        <v>21.38</v>
      </c>
      <c r="Q22" s="199">
        <v>7.18</v>
      </c>
      <c r="R22" s="199">
        <v>18.010000000000002</v>
      </c>
      <c r="S22" s="199">
        <v>11.21</v>
      </c>
      <c r="T22" s="199">
        <v>0</v>
      </c>
      <c r="U22" s="199">
        <v>60.09</v>
      </c>
      <c r="V22" s="199">
        <v>6.06</v>
      </c>
      <c r="W22" s="199">
        <v>19.72</v>
      </c>
      <c r="X22" s="199">
        <v>62.68</v>
      </c>
      <c r="Y22" s="199">
        <v>0</v>
      </c>
      <c r="Z22" s="199">
        <v>117.6</v>
      </c>
      <c r="AA22" s="199">
        <v>29.74</v>
      </c>
      <c r="AB22" s="199">
        <v>0</v>
      </c>
      <c r="AC22" s="199">
        <v>15</v>
      </c>
      <c r="AD22" s="199">
        <v>0</v>
      </c>
      <c r="AE22" s="199">
        <v>0</v>
      </c>
      <c r="AF22" s="199">
        <v>0</v>
      </c>
      <c r="AG22" s="199">
        <v>17.54</v>
      </c>
      <c r="AH22" s="199">
        <v>0</v>
      </c>
      <c r="AI22" s="199">
        <v>77</v>
      </c>
      <c r="AJ22" s="199">
        <v>0</v>
      </c>
      <c r="AK22" s="199">
        <v>99.62</v>
      </c>
      <c r="AL22" s="199">
        <v>0</v>
      </c>
      <c r="AM22" s="199">
        <v>0</v>
      </c>
      <c r="AN22" s="199">
        <v>0</v>
      </c>
      <c r="AO22" s="199">
        <v>308.85000000000002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495.36</v>
      </c>
      <c r="L23" s="199">
        <v>10.68</v>
      </c>
      <c r="M23" s="199">
        <v>61.7</v>
      </c>
      <c r="N23" s="199">
        <v>50.19</v>
      </c>
      <c r="O23" s="199">
        <v>34.79</v>
      </c>
      <c r="P23" s="199">
        <v>21.38</v>
      </c>
      <c r="Q23" s="199">
        <v>7.18</v>
      </c>
      <c r="R23" s="199">
        <v>18.010000000000002</v>
      </c>
      <c r="S23" s="199">
        <v>11.21</v>
      </c>
      <c r="T23" s="199">
        <v>0</v>
      </c>
      <c r="U23" s="199">
        <v>60.09</v>
      </c>
      <c r="V23" s="199">
        <v>6.06</v>
      </c>
      <c r="W23" s="199">
        <v>19.72</v>
      </c>
      <c r="X23" s="199">
        <v>62.68</v>
      </c>
      <c r="Y23" s="199">
        <v>0</v>
      </c>
      <c r="Z23" s="199">
        <v>117.6</v>
      </c>
      <c r="AA23" s="199">
        <v>29.74</v>
      </c>
      <c r="AB23" s="199">
        <v>0</v>
      </c>
      <c r="AC23" s="199">
        <v>15</v>
      </c>
      <c r="AD23" s="199">
        <v>0</v>
      </c>
      <c r="AE23" s="199">
        <v>0</v>
      </c>
      <c r="AF23" s="199">
        <v>0</v>
      </c>
      <c r="AG23" s="199">
        <v>17.54</v>
      </c>
      <c r="AH23" s="199">
        <v>0</v>
      </c>
      <c r="AI23" s="199">
        <v>77</v>
      </c>
      <c r="AJ23" s="199">
        <v>0</v>
      </c>
      <c r="AK23" s="199">
        <v>99.62</v>
      </c>
      <c r="AL23" s="199">
        <v>0</v>
      </c>
      <c r="AM23" s="199">
        <v>0</v>
      </c>
      <c r="AN23" s="199">
        <v>0</v>
      </c>
      <c r="AO23" s="199">
        <v>308.85000000000002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495.36</v>
      </c>
      <c r="L24" s="199">
        <v>10.68</v>
      </c>
      <c r="M24" s="199">
        <v>61.7</v>
      </c>
      <c r="N24" s="199">
        <v>50.19</v>
      </c>
      <c r="O24" s="199">
        <v>34.79</v>
      </c>
      <c r="P24" s="199">
        <v>21.38</v>
      </c>
      <c r="Q24" s="199">
        <v>7.18</v>
      </c>
      <c r="R24" s="199">
        <v>18.010000000000002</v>
      </c>
      <c r="S24" s="199">
        <v>11.21</v>
      </c>
      <c r="T24" s="199">
        <v>0</v>
      </c>
      <c r="U24" s="199">
        <v>60.09</v>
      </c>
      <c r="V24" s="199">
        <v>6.06</v>
      </c>
      <c r="W24" s="199">
        <v>19.72</v>
      </c>
      <c r="X24" s="199">
        <v>62.68</v>
      </c>
      <c r="Y24" s="199">
        <v>0</v>
      </c>
      <c r="Z24" s="199">
        <v>117.6</v>
      </c>
      <c r="AA24" s="199">
        <v>29.74</v>
      </c>
      <c r="AB24" s="199">
        <v>0</v>
      </c>
      <c r="AC24" s="199">
        <v>15</v>
      </c>
      <c r="AD24" s="199">
        <v>0</v>
      </c>
      <c r="AE24" s="199">
        <v>0</v>
      </c>
      <c r="AF24" s="199">
        <v>0</v>
      </c>
      <c r="AG24" s="199">
        <v>17.54</v>
      </c>
      <c r="AH24" s="199">
        <v>0</v>
      </c>
      <c r="AI24" s="199">
        <v>77</v>
      </c>
      <c r="AJ24" s="199">
        <v>0</v>
      </c>
      <c r="AK24" s="199">
        <v>99.62</v>
      </c>
      <c r="AL24" s="199">
        <v>0</v>
      </c>
      <c r="AM24" s="199">
        <v>0</v>
      </c>
      <c r="AN24" s="199">
        <v>0</v>
      </c>
      <c r="AO24" s="199">
        <v>308.85000000000002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495.36</v>
      </c>
      <c r="L25" s="199">
        <v>10.68</v>
      </c>
      <c r="M25" s="199">
        <v>61.7</v>
      </c>
      <c r="N25" s="199">
        <v>50.19</v>
      </c>
      <c r="O25" s="199">
        <v>34.79</v>
      </c>
      <c r="P25" s="199">
        <v>21.38</v>
      </c>
      <c r="Q25" s="199">
        <v>7.18</v>
      </c>
      <c r="R25" s="199">
        <v>18.010000000000002</v>
      </c>
      <c r="S25" s="199">
        <v>11.21</v>
      </c>
      <c r="T25" s="199">
        <v>0</v>
      </c>
      <c r="U25" s="199">
        <v>60.09</v>
      </c>
      <c r="V25" s="199">
        <v>6.06</v>
      </c>
      <c r="W25" s="199">
        <v>19.72</v>
      </c>
      <c r="X25" s="199">
        <v>62.68</v>
      </c>
      <c r="Y25" s="199">
        <v>0</v>
      </c>
      <c r="Z25" s="199">
        <v>117.6</v>
      </c>
      <c r="AA25" s="199">
        <v>29.74</v>
      </c>
      <c r="AB25" s="199">
        <v>0</v>
      </c>
      <c r="AC25" s="199">
        <v>15</v>
      </c>
      <c r="AD25" s="199">
        <v>0</v>
      </c>
      <c r="AE25" s="199">
        <v>0</v>
      </c>
      <c r="AF25" s="199">
        <v>0</v>
      </c>
      <c r="AG25" s="199">
        <v>17.54</v>
      </c>
      <c r="AH25" s="199">
        <v>0</v>
      </c>
      <c r="AI25" s="199">
        <v>77</v>
      </c>
      <c r="AJ25" s="199">
        <v>0</v>
      </c>
      <c r="AK25" s="199">
        <v>99.62</v>
      </c>
      <c r="AL25" s="199">
        <v>0</v>
      </c>
      <c r="AM25" s="199">
        <v>0</v>
      </c>
      <c r="AN25" s="199">
        <v>0</v>
      </c>
      <c r="AO25" s="199">
        <v>308.85000000000002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495.36</v>
      </c>
      <c r="L26" s="199">
        <v>10.68</v>
      </c>
      <c r="M26" s="199">
        <v>61.7</v>
      </c>
      <c r="N26" s="199">
        <v>50.19</v>
      </c>
      <c r="O26" s="199">
        <v>34.79</v>
      </c>
      <c r="P26" s="199">
        <v>21.38</v>
      </c>
      <c r="Q26" s="199">
        <v>7.18</v>
      </c>
      <c r="R26" s="199">
        <v>18.010000000000002</v>
      </c>
      <c r="S26" s="199">
        <v>11.21</v>
      </c>
      <c r="T26" s="199">
        <v>0</v>
      </c>
      <c r="U26" s="199">
        <v>60.09</v>
      </c>
      <c r="V26" s="199">
        <v>6.06</v>
      </c>
      <c r="W26" s="199">
        <v>19.72</v>
      </c>
      <c r="X26" s="199">
        <v>62.68</v>
      </c>
      <c r="Y26" s="199">
        <v>0</v>
      </c>
      <c r="Z26" s="199">
        <v>117.6</v>
      </c>
      <c r="AA26" s="199">
        <v>29.74</v>
      </c>
      <c r="AB26" s="199">
        <v>0</v>
      </c>
      <c r="AC26" s="199">
        <v>15</v>
      </c>
      <c r="AD26" s="199">
        <v>0</v>
      </c>
      <c r="AE26" s="199">
        <v>0</v>
      </c>
      <c r="AF26" s="199">
        <v>0</v>
      </c>
      <c r="AG26" s="199">
        <v>17.54</v>
      </c>
      <c r="AH26" s="199">
        <v>0</v>
      </c>
      <c r="AI26" s="199">
        <v>77</v>
      </c>
      <c r="AJ26" s="199">
        <v>0</v>
      </c>
      <c r="AK26" s="199">
        <v>99.62</v>
      </c>
      <c r="AL26" s="199">
        <v>0</v>
      </c>
      <c r="AM26" s="199">
        <v>0</v>
      </c>
      <c r="AN26" s="199">
        <v>0</v>
      </c>
      <c r="AO26" s="199">
        <v>308.85000000000002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495.36</v>
      </c>
      <c r="L27" s="199">
        <v>10.68</v>
      </c>
      <c r="M27" s="199">
        <v>61.7</v>
      </c>
      <c r="N27" s="199">
        <v>50.19</v>
      </c>
      <c r="O27" s="199">
        <v>34.79</v>
      </c>
      <c r="P27" s="199">
        <v>21.38</v>
      </c>
      <c r="Q27" s="199">
        <v>7.18</v>
      </c>
      <c r="R27" s="199">
        <v>18.010000000000002</v>
      </c>
      <c r="S27" s="199">
        <v>11.21</v>
      </c>
      <c r="T27" s="199">
        <v>0</v>
      </c>
      <c r="U27" s="199">
        <v>60.09</v>
      </c>
      <c r="V27" s="199">
        <v>6.06</v>
      </c>
      <c r="W27" s="199">
        <v>19.72</v>
      </c>
      <c r="X27" s="199">
        <v>62.68</v>
      </c>
      <c r="Y27" s="199">
        <v>0</v>
      </c>
      <c r="Z27" s="199">
        <v>117.6</v>
      </c>
      <c r="AA27" s="199">
        <v>29.74</v>
      </c>
      <c r="AB27" s="199">
        <v>0</v>
      </c>
      <c r="AC27" s="199">
        <v>15</v>
      </c>
      <c r="AD27" s="199">
        <v>0</v>
      </c>
      <c r="AE27" s="199">
        <v>0</v>
      </c>
      <c r="AF27" s="199">
        <v>0</v>
      </c>
      <c r="AG27" s="199">
        <v>17.54</v>
      </c>
      <c r="AH27" s="199">
        <v>0</v>
      </c>
      <c r="AI27" s="199">
        <v>77</v>
      </c>
      <c r="AJ27" s="199">
        <v>0</v>
      </c>
      <c r="AK27" s="199">
        <v>99.62</v>
      </c>
      <c r="AL27" s="199">
        <v>0</v>
      </c>
      <c r="AM27" s="199">
        <v>0</v>
      </c>
      <c r="AN27" s="199">
        <v>0</v>
      </c>
      <c r="AO27" s="199">
        <v>308.85000000000002</v>
      </c>
      <c r="AP27" s="199">
        <v>0</v>
      </c>
      <c r="AQ27" s="199">
        <v>0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495.36</v>
      </c>
      <c r="L28" s="199">
        <v>10.68</v>
      </c>
      <c r="M28" s="199">
        <v>61.7</v>
      </c>
      <c r="N28" s="199">
        <v>50.19</v>
      </c>
      <c r="O28" s="199">
        <v>34.79</v>
      </c>
      <c r="P28" s="199">
        <v>21.38</v>
      </c>
      <c r="Q28" s="199">
        <v>7.18</v>
      </c>
      <c r="R28" s="199">
        <v>18.010000000000002</v>
      </c>
      <c r="S28" s="199">
        <v>11.21</v>
      </c>
      <c r="T28" s="199">
        <v>0</v>
      </c>
      <c r="U28" s="199">
        <v>60.09</v>
      </c>
      <c r="V28" s="199">
        <v>6.06</v>
      </c>
      <c r="W28" s="199">
        <v>19.72</v>
      </c>
      <c r="X28" s="199">
        <v>62.68</v>
      </c>
      <c r="Y28" s="199">
        <v>0</v>
      </c>
      <c r="Z28" s="199">
        <v>117.6</v>
      </c>
      <c r="AA28" s="199">
        <v>29.74</v>
      </c>
      <c r="AB28" s="199">
        <v>0</v>
      </c>
      <c r="AC28" s="199">
        <v>15</v>
      </c>
      <c r="AD28" s="199">
        <v>0</v>
      </c>
      <c r="AE28" s="199">
        <v>0</v>
      </c>
      <c r="AF28" s="199">
        <v>0</v>
      </c>
      <c r="AG28" s="199">
        <v>17.54</v>
      </c>
      <c r="AH28" s="199">
        <v>0</v>
      </c>
      <c r="AI28" s="199">
        <v>77</v>
      </c>
      <c r="AJ28" s="199">
        <v>0</v>
      </c>
      <c r="AK28" s="199">
        <v>99.62</v>
      </c>
      <c r="AL28" s="199">
        <v>0</v>
      </c>
      <c r="AM28" s="199">
        <v>0</v>
      </c>
      <c r="AN28" s="199">
        <v>0</v>
      </c>
      <c r="AO28" s="199">
        <v>308.85000000000002</v>
      </c>
      <c r="AP28" s="199">
        <v>0</v>
      </c>
      <c r="AQ28" s="199">
        <v>0.51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495.36</v>
      </c>
      <c r="L29" s="199">
        <v>10.68</v>
      </c>
      <c r="M29" s="199">
        <v>61.7</v>
      </c>
      <c r="N29" s="199">
        <v>50.19</v>
      </c>
      <c r="O29" s="199">
        <v>34.79</v>
      </c>
      <c r="P29" s="199">
        <v>21.38</v>
      </c>
      <c r="Q29" s="199">
        <v>7.18</v>
      </c>
      <c r="R29" s="199">
        <v>18.010000000000002</v>
      </c>
      <c r="S29" s="199">
        <v>11.21</v>
      </c>
      <c r="T29" s="199">
        <v>0</v>
      </c>
      <c r="U29" s="199">
        <v>60.09</v>
      </c>
      <c r="V29" s="199">
        <v>6.06</v>
      </c>
      <c r="W29" s="199">
        <v>19.72</v>
      </c>
      <c r="X29" s="199">
        <v>62.68</v>
      </c>
      <c r="Y29" s="199">
        <v>0</v>
      </c>
      <c r="Z29" s="199">
        <v>117.6</v>
      </c>
      <c r="AA29" s="199">
        <v>29.74</v>
      </c>
      <c r="AB29" s="199">
        <v>0</v>
      </c>
      <c r="AC29" s="199">
        <v>15</v>
      </c>
      <c r="AD29" s="199">
        <v>0</v>
      </c>
      <c r="AE29" s="199">
        <v>0</v>
      </c>
      <c r="AF29" s="199">
        <v>0</v>
      </c>
      <c r="AG29" s="199">
        <v>17.54</v>
      </c>
      <c r="AH29" s="199">
        <v>0</v>
      </c>
      <c r="AI29" s="199">
        <v>77</v>
      </c>
      <c r="AJ29" s="199">
        <v>0</v>
      </c>
      <c r="AK29" s="199">
        <v>99.62</v>
      </c>
      <c r="AL29" s="199">
        <v>0</v>
      </c>
      <c r="AM29" s="199">
        <v>0</v>
      </c>
      <c r="AN29" s="199">
        <v>0</v>
      </c>
      <c r="AO29" s="199">
        <v>308.85000000000002</v>
      </c>
      <c r="AP29" s="199">
        <v>0</v>
      </c>
      <c r="AQ29" s="199">
        <v>6.32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495.36</v>
      </c>
      <c r="L30" s="199">
        <v>10.68</v>
      </c>
      <c r="M30" s="199">
        <v>61.7</v>
      </c>
      <c r="N30" s="199">
        <v>50.19</v>
      </c>
      <c r="O30" s="199">
        <v>34.79</v>
      </c>
      <c r="P30" s="199">
        <v>21.38</v>
      </c>
      <c r="Q30" s="199">
        <v>7.18</v>
      </c>
      <c r="R30" s="199">
        <v>18.010000000000002</v>
      </c>
      <c r="S30" s="199">
        <v>11.21</v>
      </c>
      <c r="T30" s="199">
        <v>0</v>
      </c>
      <c r="U30" s="199">
        <v>60.09</v>
      </c>
      <c r="V30" s="199">
        <v>6.06</v>
      </c>
      <c r="W30" s="199">
        <v>19.72</v>
      </c>
      <c r="X30" s="199">
        <v>62.68</v>
      </c>
      <c r="Y30" s="199">
        <v>0</v>
      </c>
      <c r="Z30" s="199">
        <v>117.6</v>
      </c>
      <c r="AA30" s="199">
        <v>29.74</v>
      </c>
      <c r="AB30" s="199">
        <v>0</v>
      </c>
      <c r="AC30" s="199">
        <v>15</v>
      </c>
      <c r="AD30" s="199">
        <v>0</v>
      </c>
      <c r="AE30" s="199">
        <v>0</v>
      </c>
      <c r="AF30" s="199">
        <v>0</v>
      </c>
      <c r="AG30" s="199">
        <v>17.54</v>
      </c>
      <c r="AH30" s="199">
        <v>0</v>
      </c>
      <c r="AI30" s="199">
        <v>77</v>
      </c>
      <c r="AJ30" s="199">
        <v>0</v>
      </c>
      <c r="AK30" s="199">
        <v>99.62</v>
      </c>
      <c r="AL30" s="199">
        <v>0</v>
      </c>
      <c r="AM30" s="199">
        <v>0</v>
      </c>
      <c r="AN30" s="199">
        <v>0</v>
      </c>
      <c r="AO30" s="199">
        <v>308.85000000000002</v>
      </c>
      <c r="AP30" s="199">
        <v>0</v>
      </c>
      <c r="AQ30" s="199">
        <v>16.63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495.36</v>
      </c>
      <c r="L31" s="199">
        <v>10.68</v>
      </c>
      <c r="M31" s="199">
        <v>61.7</v>
      </c>
      <c r="N31" s="199">
        <v>50.19</v>
      </c>
      <c r="O31" s="199">
        <v>34.79</v>
      </c>
      <c r="P31" s="199">
        <v>20.36</v>
      </c>
      <c r="Q31" s="199">
        <v>7.18</v>
      </c>
      <c r="R31" s="199">
        <v>18.010000000000002</v>
      </c>
      <c r="S31" s="199">
        <v>11.21</v>
      </c>
      <c r="T31" s="199">
        <v>0</v>
      </c>
      <c r="U31" s="199">
        <v>60.09</v>
      </c>
      <c r="V31" s="199">
        <v>6.06</v>
      </c>
      <c r="W31" s="199">
        <v>19.72</v>
      </c>
      <c r="X31" s="199">
        <v>62.68</v>
      </c>
      <c r="Y31" s="199">
        <v>0</v>
      </c>
      <c r="Z31" s="199">
        <v>117.6</v>
      </c>
      <c r="AA31" s="199">
        <v>29.74</v>
      </c>
      <c r="AB31" s="199">
        <v>0</v>
      </c>
      <c r="AC31" s="199">
        <v>15</v>
      </c>
      <c r="AD31" s="199">
        <v>0</v>
      </c>
      <c r="AE31" s="199">
        <v>0</v>
      </c>
      <c r="AF31" s="199">
        <v>0</v>
      </c>
      <c r="AG31" s="199">
        <v>17.54</v>
      </c>
      <c r="AH31" s="199">
        <v>0</v>
      </c>
      <c r="AI31" s="199">
        <v>77</v>
      </c>
      <c r="AJ31" s="199">
        <v>0</v>
      </c>
      <c r="AK31" s="199">
        <v>99.62</v>
      </c>
      <c r="AL31" s="199">
        <v>0</v>
      </c>
      <c r="AM31" s="199">
        <v>0</v>
      </c>
      <c r="AN31" s="199">
        <v>0</v>
      </c>
      <c r="AO31" s="199">
        <v>308.85000000000002</v>
      </c>
      <c r="AP31" s="199">
        <v>0</v>
      </c>
      <c r="AQ31" s="199">
        <v>28.85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495.36</v>
      </c>
      <c r="L32" s="199">
        <v>10.68</v>
      </c>
      <c r="M32" s="199">
        <v>61.7</v>
      </c>
      <c r="N32" s="199">
        <v>50.19</v>
      </c>
      <c r="O32" s="199">
        <v>34.79</v>
      </c>
      <c r="P32" s="199">
        <v>20.36</v>
      </c>
      <c r="Q32" s="199">
        <v>7.18</v>
      </c>
      <c r="R32" s="199">
        <v>18.010000000000002</v>
      </c>
      <c r="S32" s="199">
        <v>11.21</v>
      </c>
      <c r="T32" s="199">
        <v>0</v>
      </c>
      <c r="U32" s="199">
        <v>60.09</v>
      </c>
      <c r="V32" s="199">
        <v>6.06</v>
      </c>
      <c r="W32" s="199">
        <v>19.72</v>
      </c>
      <c r="X32" s="199">
        <v>62.68</v>
      </c>
      <c r="Y32" s="199">
        <v>0</v>
      </c>
      <c r="Z32" s="199">
        <v>117.6</v>
      </c>
      <c r="AA32" s="199">
        <v>29.74</v>
      </c>
      <c r="AB32" s="199">
        <v>0</v>
      </c>
      <c r="AC32" s="199">
        <v>15</v>
      </c>
      <c r="AD32" s="199">
        <v>0</v>
      </c>
      <c r="AE32" s="199">
        <v>0</v>
      </c>
      <c r="AF32" s="199">
        <v>0</v>
      </c>
      <c r="AG32" s="199">
        <v>17.54</v>
      </c>
      <c r="AH32" s="199">
        <v>0</v>
      </c>
      <c r="AI32" s="199">
        <v>77</v>
      </c>
      <c r="AJ32" s="199">
        <v>0</v>
      </c>
      <c r="AK32" s="199">
        <v>99.62</v>
      </c>
      <c r="AL32" s="199">
        <v>0</v>
      </c>
      <c r="AM32" s="199">
        <v>0</v>
      </c>
      <c r="AN32" s="199">
        <v>0</v>
      </c>
      <c r="AO32" s="199">
        <v>308.85000000000002</v>
      </c>
      <c r="AP32" s="199">
        <v>0</v>
      </c>
      <c r="AQ32" s="199">
        <v>38.5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495.36</v>
      </c>
      <c r="L33" s="199">
        <v>10.68</v>
      </c>
      <c r="M33" s="199">
        <v>61.7</v>
      </c>
      <c r="N33" s="199">
        <v>50.19</v>
      </c>
      <c r="O33" s="199">
        <v>34.79</v>
      </c>
      <c r="P33" s="199">
        <v>20.36</v>
      </c>
      <c r="Q33" s="199">
        <v>7.18</v>
      </c>
      <c r="R33" s="199">
        <v>18.010000000000002</v>
      </c>
      <c r="S33" s="199">
        <v>11.21</v>
      </c>
      <c r="T33" s="199">
        <v>0</v>
      </c>
      <c r="U33" s="199">
        <v>60.09</v>
      </c>
      <c r="V33" s="199">
        <v>6.06</v>
      </c>
      <c r="W33" s="199">
        <v>19.72</v>
      </c>
      <c r="X33" s="199">
        <v>62.68</v>
      </c>
      <c r="Y33" s="199">
        <v>0</v>
      </c>
      <c r="Z33" s="199">
        <v>117.6</v>
      </c>
      <c r="AA33" s="199">
        <v>29.74</v>
      </c>
      <c r="AB33" s="199">
        <v>0</v>
      </c>
      <c r="AC33" s="199">
        <v>15</v>
      </c>
      <c r="AD33" s="199">
        <v>0</v>
      </c>
      <c r="AE33" s="199">
        <v>0</v>
      </c>
      <c r="AF33" s="199">
        <v>0</v>
      </c>
      <c r="AG33" s="199">
        <v>17.54</v>
      </c>
      <c r="AH33" s="199">
        <v>0</v>
      </c>
      <c r="AI33" s="199">
        <v>77</v>
      </c>
      <c r="AJ33" s="199">
        <v>0</v>
      </c>
      <c r="AK33" s="199">
        <v>99.62</v>
      </c>
      <c r="AL33" s="199">
        <v>0</v>
      </c>
      <c r="AM33" s="199">
        <v>0</v>
      </c>
      <c r="AN33" s="199">
        <v>0</v>
      </c>
      <c r="AO33" s="199">
        <v>308.85000000000002</v>
      </c>
      <c r="AP33" s="199">
        <v>0</v>
      </c>
      <c r="AQ33" s="199">
        <v>38.5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495.36</v>
      </c>
      <c r="L34" s="199">
        <v>10.68</v>
      </c>
      <c r="M34" s="199">
        <v>61.7</v>
      </c>
      <c r="N34" s="199">
        <v>50.19</v>
      </c>
      <c r="O34" s="199">
        <v>34.79</v>
      </c>
      <c r="P34" s="199">
        <v>20.36</v>
      </c>
      <c r="Q34" s="199">
        <v>7.18</v>
      </c>
      <c r="R34" s="199">
        <v>18.010000000000002</v>
      </c>
      <c r="S34" s="199">
        <v>11.21</v>
      </c>
      <c r="T34" s="199">
        <v>0</v>
      </c>
      <c r="U34" s="199">
        <v>60.09</v>
      </c>
      <c r="V34" s="199">
        <v>6.06</v>
      </c>
      <c r="W34" s="199">
        <v>19.72</v>
      </c>
      <c r="X34" s="199">
        <v>62.68</v>
      </c>
      <c r="Y34" s="199">
        <v>0</v>
      </c>
      <c r="Z34" s="199">
        <v>117.6</v>
      </c>
      <c r="AA34" s="199">
        <v>29.74</v>
      </c>
      <c r="AB34" s="199">
        <v>0</v>
      </c>
      <c r="AC34" s="199">
        <v>15</v>
      </c>
      <c r="AD34" s="199">
        <v>0</v>
      </c>
      <c r="AE34" s="199">
        <v>0</v>
      </c>
      <c r="AF34" s="199">
        <v>0</v>
      </c>
      <c r="AG34" s="199">
        <v>17.54</v>
      </c>
      <c r="AH34" s="199">
        <v>0</v>
      </c>
      <c r="AI34" s="199">
        <v>77</v>
      </c>
      <c r="AJ34" s="199">
        <v>0</v>
      </c>
      <c r="AK34" s="199">
        <v>99.62</v>
      </c>
      <c r="AL34" s="199">
        <v>0</v>
      </c>
      <c r="AM34" s="199">
        <v>0</v>
      </c>
      <c r="AN34" s="199">
        <v>0</v>
      </c>
      <c r="AO34" s="199">
        <v>308.85000000000002</v>
      </c>
      <c r="AP34" s="199">
        <v>0</v>
      </c>
      <c r="AQ34" s="199">
        <v>38.5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495.36</v>
      </c>
      <c r="L35" s="199">
        <v>10.68</v>
      </c>
      <c r="M35" s="199">
        <v>61.7</v>
      </c>
      <c r="N35" s="199">
        <v>50.19</v>
      </c>
      <c r="O35" s="199">
        <v>34.79</v>
      </c>
      <c r="P35" s="199">
        <v>20.36</v>
      </c>
      <c r="Q35" s="199">
        <v>7.18</v>
      </c>
      <c r="R35" s="199">
        <v>18.010000000000002</v>
      </c>
      <c r="S35" s="199">
        <v>11.21</v>
      </c>
      <c r="T35" s="199">
        <v>0</v>
      </c>
      <c r="U35" s="199">
        <v>60.09</v>
      </c>
      <c r="V35" s="199">
        <v>6.06</v>
      </c>
      <c r="W35" s="199">
        <v>19.72</v>
      </c>
      <c r="X35" s="199">
        <v>62.68</v>
      </c>
      <c r="Y35" s="199">
        <v>0</v>
      </c>
      <c r="Z35" s="199">
        <v>117.6</v>
      </c>
      <c r="AA35" s="199">
        <v>29.74</v>
      </c>
      <c r="AB35" s="199">
        <v>0</v>
      </c>
      <c r="AC35" s="199">
        <v>15</v>
      </c>
      <c r="AD35" s="199">
        <v>0</v>
      </c>
      <c r="AE35" s="199">
        <v>0</v>
      </c>
      <c r="AF35" s="199">
        <v>0</v>
      </c>
      <c r="AG35" s="199">
        <v>17.54</v>
      </c>
      <c r="AH35" s="199">
        <v>0</v>
      </c>
      <c r="AI35" s="199">
        <v>77</v>
      </c>
      <c r="AJ35" s="199">
        <v>0</v>
      </c>
      <c r="AK35" s="199">
        <v>99.62</v>
      </c>
      <c r="AL35" s="199">
        <v>0</v>
      </c>
      <c r="AM35" s="199">
        <v>0</v>
      </c>
      <c r="AN35" s="199">
        <v>0</v>
      </c>
      <c r="AO35" s="199">
        <v>308.85000000000002</v>
      </c>
      <c r="AP35" s="199">
        <v>0</v>
      </c>
      <c r="AQ35" s="199">
        <v>39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495.36</v>
      </c>
      <c r="L36" s="199">
        <v>10.68</v>
      </c>
      <c r="M36" s="199">
        <v>61.7</v>
      </c>
      <c r="N36" s="199">
        <v>50.19</v>
      </c>
      <c r="O36" s="199">
        <v>34.79</v>
      </c>
      <c r="P36" s="199">
        <v>20.36</v>
      </c>
      <c r="Q36" s="199">
        <v>7.18</v>
      </c>
      <c r="R36" s="199">
        <v>18.010000000000002</v>
      </c>
      <c r="S36" s="199">
        <v>11.21</v>
      </c>
      <c r="T36" s="199">
        <v>0</v>
      </c>
      <c r="U36" s="199">
        <v>60.09</v>
      </c>
      <c r="V36" s="199">
        <v>6.06</v>
      </c>
      <c r="W36" s="199">
        <v>19.72</v>
      </c>
      <c r="X36" s="199">
        <v>62.68</v>
      </c>
      <c r="Y36" s="199">
        <v>0</v>
      </c>
      <c r="Z36" s="199">
        <v>117.6</v>
      </c>
      <c r="AA36" s="199">
        <v>29.74</v>
      </c>
      <c r="AB36" s="199">
        <v>0</v>
      </c>
      <c r="AC36" s="199">
        <v>15</v>
      </c>
      <c r="AD36" s="199">
        <v>0</v>
      </c>
      <c r="AE36" s="199">
        <v>0</v>
      </c>
      <c r="AF36" s="199">
        <v>0</v>
      </c>
      <c r="AG36" s="199">
        <v>17.54</v>
      </c>
      <c r="AH36" s="199">
        <v>0</v>
      </c>
      <c r="AI36" s="199">
        <v>77</v>
      </c>
      <c r="AJ36" s="199">
        <v>0</v>
      </c>
      <c r="AK36" s="199">
        <v>99.62</v>
      </c>
      <c r="AL36" s="199">
        <v>0</v>
      </c>
      <c r="AM36" s="199">
        <v>0</v>
      </c>
      <c r="AN36" s="199">
        <v>0</v>
      </c>
      <c r="AO36" s="199">
        <v>308.85000000000002</v>
      </c>
      <c r="AP36" s="199">
        <v>0</v>
      </c>
      <c r="AQ36" s="199">
        <v>39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495.36</v>
      </c>
      <c r="L37" s="199">
        <v>10.68</v>
      </c>
      <c r="M37" s="199">
        <v>61.7</v>
      </c>
      <c r="N37" s="199">
        <v>50.19</v>
      </c>
      <c r="O37" s="199">
        <v>34.79</v>
      </c>
      <c r="P37" s="199">
        <v>20.36</v>
      </c>
      <c r="Q37" s="199">
        <v>7.18</v>
      </c>
      <c r="R37" s="199">
        <v>18.010000000000002</v>
      </c>
      <c r="S37" s="199">
        <v>11.21</v>
      </c>
      <c r="T37" s="199">
        <v>0</v>
      </c>
      <c r="U37" s="199">
        <v>60.09</v>
      </c>
      <c r="V37" s="199">
        <v>6.06</v>
      </c>
      <c r="W37" s="199">
        <v>19.72</v>
      </c>
      <c r="X37" s="199">
        <v>62.68</v>
      </c>
      <c r="Y37" s="199">
        <v>0</v>
      </c>
      <c r="Z37" s="199">
        <v>117.6</v>
      </c>
      <c r="AA37" s="199">
        <v>29.74</v>
      </c>
      <c r="AB37" s="199">
        <v>0</v>
      </c>
      <c r="AC37" s="199">
        <v>15</v>
      </c>
      <c r="AD37" s="199">
        <v>0</v>
      </c>
      <c r="AE37" s="199">
        <v>0</v>
      </c>
      <c r="AF37" s="199">
        <v>0</v>
      </c>
      <c r="AG37" s="199">
        <v>17.54</v>
      </c>
      <c r="AH37" s="199">
        <v>0</v>
      </c>
      <c r="AI37" s="199">
        <v>77</v>
      </c>
      <c r="AJ37" s="199">
        <v>0</v>
      </c>
      <c r="AK37" s="199">
        <v>99.62</v>
      </c>
      <c r="AL37" s="199">
        <v>0</v>
      </c>
      <c r="AM37" s="199">
        <v>0</v>
      </c>
      <c r="AN37" s="199">
        <v>0</v>
      </c>
      <c r="AO37" s="199">
        <v>308.85000000000002</v>
      </c>
      <c r="AP37" s="199">
        <v>0</v>
      </c>
      <c r="AQ37" s="199">
        <v>39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495.36</v>
      </c>
      <c r="L38" s="199">
        <v>10.68</v>
      </c>
      <c r="M38" s="199">
        <v>61.7</v>
      </c>
      <c r="N38" s="199">
        <v>50.19</v>
      </c>
      <c r="O38" s="199">
        <v>34.79</v>
      </c>
      <c r="P38" s="199">
        <v>20.36</v>
      </c>
      <c r="Q38" s="199">
        <v>7.18</v>
      </c>
      <c r="R38" s="199">
        <v>18.010000000000002</v>
      </c>
      <c r="S38" s="199">
        <v>11.21</v>
      </c>
      <c r="T38" s="199">
        <v>0</v>
      </c>
      <c r="U38" s="199">
        <v>60.09</v>
      </c>
      <c r="V38" s="199">
        <v>6.06</v>
      </c>
      <c r="W38" s="199">
        <v>19.72</v>
      </c>
      <c r="X38" s="199">
        <v>62.68</v>
      </c>
      <c r="Y38" s="199">
        <v>0</v>
      </c>
      <c r="Z38" s="199">
        <v>117.6</v>
      </c>
      <c r="AA38" s="199">
        <v>29.74</v>
      </c>
      <c r="AB38" s="199">
        <v>0</v>
      </c>
      <c r="AC38" s="199">
        <v>15</v>
      </c>
      <c r="AD38" s="199">
        <v>0</v>
      </c>
      <c r="AE38" s="199">
        <v>0</v>
      </c>
      <c r="AF38" s="199">
        <v>0</v>
      </c>
      <c r="AG38" s="199">
        <v>17.54</v>
      </c>
      <c r="AH38" s="199">
        <v>0</v>
      </c>
      <c r="AI38" s="199">
        <v>77</v>
      </c>
      <c r="AJ38" s="199">
        <v>0</v>
      </c>
      <c r="AK38" s="199">
        <v>99.62</v>
      </c>
      <c r="AL38" s="199">
        <v>0</v>
      </c>
      <c r="AM38" s="199">
        <v>0</v>
      </c>
      <c r="AN38" s="199">
        <v>0</v>
      </c>
      <c r="AO38" s="199">
        <v>308.85000000000002</v>
      </c>
      <c r="AP38" s="199">
        <v>0</v>
      </c>
      <c r="AQ38" s="199">
        <v>39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495.36</v>
      </c>
      <c r="L39" s="199">
        <v>10.68</v>
      </c>
      <c r="M39" s="199">
        <v>61.7</v>
      </c>
      <c r="N39" s="199">
        <v>50.19</v>
      </c>
      <c r="O39" s="199">
        <v>34.79</v>
      </c>
      <c r="P39" s="199">
        <v>20.36</v>
      </c>
      <c r="Q39" s="199">
        <v>7.18</v>
      </c>
      <c r="R39" s="199">
        <v>18.010000000000002</v>
      </c>
      <c r="S39" s="199">
        <v>11.21</v>
      </c>
      <c r="T39" s="199">
        <v>0</v>
      </c>
      <c r="U39" s="199">
        <v>60.09</v>
      </c>
      <c r="V39" s="199">
        <v>6.06</v>
      </c>
      <c r="W39" s="199">
        <v>19.72</v>
      </c>
      <c r="X39" s="199">
        <v>62.68</v>
      </c>
      <c r="Y39" s="199">
        <v>0</v>
      </c>
      <c r="Z39" s="199">
        <v>117.6</v>
      </c>
      <c r="AA39" s="199">
        <v>29.74</v>
      </c>
      <c r="AB39" s="199">
        <v>0</v>
      </c>
      <c r="AC39" s="199">
        <v>15</v>
      </c>
      <c r="AD39" s="199">
        <v>0</v>
      </c>
      <c r="AE39" s="199">
        <v>0</v>
      </c>
      <c r="AF39" s="199">
        <v>0</v>
      </c>
      <c r="AG39" s="199">
        <v>17.54</v>
      </c>
      <c r="AH39" s="199">
        <v>0</v>
      </c>
      <c r="AI39" s="199">
        <v>77</v>
      </c>
      <c r="AJ39" s="199">
        <v>0</v>
      </c>
      <c r="AK39" s="199">
        <v>99.62</v>
      </c>
      <c r="AL39" s="199">
        <v>0</v>
      </c>
      <c r="AM39" s="199">
        <v>0</v>
      </c>
      <c r="AN39" s="199">
        <v>0</v>
      </c>
      <c r="AO39" s="199">
        <v>308.85000000000002</v>
      </c>
      <c r="AP39" s="199">
        <v>0</v>
      </c>
      <c r="AQ39" s="199">
        <v>39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495.36</v>
      </c>
      <c r="L40" s="199">
        <v>10.68</v>
      </c>
      <c r="M40" s="199">
        <v>61.7</v>
      </c>
      <c r="N40" s="199">
        <v>50.19</v>
      </c>
      <c r="O40" s="199">
        <v>34.79</v>
      </c>
      <c r="P40" s="199">
        <v>20.36</v>
      </c>
      <c r="Q40" s="199">
        <v>7.18</v>
      </c>
      <c r="R40" s="199">
        <v>18.010000000000002</v>
      </c>
      <c r="S40" s="199">
        <v>11.21</v>
      </c>
      <c r="T40" s="199">
        <v>0</v>
      </c>
      <c r="U40" s="199">
        <v>60.09</v>
      </c>
      <c r="V40" s="199">
        <v>6.06</v>
      </c>
      <c r="W40" s="199">
        <v>19.72</v>
      </c>
      <c r="X40" s="199">
        <v>62.68</v>
      </c>
      <c r="Y40" s="199">
        <v>0</v>
      </c>
      <c r="Z40" s="199">
        <v>117.6</v>
      </c>
      <c r="AA40" s="199">
        <v>29.74</v>
      </c>
      <c r="AB40" s="199">
        <v>0</v>
      </c>
      <c r="AC40" s="199">
        <v>15</v>
      </c>
      <c r="AD40" s="199">
        <v>0</v>
      </c>
      <c r="AE40" s="199">
        <v>0</v>
      </c>
      <c r="AF40" s="199">
        <v>0</v>
      </c>
      <c r="AG40" s="199">
        <v>17.54</v>
      </c>
      <c r="AH40" s="199">
        <v>0</v>
      </c>
      <c r="AI40" s="199">
        <v>77</v>
      </c>
      <c r="AJ40" s="199">
        <v>0</v>
      </c>
      <c r="AK40" s="199">
        <v>99.62</v>
      </c>
      <c r="AL40" s="199">
        <v>0</v>
      </c>
      <c r="AM40" s="199">
        <v>0</v>
      </c>
      <c r="AN40" s="199">
        <v>0</v>
      </c>
      <c r="AO40" s="199">
        <v>308.85000000000002</v>
      </c>
      <c r="AP40" s="199">
        <v>0</v>
      </c>
      <c r="AQ40" s="199">
        <v>39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495.36</v>
      </c>
      <c r="L41" s="199">
        <v>10.68</v>
      </c>
      <c r="M41" s="199">
        <v>61.7</v>
      </c>
      <c r="N41" s="199">
        <v>50.19</v>
      </c>
      <c r="O41" s="199">
        <v>34.79</v>
      </c>
      <c r="P41" s="199">
        <v>20.36</v>
      </c>
      <c r="Q41" s="199">
        <v>7.18</v>
      </c>
      <c r="R41" s="199">
        <v>18.010000000000002</v>
      </c>
      <c r="S41" s="199">
        <v>11.21</v>
      </c>
      <c r="T41" s="199">
        <v>0</v>
      </c>
      <c r="U41" s="199">
        <v>60.09</v>
      </c>
      <c r="V41" s="199">
        <v>6.06</v>
      </c>
      <c r="W41" s="199">
        <v>19.72</v>
      </c>
      <c r="X41" s="199">
        <v>62.68</v>
      </c>
      <c r="Y41" s="199">
        <v>0</v>
      </c>
      <c r="Z41" s="199">
        <v>117.6</v>
      </c>
      <c r="AA41" s="199">
        <v>29.74</v>
      </c>
      <c r="AB41" s="199">
        <v>0</v>
      </c>
      <c r="AC41" s="199">
        <v>15</v>
      </c>
      <c r="AD41" s="199">
        <v>0</v>
      </c>
      <c r="AE41" s="199">
        <v>0</v>
      </c>
      <c r="AF41" s="199">
        <v>0</v>
      </c>
      <c r="AG41" s="199">
        <v>17.54</v>
      </c>
      <c r="AH41" s="199">
        <v>0</v>
      </c>
      <c r="AI41" s="199">
        <v>77</v>
      </c>
      <c r="AJ41" s="199">
        <v>0</v>
      </c>
      <c r="AK41" s="199">
        <v>99.62</v>
      </c>
      <c r="AL41" s="199">
        <v>0</v>
      </c>
      <c r="AM41" s="199">
        <v>0</v>
      </c>
      <c r="AN41" s="199">
        <v>0</v>
      </c>
      <c r="AO41" s="199">
        <v>308.85000000000002</v>
      </c>
      <c r="AP41" s="199">
        <v>0</v>
      </c>
      <c r="AQ41" s="199">
        <v>39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495.36</v>
      </c>
      <c r="L42" s="199">
        <v>10.68</v>
      </c>
      <c r="M42" s="199">
        <v>61.7</v>
      </c>
      <c r="N42" s="199">
        <v>50.19</v>
      </c>
      <c r="O42" s="199">
        <v>34.79</v>
      </c>
      <c r="P42" s="199">
        <v>20.36</v>
      </c>
      <c r="Q42" s="199">
        <v>7.18</v>
      </c>
      <c r="R42" s="199">
        <v>18.010000000000002</v>
      </c>
      <c r="S42" s="199">
        <v>11.21</v>
      </c>
      <c r="T42" s="199">
        <v>0</v>
      </c>
      <c r="U42" s="199">
        <v>60.09</v>
      </c>
      <c r="V42" s="199">
        <v>6.06</v>
      </c>
      <c r="W42" s="199">
        <v>19.72</v>
      </c>
      <c r="X42" s="199">
        <v>62.68</v>
      </c>
      <c r="Y42" s="199">
        <v>0</v>
      </c>
      <c r="Z42" s="199">
        <v>117.6</v>
      </c>
      <c r="AA42" s="199">
        <v>29.74</v>
      </c>
      <c r="AB42" s="199">
        <v>0</v>
      </c>
      <c r="AC42" s="199">
        <v>15</v>
      </c>
      <c r="AD42" s="199">
        <v>0</v>
      </c>
      <c r="AE42" s="199">
        <v>0</v>
      </c>
      <c r="AF42" s="199">
        <v>0</v>
      </c>
      <c r="AG42" s="199">
        <v>17.54</v>
      </c>
      <c r="AH42" s="199">
        <v>0</v>
      </c>
      <c r="AI42" s="199">
        <v>77</v>
      </c>
      <c r="AJ42" s="199">
        <v>0</v>
      </c>
      <c r="AK42" s="199">
        <v>99.62</v>
      </c>
      <c r="AL42" s="199">
        <v>0</v>
      </c>
      <c r="AM42" s="199">
        <v>0</v>
      </c>
      <c r="AN42" s="199">
        <v>0</v>
      </c>
      <c r="AO42" s="199">
        <v>308.85000000000002</v>
      </c>
      <c r="AP42" s="199">
        <v>0</v>
      </c>
      <c r="AQ42" s="199">
        <v>39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495.36</v>
      </c>
      <c r="L43" s="199">
        <v>10.68</v>
      </c>
      <c r="M43" s="199">
        <v>61.7</v>
      </c>
      <c r="N43" s="199">
        <v>50.19</v>
      </c>
      <c r="O43" s="199">
        <v>34.79</v>
      </c>
      <c r="P43" s="199">
        <v>20.36</v>
      </c>
      <c r="Q43" s="199">
        <v>7.18</v>
      </c>
      <c r="R43" s="199">
        <v>18.010000000000002</v>
      </c>
      <c r="S43" s="199">
        <v>11.21</v>
      </c>
      <c r="T43" s="199">
        <v>0</v>
      </c>
      <c r="U43" s="199">
        <v>60.09</v>
      </c>
      <c r="V43" s="199">
        <v>6.06</v>
      </c>
      <c r="W43" s="199">
        <v>19.72</v>
      </c>
      <c r="X43" s="199">
        <v>62.68</v>
      </c>
      <c r="Y43" s="199">
        <v>0</v>
      </c>
      <c r="Z43" s="199">
        <v>117.6</v>
      </c>
      <c r="AA43" s="199">
        <v>29.74</v>
      </c>
      <c r="AB43" s="199">
        <v>0</v>
      </c>
      <c r="AC43" s="199">
        <v>15</v>
      </c>
      <c r="AD43" s="199">
        <v>0</v>
      </c>
      <c r="AE43" s="199">
        <v>0</v>
      </c>
      <c r="AF43" s="199">
        <v>0</v>
      </c>
      <c r="AG43" s="199">
        <v>17.54</v>
      </c>
      <c r="AH43" s="199">
        <v>0</v>
      </c>
      <c r="AI43" s="199">
        <v>77</v>
      </c>
      <c r="AJ43" s="199">
        <v>0</v>
      </c>
      <c r="AK43" s="199">
        <v>99.62</v>
      </c>
      <c r="AL43" s="199">
        <v>0</v>
      </c>
      <c r="AM43" s="199">
        <v>0</v>
      </c>
      <c r="AN43" s="199">
        <v>0</v>
      </c>
      <c r="AO43" s="199">
        <v>308.85000000000002</v>
      </c>
      <c r="AP43" s="199">
        <v>0</v>
      </c>
      <c r="AQ43" s="199">
        <v>39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495.36</v>
      </c>
      <c r="L44" s="199">
        <v>10.68</v>
      </c>
      <c r="M44" s="199">
        <v>61.7</v>
      </c>
      <c r="N44" s="199">
        <v>50.19</v>
      </c>
      <c r="O44" s="199">
        <v>34.79</v>
      </c>
      <c r="P44" s="199">
        <v>20.36</v>
      </c>
      <c r="Q44" s="199">
        <v>7.18</v>
      </c>
      <c r="R44" s="199">
        <v>18.010000000000002</v>
      </c>
      <c r="S44" s="199">
        <v>11.21</v>
      </c>
      <c r="T44" s="199">
        <v>0</v>
      </c>
      <c r="U44" s="199">
        <v>60.09</v>
      </c>
      <c r="V44" s="199">
        <v>6.06</v>
      </c>
      <c r="W44" s="199">
        <v>19.72</v>
      </c>
      <c r="X44" s="199">
        <v>62.68</v>
      </c>
      <c r="Y44" s="199">
        <v>0</v>
      </c>
      <c r="Z44" s="199">
        <v>117.6</v>
      </c>
      <c r="AA44" s="199">
        <v>29.74</v>
      </c>
      <c r="AB44" s="199">
        <v>0</v>
      </c>
      <c r="AC44" s="199">
        <v>15</v>
      </c>
      <c r="AD44" s="199">
        <v>0</v>
      </c>
      <c r="AE44" s="199">
        <v>0</v>
      </c>
      <c r="AF44" s="199">
        <v>0</v>
      </c>
      <c r="AG44" s="199">
        <v>17.54</v>
      </c>
      <c r="AH44" s="199">
        <v>0</v>
      </c>
      <c r="AI44" s="199">
        <v>77</v>
      </c>
      <c r="AJ44" s="199">
        <v>0</v>
      </c>
      <c r="AK44" s="199">
        <v>99.62</v>
      </c>
      <c r="AL44" s="199">
        <v>0</v>
      </c>
      <c r="AM44" s="199">
        <v>0</v>
      </c>
      <c r="AN44" s="199">
        <v>0</v>
      </c>
      <c r="AO44" s="199">
        <v>308.85000000000002</v>
      </c>
      <c r="AP44" s="199">
        <v>0</v>
      </c>
      <c r="AQ44" s="199">
        <v>39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495.36</v>
      </c>
      <c r="L45" s="199">
        <v>10.68</v>
      </c>
      <c r="M45" s="199">
        <v>61.7</v>
      </c>
      <c r="N45" s="199">
        <v>50.19</v>
      </c>
      <c r="O45" s="199">
        <v>34.79</v>
      </c>
      <c r="P45" s="199">
        <v>20.36</v>
      </c>
      <c r="Q45" s="199">
        <v>7.18</v>
      </c>
      <c r="R45" s="199">
        <v>18.010000000000002</v>
      </c>
      <c r="S45" s="199">
        <v>11.21</v>
      </c>
      <c r="T45" s="199">
        <v>0</v>
      </c>
      <c r="U45" s="199">
        <v>60.09</v>
      </c>
      <c r="V45" s="199">
        <v>6.06</v>
      </c>
      <c r="W45" s="199">
        <v>19.72</v>
      </c>
      <c r="X45" s="199">
        <v>62.68</v>
      </c>
      <c r="Y45" s="199">
        <v>0</v>
      </c>
      <c r="Z45" s="199">
        <v>117.6</v>
      </c>
      <c r="AA45" s="199">
        <v>29.74</v>
      </c>
      <c r="AB45" s="199">
        <v>0</v>
      </c>
      <c r="AC45" s="199">
        <v>15</v>
      </c>
      <c r="AD45" s="199">
        <v>0</v>
      </c>
      <c r="AE45" s="199">
        <v>0</v>
      </c>
      <c r="AF45" s="199">
        <v>0</v>
      </c>
      <c r="AG45" s="199">
        <v>17.54</v>
      </c>
      <c r="AH45" s="199">
        <v>0</v>
      </c>
      <c r="AI45" s="199">
        <v>77</v>
      </c>
      <c r="AJ45" s="199">
        <v>0</v>
      </c>
      <c r="AK45" s="199">
        <v>99.62</v>
      </c>
      <c r="AL45" s="199">
        <v>0</v>
      </c>
      <c r="AM45" s="199">
        <v>0</v>
      </c>
      <c r="AN45" s="199">
        <v>0</v>
      </c>
      <c r="AO45" s="199">
        <v>308.85000000000002</v>
      </c>
      <c r="AP45" s="199">
        <v>0</v>
      </c>
      <c r="AQ45" s="199">
        <v>39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495.36</v>
      </c>
      <c r="L46" s="199">
        <v>10.68</v>
      </c>
      <c r="M46" s="199">
        <v>61.7</v>
      </c>
      <c r="N46" s="199">
        <v>50.19</v>
      </c>
      <c r="O46" s="199">
        <v>34.79</v>
      </c>
      <c r="P46" s="199">
        <v>20.36</v>
      </c>
      <c r="Q46" s="199">
        <v>7.18</v>
      </c>
      <c r="R46" s="199">
        <v>18.010000000000002</v>
      </c>
      <c r="S46" s="199">
        <v>11.21</v>
      </c>
      <c r="T46" s="199">
        <v>0</v>
      </c>
      <c r="U46" s="199">
        <v>60.09</v>
      </c>
      <c r="V46" s="199">
        <v>6.06</v>
      </c>
      <c r="W46" s="199">
        <v>19.72</v>
      </c>
      <c r="X46" s="199">
        <v>62.68</v>
      </c>
      <c r="Y46" s="199">
        <v>0</v>
      </c>
      <c r="Z46" s="199">
        <v>117.6</v>
      </c>
      <c r="AA46" s="199">
        <v>29.74</v>
      </c>
      <c r="AB46" s="199">
        <v>0</v>
      </c>
      <c r="AC46" s="199">
        <v>15</v>
      </c>
      <c r="AD46" s="199">
        <v>0</v>
      </c>
      <c r="AE46" s="199">
        <v>0</v>
      </c>
      <c r="AF46" s="199">
        <v>0</v>
      </c>
      <c r="AG46" s="199">
        <v>17.54</v>
      </c>
      <c r="AH46" s="199">
        <v>0</v>
      </c>
      <c r="AI46" s="199">
        <v>87</v>
      </c>
      <c r="AJ46" s="199">
        <v>0</v>
      </c>
      <c r="AK46" s="199">
        <v>99.62</v>
      </c>
      <c r="AL46" s="199">
        <v>0</v>
      </c>
      <c r="AM46" s="199">
        <v>0</v>
      </c>
      <c r="AN46" s="199">
        <v>0</v>
      </c>
      <c r="AO46" s="199">
        <v>308.85000000000002</v>
      </c>
      <c r="AP46" s="199">
        <v>0</v>
      </c>
      <c r="AQ46" s="199">
        <v>39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495.36</v>
      </c>
      <c r="L47" s="199">
        <v>10.68</v>
      </c>
      <c r="M47" s="199">
        <v>61.7</v>
      </c>
      <c r="N47" s="199">
        <v>50.19</v>
      </c>
      <c r="O47" s="199">
        <v>34.79</v>
      </c>
      <c r="P47" s="199">
        <v>20.36</v>
      </c>
      <c r="Q47" s="199">
        <v>7.18</v>
      </c>
      <c r="R47" s="199">
        <v>18.010000000000002</v>
      </c>
      <c r="S47" s="199">
        <v>11.21</v>
      </c>
      <c r="T47" s="199">
        <v>0</v>
      </c>
      <c r="U47" s="199">
        <v>60.09</v>
      </c>
      <c r="V47" s="199">
        <v>6.06</v>
      </c>
      <c r="W47" s="199">
        <v>19.72</v>
      </c>
      <c r="X47" s="199">
        <v>62.68</v>
      </c>
      <c r="Y47" s="199">
        <v>0</v>
      </c>
      <c r="Z47" s="199">
        <v>117.6</v>
      </c>
      <c r="AA47" s="199">
        <v>29.74</v>
      </c>
      <c r="AB47" s="199">
        <v>0</v>
      </c>
      <c r="AC47" s="199">
        <v>15</v>
      </c>
      <c r="AD47" s="199">
        <v>0</v>
      </c>
      <c r="AE47" s="199">
        <v>0</v>
      </c>
      <c r="AF47" s="199">
        <v>0</v>
      </c>
      <c r="AG47" s="199">
        <v>17.54</v>
      </c>
      <c r="AH47" s="199">
        <v>0</v>
      </c>
      <c r="AI47" s="199">
        <v>77.33</v>
      </c>
      <c r="AJ47" s="199">
        <v>0</v>
      </c>
      <c r="AK47" s="199">
        <v>99.62</v>
      </c>
      <c r="AL47" s="199">
        <v>0</v>
      </c>
      <c r="AM47" s="199">
        <v>0</v>
      </c>
      <c r="AN47" s="199">
        <v>0</v>
      </c>
      <c r="AO47" s="199">
        <v>308.85000000000002</v>
      </c>
      <c r="AP47" s="199">
        <v>0</v>
      </c>
      <c r="AQ47" s="199">
        <v>39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495.36</v>
      </c>
      <c r="L48" s="199">
        <v>10.68</v>
      </c>
      <c r="M48" s="199">
        <v>61.7</v>
      </c>
      <c r="N48" s="199">
        <v>50.19</v>
      </c>
      <c r="O48" s="199">
        <v>34.79</v>
      </c>
      <c r="P48" s="199">
        <v>20.36</v>
      </c>
      <c r="Q48" s="199">
        <v>7.18</v>
      </c>
      <c r="R48" s="199">
        <v>18.010000000000002</v>
      </c>
      <c r="S48" s="199">
        <v>11.21</v>
      </c>
      <c r="T48" s="199">
        <v>0</v>
      </c>
      <c r="U48" s="199">
        <v>60.09</v>
      </c>
      <c r="V48" s="199">
        <v>6.06</v>
      </c>
      <c r="W48" s="199">
        <v>19.72</v>
      </c>
      <c r="X48" s="199">
        <v>62.68</v>
      </c>
      <c r="Y48" s="199">
        <v>0</v>
      </c>
      <c r="Z48" s="199">
        <v>117.6</v>
      </c>
      <c r="AA48" s="199">
        <v>29.74</v>
      </c>
      <c r="AB48" s="199">
        <v>0</v>
      </c>
      <c r="AC48" s="199">
        <v>15</v>
      </c>
      <c r="AD48" s="199">
        <v>0</v>
      </c>
      <c r="AE48" s="199">
        <v>0</v>
      </c>
      <c r="AF48" s="199">
        <v>0</v>
      </c>
      <c r="AG48" s="199">
        <v>17.54</v>
      </c>
      <c r="AH48" s="199">
        <v>0</v>
      </c>
      <c r="AI48" s="199">
        <v>77.33</v>
      </c>
      <c r="AJ48" s="199">
        <v>0</v>
      </c>
      <c r="AK48" s="199">
        <v>99.62</v>
      </c>
      <c r="AL48" s="199">
        <v>0</v>
      </c>
      <c r="AM48" s="199">
        <v>0</v>
      </c>
      <c r="AN48" s="199">
        <v>0</v>
      </c>
      <c r="AO48" s="199">
        <v>308.85000000000002</v>
      </c>
      <c r="AP48" s="199">
        <v>0</v>
      </c>
      <c r="AQ48" s="199">
        <v>39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495.36</v>
      </c>
      <c r="L49" s="199">
        <v>10.68</v>
      </c>
      <c r="M49" s="199">
        <v>61.7</v>
      </c>
      <c r="N49" s="199">
        <v>50.19</v>
      </c>
      <c r="O49" s="199">
        <v>34.79</v>
      </c>
      <c r="P49" s="199">
        <v>20.36</v>
      </c>
      <c r="Q49" s="199">
        <v>7.18</v>
      </c>
      <c r="R49" s="199">
        <v>18.010000000000002</v>
      </c>
      <c r="S49" s="199">
        <v>11.21</v>
      </c>
      <c r="T49" s="199">
        <v>0</v>
      </c>
      <c r="U49" s="199">
        <v>60.09</v>
      </c>
      <c r="V49" s="199">
        <v>6.06</v>
      </c>
      <c r="W49" s="199">
        <v>19.72</v>
      </c>
      <c r="X49" s="199">
        <v>62.68</v>
      </c>
      <c r="Y49" s="199">
        <v>0</v>
      </c>
      <c r="Z49" s="199">
        <v>117.6</v>
      </c>
      <c r="AA49" s="199">
        <v>29.74</v>
      </c>
      <c r="AB49" s="199">
        <v>0</v>
      </c>
      <c r="AC49" s="199">
        <v>15</v>
      </c>
      <c r="AD49" s="199">
        <v>0</v>
      </c>
      <c r="AE49" s="199">
        <v>0</v>
      </c>
      <c r="AF49" s="199">
        <v>0</v>
      </c>
      <c r="AG49" s="199">
        <v>17.54</v>
      </c>
      <c r="AH49" s="199">
        <v>0</v>
      </c>
      <c r="AI49" s="199">
        <v>87.33</v>
      </c>
      <c r="AJ49" s="199">
        <v>0</v>
      </c>
      <c r="AK49" s="199">
        <v>99.62</v>
      </c>
      <c r="AL49" s="199">
        <v>0</v>
      </c>
      <c r="AM49" s="199">
        <v>0</v>
      </c>
      <c r="AN49" s="199">
        <v>0</v>
      </c>
      <c r="AO49" s="199">
        <v>308.85000000000002</v>
      </c>
      <c r="AP49" s="199">
        <v>0</v>
      </c>
      <c r="AQ49" s="199">
        <v>39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495.36</v>
      </c>
      <c r="L50" s="199">
        <v>10.68</v>
      </c>
      <c r="M50" s="199">
        <v>61.7</v>
      </c>
      <c r="N50" s="199">
        <v>50.19</v>
      </c>
      <c r="O50" s="199">
        <v>34.79</v>
      </c>
      <c r="P50" s="199">
        <v>20.36</v>
      </c>
      <c r="Q50" s="199">
        <v>7.18</v>
      </c>
      <c r="R50" s="199">
        <v>18.010000000000002</v>
      </c>
      <c r="S50" s="199">
        <v>11.21</v>
      </c>
      <c r="T50" s="199">
        <v>0</v>
      </c>
      <c r="U50" s="199">
        <v>60.09</v>
      </c>
      <c r="V50" s="199">
        <v>6.06</v>
      </c>
      <c r="W50" s="199">
        <v>19.72</v>
      </c>
      <c r="X50" s="199">
        <v>62.68</v>
      </c>
      <c r="Y50" s="199">
        <v>0</v>
      </c>
      <c r="Z50" s="199">
        <v>117.6</v>
      </c>
      <c r="AA50" s="199">
        <v>29.74</v>
      </c>
      <c r="AB50" s="199">
        <v>0</v>
      </c>
      <c r="AC50" s="199">
        <v>14.63</v>
      </c>
      <c r="AD50" s="199">
        <v>0</v>
      </c>
      <c r="AE50" s="199">
        <v>0</v>
      </c>
      <c r="AF50" s="199">
        <v>0</v>
      </c>
      <c r="AG50" s="199">
        <v>17.54</v>
      </c>
      <c r="AH50" s="199">
        <v>0</v>
      </c>
      <c r="AI50" s="199">
        <v>87.33</v>
      </c>
      <c r="AJ50" s="199">
        <v>0</v>
      </c>
      <c r="AK50" s="199">
        <v>99.62</v>
      </c>
      <c r="AL50" s="199">
        <v>0</v>
      </c>
      <c r="AM50" s="199">
        <v>0</v>
      </c>
      <c r="AN50" s="199">
        <v>0</v>
      </c>
      <c r="AO50" s="199">
        <v>308.85000000000002</v>
      </c>
      <c r="AP50" s="199">
        <v>0</v>
      </c>
      <c r="AQ50" s="199">
        <v>39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495.36</v>
      </c>
      <c r="L51" s="199">
        <v>10.68</v>
      </c>
      <c r="M51" s="199">
        <v>61.7</v>
      </c>
      <c r="N51" s="199">
        <v>50.19</v>
      </c>
      <c r="O51" s="199">
        <v>35.450000000000003</v>
      </c>
      <c r="P51" s="199">
        <v>20.36</v>
      </c>
      <c r="Q51" s="199">
        <v>7.18</v>
      </c>
      <c r="R51" s="199">
        <v>18.010000000000002</v>
      </c>
      <c r="S51" s="199">
        <v>11.21</v>
      </c>
      <c r="T51" s="199">
        <v>0</v>
      </c>
      <c r="U51" s="199">
        <v>60.09</v>
      </c>
      <c r="V51" s="199">
        <v>6.06</v>
      </c>
      <c r="W51" s="199">
        <v>19.72</v>
      </c>
      <c r="X51" s="199">
        <v>62.68</v>
      </c>
      <c r="Y51" s="199">
        <v>0</v>
      </c>
      <c r="Z51" s="199">
        <v>117.6</v>
      </c>
      <c r="AA51" s="199">
        <v>29.74</v>
      </c>
      <c r="AB51" s="199">
        <v>0</v>
      </c>
      <c r="AC51" s="199">
        <v>14.63</v>
      </c>
      <c r="AD51" s="199">
        <v>0</v>
      </c>
      <c r="AE51" s="199">
        <v>0</v>
      </c>
      <c r="AF51" s="199">
        <v>0</v>
      </c>
      <c r="AG51" s="199">
        <v>17.54</v>
      </c>
      <c r="AH51" s="199">
        <v>0</v>
      </c>
      <c r="AI51" s="199">
        <v>87.33</v>
      </c>
      <c r="AJ51" s="199">
        <v>0</v>
      </c>
      <c r="AK51" s="199">
        <v>99.62</v>
      </c>
      <c r="AL51" s="199">
        <v>0</v>
      </c>
      <c r="AM51" s="199">
        <v>0</v>
      </c>
      <c r="AN51" s="199">
        <v>0</v>
      </c>
      <c r="AO51" s="199">
        <v>296.39999999999998</v>
      </c>
      <c r="AP51" s="199">
        <v>0</v>
      </c>
      <c r="AQ51" s="199">
        <v>39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495.36</v>
      </c>
      <c r="L52" s="199">
        <v>10.68</v>
      </c>
      <c r="M52" s="199">
        <v>61.7</v>
      </c>
      <c r="N52" s="199">
        <v>50.19</v>
      </c>
      <c r="O52" s="199">
        <v>35.450000000000003</v>
      </c>
      <c r="P52" s="199">
        <v>20.36</v>
      </c>
      <c r="Q52" s="199">
        <v>7.18</v>
      </c>
      <c r="R52" s="199">
        <v>18.010000000000002</v>
      </c>
      <c r="S52" s="199">
        <v>11.21</v>
      </c>
      <c r="T52" s="199">
        <v>0</v>
      </c>
      <c r="U52" s="199">
        <v>60.09</v>
      </c>
      <c r="V52" s="199">
        <v>6.06</v>
      </c>
      <c r="W52" s="199">
        <v>19.72</v>
      </c>
      <c r="X52" s="199">
        <v>62.68</v>
      </c>
      <c r="Y52" s="199">
        <v>0</v>
      </c>
      <c r="Z52" s="199">
        <v>117.6</v>
      </c>
      <c r="AA52" s="199">
        <v>29.74</v>
      </c>
      <c r="AB52" s="199">
        <v>0</v>
      </c>
      <c r="AC52" s="199">
        <v>14.63</v>
      </c>
      <c r="AD52" s="199">
        <v>0</v>
      </c>
      <c r="AE52" s="199">
        <v>0</v>
      </c>
      <c r="AF52" s="199">
        <v>0</v>
      </c>
      <c r="AG52" s="199">
        <v>17.54</v>
      </c>
      <c r="AH52" s="199">
        <v>0</v>
      </c>
      <c r="AI52" s="199">
        <v>87.33</v>
      </c>
      <c r="AJ52" s="199">
        <v>0</v>
      </c>
      <c r="AK52" s="199">
        <v>99.62</v>
      </c>
      <c r="AL52" s="199">
        <v>0</v>
      </c>
      <c r="AM52" s="199">
        <v>0</v>
      </c>
      <c r="AN52" s="199">
        <v>0</v>
      </c>
      <c r="AO52" s="199">
        <v>296.39999999999998</v>
      </c>
      <c r="AP52" s="199">
        <v>0</v>
      </c>
      <c r="AQ52" s="199">
        <v>39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495.36</v>
      </c>
      <c r="L53" s="199">
        <v>10.68</v>
      </c>
      <c r="M53" s="199">
        <v>61.7</v>
      </c>
      <c r="N53" s="199">
        <v>50.19</v>
      </c>
      <c r="O53" s="199">
        <v>35.450000000000003</v>
      </c>
      <c r="P53" s="199">
        <v>20.36</v>
      </c>
      <c r="Q53" s="199">
        <v>7.18</v>
      </c>
      <c r="R53" s="199">
        <v>18.010000000000002</v>
      </c>
      <c r="S53" s="199">
        <v>11.21</v>
      </c>
      <c r="T53" s="199">
        <v>0</v>
      </c>
      <c r="U53" s="199">
        <v>60.09</v>
      </c>
      <c r="V53" s="199">
        <v>6.06</v>
      </c>
      <c r="W53" s="199">
        <v>19.72</v>
      </c>
      <c r="X53" s="199">
        <v>62.68</v>
      </c>
      <c r="Y53" s="199">
        <v>0</v>
      </c>
      <c r="Z53" s="199">
        <v>117.6</v>
      </c>
      <c r="AA53" s="199">
        <v>29.74</v>
      </c>
      <c r="AB53" s="199">
        <v>0</v>
      </c>
      <c r="AC53" s="199">
        <v>14.63</v>
      </c>
      <c r="AD53" s="199">
        <v>0</v>
      </c>
      <c r="AE53" s="199">
        <v>0</v>
      </c>
      <c r="AF53" s="199">
        <v>0</v>
      </c>
      <c r="AG53" s="199">
        <v>17.54</v>
      </c>
      <c r="AH53" s="199">
        <v>0</v>
      </c>
      <c r="AI53" s="199">
        <v>87.33</v>
      </c>
      <c r="AJ53" s="199">
        <v>0</v>
      </c>
      <c r="AK53" s="199">
        <v>99.62</v>
      </c>
      <c r="AL53" s="199">
        <v>0</v>
      </c>
      <c r="AM53" s="199">
        <v>0</v>
      </c>
      <c r="AN53" s="199">
        <v>0</v>
      </c>
      <c r="AO53" s="199">
        <v>296.39999999999998</v>
      </c>
      <c r="AP53" s="199">
        <v>0</v>
      </c>
      <c r="AQ53" s="199">
        <v>39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495.36</v>
      </c>
      <c r="L54" s="199">
        <v>10.68</v>
      </c>
      <c r="M54" s="199">
        <v>61.7</v>
      </c>
      <c r="N54" s="199">
        <v>50.19</v>
      </c>
      <c r="O54" s="199">
        <v>35.450000000000003</v>
      </c>
      <c r="P54" s="199">
        <v>20.36</v>
      </c>
      <c r="Q54" s="199">
        <v>7.18</v>
      </c>
      <c r="R54" s="199">
        <v>18.010000000000002</v>
      </c>
      <c r="S54" s="199">
        <v>11.21</v>
      </c>
      <c r="T54" s="199">
        <v>0</v>
      </c>
      <c r="U54" s="199">
        <v>60.09</v>
      </c>
      <c r="V54" s="199">
        <v>6.06</v>
      </c>
      <c r="W54" s="199">
        <v>19.72</v>
      </c>
      <c r="X54" s="199">
        <v>62.68</v>
      </c>
      <c r="Y54" s="199">
        <v>0</v>
      </c>
      <c r="Z54" s="199">
        <v>117.6</v>
      </c>
      <c r="AA54" s="199">
        <v>29.74</v>
      </c>
      <c r="AB54" s="199">
        <v>0</v>
      </c>
      <c r="AC54" s="199">
        <v>14.63</v>
      </c>
      <c r="AD54" s="199">
        <v>0</v>
      </c>
      <c r="AE54" s="199">
        <v>0</v>
      </c>
      <c r="AF54" s="199">
        <v>0</v>
      </c>
      <c r="AG54" s="199">
        <v>17.54</v>
      </c>
      <c r="AH54" s="199">
        <v>0</v>
      </c>
      <c r="AI54" s="199">
        <v>87.33</v>
      </c>
      <c r="AJ54" s="199">
        <v>0</v>
      </c>
      <c r="AK54" s="199">
        <v>99.62</v>
      </c>
      <c r="AL54" s="199">
        <v>0</v>
      </c>
      <c r="AM54" s="199">
        <v>0</v>
      </c>
      <c r="AN54" s="199">
        <v>0</v>
      </c>
      <c r="AO54" s="199">
        <v>296.39999999999998</v>
      </c>
      <c r="AP54" s="199">
        <v>0</v>
      </c>
      <c r="AQ54" s="199">
        <v>39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495.36</v>
      </c>
      <c r="L55" s="199">
        <v>10.68</v>
      </c>
      <c r="M55" s="199">
        <v>61.7</v>
      </c>
      <c r="N55" s="199">
        <v>50.19</v>
      </c>
      <c r="O55" s="199">
        <v>35.450000000000003</v>
      </c>
      <c r="P55" s="199">
        <v>20.36</v>
      </c>
      <c r="Q55" s="199">
        <v>7.18</v>
      </c>
      <c r="R55" s="199">
        <v>18.010000000000002</v>
      </c>
      <c r="S55" s="199">
        <v>11.21</v>
      </c>
      <c r="T55" s="199">
        <v>0</v>
      </c>
      <c r="U55" s="199">
        <v>60.09</v>
      </c>
      <c r="V55" s="199">
        <v>6.06</v>
      </c>
      <c r="W55" s="199">
        <v>19.72</v>
      </c>
      <c r="X55" s="199">
        <v>62.68</v>
      </c>
      <c r="Y55" s="199">
        <v>0</v>
      </c>
      <c r="Z55" s="199">
        <v>117.6</v>
      </c>
      <c r="AA55" s="199">
        <v>29.74</v>
      </c>
      <c r="AB55" s="199">
        <v>0</v>
      </c>
      <c r="AC55" s="199">
        <v>14.2</v>
      </c>
      <c r="AD55" s="199">
        <v>0</v>
      </c>
      <c r="AE55" s="199">
        <v>0</v>
      </c>
      <c r="AF55" s="199">
        <v>0</v>
      </c>
      <c r="AG55" s="199">
        <v>17.54</v>
      </c>
      <c r="AH55" s="199">
        <v>0</v>
      </c>
      <c r="AI55" s="199">
        <v>87.33</v>
      </c>
      <c r="AJ55" s="199">
        <v>0</v>
      </c>
      <c r="AK55" s="199">
        <v>99.62</v>
      </c>
      <c r="AL55" s="199">
        <v>0</v>
      </c>
      <c r="AM55" s="199">
        <v>0</v>
      </c>
      <c r="AN55" s="199">
        <v>0</v>
      </c>
      <c r="AO55" s="199">
        <v>286.39999999999998</v>
      </c>
      <c r="AP55" s="199">
        <v>0</v>
      </c>
      <c r="AQ55" s="199">
        <v>39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495.36</v>
      </c>
      <c r="L56" s="199">
        <v>10.68</v>
      </c>
      <c r="M56" s="199">
        <v>61.7</v>
      </c>
      <c r="N56" s="199">
        <v>50.19</v>
      </c>
      <c r="O56" s="199">
        <v>35.450000000000003</v>
      </c>
      <c r="P56" s="199">
        <v>20.36</v>
      </c>
      <c r="Q56" s="199">
        <v>7.18</v>
      </c>
      <c r="R56" s="199">
        <v>18.010000000000002</v>
      </c>
      <c r="S56" s="199">
        <v>11.21</v>
      </c>
      <c r="T56" s="199">
        <v>0</v>
      </c>
      <c r="U56" s="199">
        <v>60.09</v>
      </c>
      <c r="V56" s="199">
        <v>6.06</v>
      </c>
      <c r="W56" s="199">
        <v>19.72</v>
      </c>
      <c r="X56" s="199">
        <v>62.68</v>
      </c>
      <c r="Y56" s="199">
        <v>0</v>
      </c>
      <c r="Z56" s="199">
        <v>117.6</v>
      </c>
      <c r="AA56" s="199">
        <v>29.74</v>
      </c>
      <c r="AB56" s="199">
        <v>0</v>
      </c>
      <c r="AC56" s="199">
        <v>14.2</v>
      </c>
      <c r="AD56" s="199">
        <v>0</v>
      </c>
      <c r="AE56" s="199">
        <v>0</v>
      </c>
      <c r="AF56" s="199">
        <v>0</v>
      </c>
      <c r="AG56" s="199">
        <v>0</v>
      </c>
      <c r="AH56" s="199">
        <v>0</v>
      </c>
      <c r="AI56" s="199">
        <v>0</v>
      </c>
      <c r="AJ56" s="199">
        <v>0</v>
      </c>
      <c r="AK56" s="199">
        <v>99.62</v>
      </c>
      <c r="AL56" s="199">
        <v>0</v>
      </c>
      <c r="AM56" s="199">
        <v>0</v>
      </c>
      <c r="AN56" s="199">
        <v>0</v>
      </c>
      <c r="AO56" s="199">
        <v>286.39999999999998</v>
      </c>
      <c r="AP56" s="199">
        <v>0</v>
      </c>
      <c r="AQ56" s="199">
        <v>39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495.36</v>
      </c>
      <c r="L57" s="199">
        <v>10.68</v>
      </c>
      <c r="M57" s="199">
        <v>61.7</v>
      </c>
      <c r="N57" s="199">
        <v>50.19</v>
      </c>
      <c r="O57" s="199">
        <v>35.450000000000003</v>
      </c>
      <c r="P57" s="199">
        <v>20.36</v>
      </c>
      <c r="Q57" s="199">
        <v>7.18</v>
      </c>
      <c r="R57" s="199">
        <v>18.010000000000002</v>
      </c>
      <c r="S57" s="199">
        <v>11.21</v>
      </c>
      <c r="T57" s="199">
        <v>0</v>
      </c>
      <c r="U57" s="199">
        <v>60.09</v>
      </c>
      <c r="V57" s="199">
        <v>6.06</v>
      </c>
      <c r="W57" s="199">
        <v>19.72</v>
      </c>
      <c r="X57" s="199">
        <v>62.68</v>
      </c>
      <c r="Y57" s="199">
        <v>0</v>
      </c>
      <c r="Z57" s="199">
        <v>117.6</v>
      </c>
      <c r="AA57" s="199">
        <v>29.74</v>
      </c>
      <c r="AB57" s="199">
        <v>0</v>
      </c>
      <c r="AC57" s="199">
        <v>14.2</v>
      </c>
      <c r="AD57" s="199">
        <v>0</v>
      </c>
      <c r="AE57" s="199">
        <v>0</v>
      </c>
      <c r="AF57" s="199">
        <v>0</v>
      </c>
      <c r="AG57" s="199">
        <v>0</v>
      </c>
      <c r="AH57" s="199">
        <v>0</v>
      </c>
      <c r="AI57" s="199">
        <v>0</v>
      </c>
      <c r="AJ57" s="199">
        <v>0</v>
      </c>
      <c r="AK57" s="199">
        <v>99.62</v>
      </c>
      <c r="AL57" s="199">
        <v>0</v>
      </c>
      <c r="AM57" s="199">
        <v>0</v>
      </c>
      <c r="AN57" s="199">
        <v>0</v>
      </c>
      <c r="AO57" s="199">
        <v>286.39999999999998</v>
      </c>
      <c r="AP57" s="199">
        <v>0</v>
      </c>
      <c r="AQ57" s="199">
        <v>39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495.36</v>
      </c>
      <c r="L58" s="199">
        <v>10.68</v>
      </c>
      <c r="M58" s="199">
        <v>61.7</v>
      </c>
      <c r="N58" s="199">
        <v>50.19</v>
      </c>
      <c r="O58" s="199">
        <v>35.450000000000003</v>
      </c>
      <c r="P58" s="199">
        <v>20.36</v>
      </c>
      <c r="Q58" s="199">
        <v>7.18</v>
      </c>
      <c r="R58" s="199">
        <v>18.010000000000002</v>
      </c>
      <c r="S58" s="199">
        <v>11.21</v>
      </c>
      <c r="T58" s="199">
        <v>0</v>
      </c>
      <c r="U58" s="199">
        <v>60.09</v>
      </c>
      <c r="V58" s="199">
        <v>6.06</v>
      </c>
      <c r="W58" s="199">
        <v>19.72</v>
      </c>
      <c r="X58" s="199">
        <v>62.68</v>
      </c>
      <c r="Y58" s="199">
        <v>0</v>
      </c>
      <c r="Z58" s="199">
        <v>117.6</v>
      </c>
      <c r="AA58" s="199">
        <v>29.74</v>
      </c>
      <c r="AB58" s="199">
        <v>0</v>
      </c>
      <c r="AC58" s="199">
        <v>14.2</v>
      </c>
      <c r="AD58" s="199">
        <v>0</v>
      </c>
      <c r="AE58" s="199">
        <v>0</v>
      </c>
      <c r="AF58" s="199">
        <v>0</v>
      </c>
      <c r="AG58" s="199">
        <v>17.54</v>
      </c>
      <c r="AH58" s="199">
        <v>0</v>
      </c>
      <c r="AI58" s="199">
        <v>87.33</v>
      </c>
      <c r="AJ58" s="199">
        <v>0</v>
      </c>
      <c r="AK58" s="199">
        <v>99.62</v>
      </c>
      <c r="AL58" s="199">
        <v>0</v>
      </c>
      <c r="AM58" s="199">
        <v>0</v>
      </c>
      <c r="AN58" s="199">
        <v>0</v>
      </c>
      <c r="AO58" s="199">
        <v>286.39999999999998</v>
      </c>
      <c r="AP58" s="199">
        <v>0</v>
      </c>
      <c r="AQ58" s="199">
        <v>39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495.36</v>
      </c>
      <c r="L59" s="199">
        <v>10.68</v>
      </c>
      <c r="M59" s="199">
        <v>61.7</v>
      </c>
      <c r="N59" s="199">
        <v>50.19</v>
      </c>
      <c r="O59" s="199">
        <v>35.450000000000003</v>
      </c>
      <c r="P59" s="199">
        <v>20.36</v>
      </c>
      <c r="Q59" s="199">
        <v>7.18</v>
      </c>
      <c r="R59" s="199">
        <v>18.010000000000002</v>
      </c>
      <c r="S59" s="199">
        <v>11.21</v>
      </c>
      <c r="T59" s="199">
        <v>0</v>
      </c>
      <c r="U59" s="199">
        <v>60.09</v>
      </c>
      <c r="V59" s="199">
        <v>6.06</v>
      </c>
      <c r="W59" s="199">
        <v>19.72</v>
      </c>
      <c r="X59" s="199">
        <v>62.68</v>
      </c>
      <c r="Y59" s="199">
        <v>0</v>
      </c>
      <c r="Z59" s="199">
        <v>117.6</v>
      </c>
      <c r="AA59" s="199">
        <v>29.74</v>
      </c>
      <c r="AB59" s="199">
        <v>0</v>
      </c>
      <c r="AC59" s="199">
        <v>14.2</v>
      </c>
      <c r="AD59" s="199">
        <v>0</v>
      </c>
      <c r="AE59" s="199">
        <v>0</v>
      </c>
      <c r="AF59" s="199">
        <v>0</v>
      </c>
      <c r="AG59" s="199">
        <v>17.54</v>
      </c>
      <c r="AH59" s="199">
        <v>0</v>
      </c>
      <c r="AI59" s="199">
        <v>38.729999999999997</v>
      </c>
      <c r="AJ59" s="199">
        <v>0</v>
      </c>
      <c r="AK59" s="199">
        <v>99.62</v>
      </c>
      <c r="AL59" s="199">
        <v>0</v>
      </c>
      <c r="AM59" s="199">
        <v>0</v>
      </c>
      <c r="AN59" s="199">
        <v>0</v>
      </c>
      <c r="AO59" s="199">
        <v>335.4</v>
      </c>
      <c r="AP59" s="199">
        <v>0</v>
      </c>
      <c r="AQ59" s="199">
        <v>39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495.36</v>
      </c>
      <c r="L60" s="199">
        <v>10.68</v>
      </c>
      <c r="M60" s="199">
        <v>61.7</v>
      </c>
      <c r="N60" s="199">
        <v>50.19</v>
      </c>
      <c r="O60" s="199">
        <v>35.450000000000003</v>
      </c>
      <c r="P60" s="199">
        <v>20.36</v>
      </c>
      <c r="Q60" s="199">
        <v>7.18</v>
      </c>
      <c r="R60" s="199">
        <v>18.010000000000002</v>
      </c>
      <c r="S60" s="199">
        <v>11.21</v>
      </c>
      <c r="T60" s="199">
        <v>0</v>
      </c>
      <c r="U60" s="199">
        <v>60.09</v>
      </c>
      <c r="V60" s="199">
        <v>6.06</v>
      </c>
      <c r="W60" s="199">
        <v>19.72</v>
      </c>
      <c r="X60" s="199">
        <v>62.68</v>
      </c>
      <c r="Y60" s="199">
        <v>0</v>
      </c>
      <c r="Z60" s="199">
        <v>117.6</v>
      </c>
      <c r="AA60" s="199">
        <v>29.74</v>
      </c>
      <c r="AB60" s="199">
        <v>0</v>
      </c>
      <c r="AC60" s="199">
        <v>14.2</v>
      </c>
      <c r="AD60" s="199">
        <v>0</v>
      </c>
      <c r="AE60" s="199">
        <v>0</v>
      </c>
      <c r="AF60" s="199">
        <v>0</v>
      </c>
      <c r="AG60" s="199">
        <v>17.54</v>
      </c>
      <c r="AH60" s="199">
        <v>0</v>
      </c>
      <c r="AI60" s="199">
        <v>33.21</v>
      </c>
      <c r="AJ60" s="199">
        <v>0</v>
      </c>
      <c r="AK60" s="199">
        <v>99.62</v>
      </c>
      <c r="AL60" s="199">
        <v>0</v>
      </c>
      <c r="AM60" s="199">
        <v>0</v>
      </c>
      <c r="AN60" s="199">
        <v>0</v>
      </c>
      <c r="AO60" s="199">
        <v>372.4</v>
      </c>
      <c r="AP60" s="199">
        <v>0</v>
      </c>
      <c r="AQ60" s="199">
        <v>39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495.36</v>
      </c>
      <c r="L61" s="199">
        <v>10.68</v>
      </c>
      <c r="M61" s="199">
        <v>61.7</v>
      </c>
      <c r="N61" s="199">
        <v>50.19</v>
      </c>
      <c r="O61" s="199">
        <v>35.450000000000003</v>
      </c>
      <c r="P61" s="199">
        <v>20.36</v>
      </c>
      <c r="Q61" s="199">
        <v>7.18</v>
      </c>
      <c r="R61" s="199">
        <v>18.010000000000002</v>
      </c>
      <c r="S61" s="199">
        <v>11.21</v>
      </c>
      <c r="T61" s="199">
        <v>0</v>
      </c>
      <c r="U61" s="199">
        <v>60.09</v>
      </c>
      <c r="V61" s="199">
        <v>6.06</v>
      </c>
      <c r="W61" s="199">
        <v>19.72</v>
      </c>
      <c r="X61" s="199">
        <v>62.68</v>
      </c>
      <c r="Y61" s="199">
        <v>0</v>
      </c>
      <c r="Z61" s="199">
        <v>117.6</v>
      </c>
      <c r="AA61" s="199">
        <v>29.74</v>
      </c>
      <c r="AB61" s="199">
        <v>0</v>
      </c>
      <c r="AC61" s="199">
        <v>14.2</v>
      </c>
      <c r="AD61" s="199">
        <v>0</v>
      </c>
      <c r="AE61" s="199">
        <v>0</v>
      </c>
      <c r="AF61" s="199">
        <v>0</v>
      </c>
      <c r="AG61" s="199">
        <v>17.54</v>
      </c>
      <c r="AH61" s="199">
        <v>0</v>
      </c>
      <c r="AI61" s="199">
        <v>33.020000000000003</v>
      </c>
      <c r="AJ61" s="199">
        <v>0</v>
      </c>
      <c r="AK61" s="199">
        <v>99.62</v>
      </c>
      <c r="AL61" s="199">
        <v>0</v>
      </c>
      <c r="AM61" s="199">
        <v>0</v>
      </c>
      <c r="AN61" s="199">
        <v>0</v>
      </c>
      <c r="AO61" s="199">
        <v>402.4</v>
      </c>
      <c r="AP61" s="199">
        <v>0</v>
      </c>
      <c r="AQ61" s="199">
        <v>39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495.36</v>
      </c>
      <c r="L62" s="199">
        <v>10.68</v>
      </c>
      <c r="M62" s="199">
        <v>61.7</v>
      </c>
      <c r="N62" s="199">
        <v>50.19</v>
      </c>
      <c r="O62" s="199">
        <v>35.450000000000003</v>
      </c>
      <c r="P62" s="199">
        <v>20.36</v>
      </c>
      <c r="Q62" s="199">
        <v>7.18</v>
      </c>
      <c r="R62" s="199">
        <v>18.010000000000002</v>
      </c>
      <c r="S62" s="199">
        <v>11.21</v>
      </c>
      <c r="T62" s="199">
        <v>0</v>
      </c>
      <c r="U62" s="199">
        <v>60.09</v>
      </c>
      <c r="V62" s="199">
        <v>6.06</v>
      </c>
      <c r="W62" s="199">
        <v>19.72</v>
      </c>
      <c r="X62" s="199">
        <v>62.68</v>
      </c>
      <c r="Y62" s="199">
        <v>0</v>
      </c>
      <c r="Z62" s="199">
        <v>117.6</v>
      </c>
      <c r="AA62" s="199">
        <v>29.74</v>
      </c>
      <c r="AB62" s="199">
        <v>0</v>
      </c>
      <c r="AC62" s="199">
        <v>14.2</v>
      </c>
      <c r="AD62" s="199">
        <v>0</v>
      </c>
      <c r="AE62" s="199">
        <v>0</v>
      </c>
      <c r="AF62" s="199">
        <v>0</v>
      </c>
      <c r="AG62" s="199">
        <v>17.54</v>
      </c>
      <c r="AH62" s="199">
        <v>0</v>
      </c>
      <c r="AI62" s="199">
        <v>33.21</v>
      </c>
      <c r="AJ62" s="199">
        <v>0</v>
      </c>
      <c r="AK62" s="199">
        <v>99.62</v>
      </c>
      <c r="AL62" s="199">
        <v>0</v>
      </c>
      <c r="AM62" s="199">
        <v>0</v>
      </c>
      <c r="AN62" s="199">
        <v>0</v>
      </c>
      <c r="AO62" s="199">
        <v>435.4</v>
      </c>
      <c r="AP62" s="199">
        <v>0</v>
      </c>
      <c r="AQ62" s="199">
        <v>39</v>
      </c>
      <c r="AR62" s="199">
        <v>0</v>
      </c>
      <c r="AS62" s="199">
        <v>0</v>
      </c>
      <c r="AT62" s="199">
        <v>0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495.36</v>
      </c>
      <c r="L63" s="199">
        <v>10.68</v>
      </c>
      <c r="M63" s="199">
        <v>61.7</v>
      </c>
      <c r="N63" s="199">
        <v>50.19</v>
      </c>
      <c r="O63" s="199">
        <v>35.450000000000003</v>
      </c>
      <c r="P63" s="199">
        <v>20.36</v>
      </c>
      <c r="Q63" s="199">
        <v>7.18</v>
      </c>
      <c r="R63" s="199">
        <v>18.010000000000002</v>
      </c>
      <c r="S63" s="199">
        <v>11.21</v>
      </c>
      <c r="T63" s="199">
        <v>0</v>
      </c>
      <c r="U63" s="199">
        <v>60.09</v>
      </c>
      <c r="V63" s="199">
        <v>6.06</v>
      </c>
      <c r="W63" s="199">
        <v>19.72</v>
      </c>
      <c r="X63" s="199">
        <v>62.68</v>
      </c>
      <c r="Y63" s="199">
        <v>0</v>
      </c>
      <c r="Z63" s="199">
        <v>117.6</v>
      </c>
      <c r="AA63" s="199">
        <v>29.74</v>
      </c>
      <c r="AB63" s="199">
        <v>0</v>
      </c>
      <c r="AC63" s="199">
        <v>13.77</v>
      </c>
      <c r="AD63" s="199">
        <v>0</v>
      </c>
      <c r="AE63" s="199">
        <v>0</v>
      </c>
      <c r="AF63" s="199">
        <v>0</v>
      </c>
      <c r="AG63" s="199">
        <v>17.54</v>
      </c>
      <c r="AH63" s="199">
        <v>0</v>
      </c>
      <c r="AI63" s="199">
        <v>38.619999999999997</v>
      </c>
      <c r="AJ63" s="199">
        <v>0</v>
      </c>
      <c r="AK63" s="199">
        <v>99.62</v>
      </c>
      <c r="AL63" s="199">
        <v>0</v>
      </c>
      <c r="AM63" s="199">
        <v>0</v>
      </c>
      <c r="AN63" s="199">
        <v>0</v>
      </c>
      <c r="AO63" s="199">
        <v>442.4</v>
      </c>
      <c r="AP63" s="199">
        <v>0</v>
      </c>
      <c r="AQ63" s="199">
        <v>39</v>
      </c>
      <c r="AR63" s="199">
        <v>0</v>
      </c>
      <c r="AS63" s="199">
        <v>0</v>
      </c>
      <c r="AT63" s="199">
        <v>0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495.36</v>
      </c>
      <c r="L64" s="199">
        <v>10.68</v>
      </c>
      <c r="M64" s="199">
        <v>61.7</v>
      </c>
      <c r="N64" s="199">
        <v>50.19</v>
      </c>
      <c r="O64" s="199">
        <v>35.450000000000003</v>
      </c>
      <c r="P64" s="199">
        <v>20.36</v>
      </c>
      <c r="Q64" s="199">
        <v>7.18</v>
      </c>
      <c r="R64" s="199">
        <v>18.010000000000002</v>
      </c>
      <c r="S64" s="199">
        <v>11.21</v>
      </c>
      <c r="T64" s="199">
        <v>0</v>
      </c>
      <c r="U64" s="199">
        <v>60.09</v>
      </c>
      <c r="V64" s="199">
        <v>6.06</v>
      </c>
      <c r="W64" s="199">
        <v>19.72</v>
      </c>
      <c r="X64" s="199">
        <v>62.68</v>
      </c>
      <c r="Y64" s="199">
        <v>0</v>
      </c>
      <c r="Z64" s="199">
        <v>117.6</v>
      </c>
      <c r="AA64" s="199">
        <v>29.74</v>
      </c>
      <c r="AB64" s="199">
        <v>0</v>
      </c>
      <c r="AC64" s="199">
        <v>13.77</v>
      </c>
      <c r="AD64" s="199">
        <v>0</v>
      </c>
      <c r="AE64" s="199">
        <v>0</v>
      </c>
      <c r="AF64" s="199">
        <v>0</v>
      </c>
      <c r="AG64" s="199">
        <v>17.54</v>
      </c>
      <c r="AH64" s="199">
        <v>0</v>
      </c>
      <c r="AI64" s="199">
        <v>40.54</v>
      </c>
      <c r="AJ64" s="199">
        <v>0</v>
      </c>
      <c r="AK64" s="199">
        <v>99.62</v>
      </c>
      <c r="AL64" s="199">
        <v>0</v>
      </c>
      <c r="AM64" s="199">
        <v>0</v>
      </c>
      <c r="AN64" s="199">
        <v>0</v>
      </c>
      <c r="AO64" s="199">
        <v>439.2</v>
      </c>
      <c r="AP64" s="199">
        <v>0</v>
      </c>
      <c r="AQ64" s="199">
        <v>39</v>
      </c>
      <c r="AR64" s="199">
        <v>0</v>
      </c>
      <c r="AS64" s="199">
        <v>0</v>
      </c>
      <c r="AT64" s="199">
        <v>0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495.36</v>
      </c>
      <c r="L65" s="199">
        <v>10.68</v>
      </c>
      <c r="M65" s="199">
        <v>61.7</v>
      </c>
      <c r="N65" s="199">
        <v>50.19</v>
      </c>
      <c r="O65" s="199">
        <v>35.450000000000003</v>
      </c>
      <c r="P65" s="199">
        <v>20.36</v>
      </c>
      <c r="Q65" s="199">
        <v>7.18</v>
      </c>
      <c r="R65" s="199">
        <v>18.010000000000002</v>
      </c>
      <c r="S65" s="199">
        <v>11.21</v>
      </c>
      <c r="T65" s="199">
        <v>0</v>
      </c>
      <c r="U65" s="199">
        <v>60.09</v>
      </c>
      <c r="V65" s="199">
        <v>6.06</v>
      </c>
      <c r="W65" s="199">
        <v>19.72</v>
      </c>
      <c r="X65" s="199">
        <v>62.68</v>
      </c>
      <c r="Y65" s="199">
        <v>0</v>
      </c>
      <c r="Z65" s="199">
        <v>117.6</v>
      </c>
      <c r="AA65" s="199">
        <v>29.74</v>
      </c>
      <c r="AB65" s="199">
        <v>0</v>
      </c>
      <c r="AC65" s="199">
        <v>9.77</v>
      </c>
      <c r="AD65" s="199">
        <v>0</v>
      </c>
      <c r="AE65" s="199">
        <v>0</v>
      </c>
      <c r="AF65" s="199">
        <v>0</v>
      </c>
      <c r="AG65" s="199">
        <v>17.54</v>
      </c>
      <c r="AH65" s="199">
        <v>0</v>
      </c>
      <c r="AI65" s="199">
        <v>38.24</v>
      </c>
      <c r="AJ65" s="199">
        <v>0</v>
      </c>
      <c r="AK65" s="199">
        <v>99.62</v>
      </c>
      <c r="AL65" s="199">
        <v>0</v>
      </c>
      <c r="AM65" s="199">
        <v>0</v>
      </c>
      <c r="AN65" s="199">
        <v>0</v>
      </c>
      <c r="AO65" s="199">
        <v>444.96</v>
      </c>
      <c r="AP65" s="199">
        <v>0</v>
      </c>
      <c r="AQ65" s="199">
        <v>39</v>
      </c>
      <c r="AR65" s="199">
        <v>0</v>
      </c>
      <c r="AS65" s="199">
        <v>0</v>
      </c>
      <c r="AT65" s="199">
        <v>0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495.36</v>
      </c>
      <c r="L66" s="199">
        <v>10.68</v>
      </c>
      <c r="M66" s="199">
        <v>61.7</v>
      </c>
      <c r="N66" s="199">
        <v>50.19</v>
      </c>
      <c r="O66" s="199">
        <v>35.450000000000003</v>
      </c>
      <c r="P66" s="199">
        <v>20.36</v>
      </c>
      <c r="Q66" s="199">
        <v>7.18</v>
      </c>
      <c r="R66" s="199">
        <v>18.010000000000002</v>
      </c>
      <c r="S66" s="199">
        <v>11.21</v>
      </c>
      <c r="T66" s="199">
        <v>0</v>
      </c>
      <c r="U66" s="199">
        <v>60.09</v>
      </c>
      <c r="V66" s="199">
        <v>6.06</v>
      </c>
      <c r="W66" s="199">
        <v>19.72</v>
      </c>
      <c r="X66" s="199">
        <v>62.68</v>
      </c>
      <c r="Y66" s="199">
        <v>0</v>
      </c>
      <c r="Z66" s="199">
        <v>117.6</v>
      </c>
      <c r="AA66" s="199">
        <v>29.74</v>
      </c>
      <c r="AB66" s="199">
        <v>0</v>
      </c>
      <c r="AC66" s="199">
        <v>9.77</v>
      </c>
      <c r="AD66" s="199">
        <v>0</v>
      </c>
      <c r="AE66" s="199">
        <v>0</v>
      </c>
      <c r="AF66" s="199">
        <v>0</v>
      </c>
      <c r="AG66" s="199">
        <v>17.54</v>
      </c>
      <c r="AH66" s="199">
        <v>0</v>
      </c>
      <c r="AI66" s="199">
        <v>37.42</v>
      </c>
      <c r="AJ66" s="199">
        <v>0</v>
      </c>
      <c r="AK66" s="199">
        <v>99.62</v>
      </c>
      <c r="AL66" s="199">
        <v>0</v>
      </c>
      <c r="AM66" s="199">
        <v>0</v>
      </c>
      <c r="AN66" s="199">
        <v>0</v>
      </c>
      <c r="AO66" s="199">
        <v>478.53</v>
      </c>
      <c r="AP66" s="199">
        <v>0</v>
      </c>
      <c r="AQ66" s="199">
        <v>39</v>
      </c>
      <c r="AR66" s="199">
        <v>0</v>
      </c>
      <c r="AS66" s="199">
        <v>0</v>
      </c>
      <c r="AT66" s="199">
        <v>0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495.36</v>
      </c>
      <c r="L67" s="199">
        <v>10.68</v>
      </c>
      <c r="M67" s="199">
        <v>61.7</v>
      </c>
      <c r="N67" s="199">
        <v>50.19</v>
      </c>
      <c r="O67" s="199">
        <v>35.450000000000003</v>
      </c>
      <c r="P67" s="199">
        <v>20.22</v>
      </c>
      <c r="Q67" s="199">
        <v>7.18</v>
      </c>
      <c r="R67" s="199">
        <v>18.010000000000002</v>
      </c>
      <c r="S67" s="199">
        <v>11.21</v>
      </c>
      <c r="T67" s="199">
        <v>0</v>
      </c>
      <c r="U67" s="199">
        <v>60.09</v>
      </c>
      <c r="V67" s="199">
        <v>6.06</v>
      </c>
      <c r="W67" s="199">
        <v>19.72</v>
      </c>
      <c r="X67" s="199">
        <v>62.68</v>
      </c>
      <c r="Y67" s="199">
        <v>0</v>
      </c>
      <c r="Z67" s="199">
        <v>117.6</v>
      </c>
      <c r="AA67" s="199">
        <v>29.74</v>
      </c>
      <c r="AB67" s="199">
        <v>0</v>
      </c>
      <c r="AC67" s="199">
        <v>10.08</v>
      </c>
      <c r="AD67" s="199">
        <v>0</v>
      </c>
      <c r="AE67" s="199">
        <v>0</v>
      </c>
      <c r="AF67" s="199">
        <v>0</v>
      </c>
      <c r="AG67" s="199">
        <v>17.54</v>
      </c>
      <c r="AH67" s="199">
        <v>0</v>
      </c>
      <c r="AI67" s="199">
        <v>37.29</v>
      </c>
      <c r="AJ67" s="199">
        <v>0</v>
      </c>
      <c r="AK67" s="199">
        <v>99.62</v>
      </c>
      <c r="AL67" s="199">
        <v>0</v>
      </c>
      <c r="AM67" s="199">
        <v>0</v>
      </c>
      <c r="AN67" s="199">
        <v>0</v>
      </c>
      <c r="AO67" s="199">
        <v>467.16</v>
      </c>
      <c r="AP67" s="199">
        <v>0</v>
      </c>
      <c r="AQ67" s="199">
        <v>39</v>
      </c>
      <c r="AR67" s="199">
        <v>0</v>
      </c>
      <c r="AS67" s="199">
        <v>0</v>
      </c>
      <c r="AT67" s="199">
        <v>0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495.36</v>
      </c>
      <c r="L68" s="199">
        <v>10.68</v>
      </c>
      <c r="M68" s="199">
        <v>61.7</v>
      </c>
      <c r="N68" s="199">
        <v>50.19</v>
      </c>
      <c r="O68" s="199">
        <v>35.450000000000003</v>
      </c>
      <c r="P68" s="199">
        <v>20.22</v>
      </c>
      <c r="Q68" s="199">
        <v>7.18</v>
      </c>
      <c r="R68" s="199">
        <v>18.010000000000002</v>
      </c>
      <c r="S68" s="199">
        <v>11.21</v>
      </c>
      <c r="T68" s="199">
        <v>0</v>
      </c>
      <c r="U68" s="199">
        <v>60.09</v>
      </c>
      <c r="V68" s="199">
        <v>6.06</v>
      </c>
      <c r="W68" s="199">
        <v>19.72</v>
      </c>
      <c r="X68" s="199">
        <v>62.68</v>
      </c>
      <c r="Y68" s="199">
        <v>0</v>
      </c>
      <c r="Z68" s="199">
        <v>117.6</v>
      </c>
      <c r="AA68" s="199">
        <v>29.74</v>
      </c>
      <c r="AB68" s="199">
        <v>0</v>
      </c>
      <c r="AC68" s="199">
        <v>10.08</v>
      </c>
      <c r="AD68" s="199">
        <v>0</v>
      </c>
      <c r="AE68" s="199">
        <v>0</v>
      </c>
      <c r="AF68" s="199">
        <v>0</v>
      </c>
      <c r="AG68" s="199">
        <v>17.54</v>
      </c>
      <c r="AH68" s="199">
        <v>0</v>
      </c>
      <c r="AI68" s="199">
        <v>37.42</v>
      </c>
      <c r="AJ68" s="199">
        <v>0</v>
      </c>
      <c r="AK68" s="199">
        <v>99.62</v>
      </c>
      <c r="AL68" s="199">
        <v>0</v>
      </c>
      <c r="AM68" s="199">
        <v>0</v>
      </c>
      <c r="AN68" s="199">
        <v>0</v>
      </c>
      <c r="AO68" s="199">
        <v>475.12</v>
      </c>
      <c r="AP68" s="199">
        <v>0</v>
      </c>
      <c r="AQ68" s="199">
        <v>39</v>
      </c>
      <c r="AR68" s="199">
        <v>0</v>
      </c>
      <c r="AS68" s="199">
        <v>0</v>
      </c>
      <c r="AT68" s="199">
        <v>0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495.36</v>
      </c>
      <c r="L69" s="199">
        <v>10.68</v>
      </c>
      <c r="M69" s="199">
        <v>61.7</v>
      </c>
      <c r="N69" s="199">
        <v>50.19</v>
      </c>
      <c r="O69" s="199">
        <v>35.450000000000003</v>
      </c>
      <c r="P69" s="199">
        <v>20.22</v>
      </c>
      <c r="Q69" s="199">
        <v>7.18</v>
      </c>
      <c r="R69" s="199">
        <v>18.010000000000002</v>
      </c>
      <c r="S69" s="199">
        <v>11.21</v>
      </c>
      <c r="T69" s="199">
        <v>0</v>
      </c>
      <c r="U69" s="199">
        <v>60.09</v>
      </c>
      <c r="V69" s="199">
        <v>6.06</v>
      </c>
      <c r="W69" s="199">
        <v>19.72</v>
      </c>
      <c r="X69" s="199">
        <v>62.68</v>
      </c>
      <c r="Y69" s="199">
        <v>0</v>
      </c>
      <c r="Z69" s="199">
        <v>117.6</v>
      </c>
      <c r="AA69" s="199">
        <v>29.74</v>
      </c>
      <c r="AB69" s="199">
        <v>0</v>
      </c>
      <c r="AC69" s="199">
        <v>10.08</v>
      </c>
      <c r="AD69" s="199">
        <v>0</v>
      </c>
      <c r="AE69" s="199">
        <v>0</v>
      </c>
      <c r="AF69" s="199">
        <v>0</v>
      </c>
      <c r="AG69" s="199">
        <v>17.54</v>
      </c>
      <c r="AH69" s="199">
        <v>0</v>
      </c>
      <c r="AI69" s="199">
        <v>37.42</v>
      </c>
      <c r="AJ69" s="199">
        <v>0</v>
      </c>
      <c r="AK69" s="199">
        <v>99.62</v>
      </c>
      <c r="AL69" s="199">
        <v>0</v>
      </c>
      <c r="AM69" s="199">
        <v>0</v>
      </c>
      <c r="AN69" s="199">
        <v>0</v>
      </c>
      <c r="AO69" s="199">
        <v>456.33</v>
      </c>
      <c r="AP69" s="199">
        <v>0</v>
      </c>
      <c r="AQ69" s="199">
        <v>33.11</v>
      </c>
      <c r="AR69" s="199">
        <v>0</v>
      </c>
      <c r="AS69" s="199">
        <v>0</v>
      </c>
      <c r="AT69" s="199">
        <v>0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495.36</v>
      </c>
      <c r="L70" s="199">
        <v>10.68</v>
      </c>
      <c r="M70" s="199">
        <v>61.7</v>
      </c>
      <c r="N70" s="199">
        <v>50.19</v>
      </c>
      <c r="O70" s="199">
        <v>35.450000000000003</v>
      </c>
      <c r="P70" s="199">
        <v>20.22</v>
      </c>
      <c r="Q70" s="199">
        <v>7.18</v>
      </c>
      <c r="R70" s="199">
        <v>18.010000000000002</v>
      </c>
      <c r="S70" s="199">
        <v>11.21</v>
      </c>
      <c r="T70" s="199">
        <v>0</v>
      </c>
      <c r="U70" s="199">
        <v>60.09</v>
      </c>
      <c r="V70" s="199">
        <v>6.06</v>
      </c>
      <c r="W70" s="199">
        <v>19.72</v>
      </c>
      <c r="X70" s="199">
        <v>62.68</v>
      </c>
      <c r="Y70" s="199">
        <v>0</v>
      </c>
      <c r="Z70" s="199">
        <v>117.6</v>
      </c>
      <c r="AA70" s="199">
        <v>29.74</v>
      </c>
      <c r="AB70" s="199">
        <v>0</v>
      </c>
      <c r="AC70" s="199">
        <v>10.08</v>
      </c>
      <c r="AD70" s="199">
        <v>0</v>
      </c>
      <c r="AE70" s="199">
        <v>0</v>
      </c>
      <c r="AF70" s="199">
        <v>0</v>
      </c>
      <c r="AG70" s="199">
        <v>17.54</v>
      </c>
      <c r="AH70" s="199">
        <v>0</v>
      </c>
      <c r="AI70" s="199">
        <v>37.42</v>
      </c>
      <c r="AJ70" s="199">
        <v>0</v>
      </c>
      <c r="AK70" s="199">
        <v>99.62</v>
      </c>
      <c r="AL70" s="199">
        <v>0</v>
      </c>
      <c r="AM70" s="199">
        <v>0</v>
      </c>
      <c r="AN70" s="199">
        <v>0</v>
      </c>
      <c r="AO70" s="199">
        <v>459.26</v>
      </c>
      <c r="AP70" s="199">
        <v>0</v>
      </c>
      <c r="AQ70" s="199">
        <v>28.27</v>
      </c>
      <c r="AR70" s="199">
        <v>0</v>
      </c>
      <c r="AS70" s="199">
        <v>0</v>
      </c>
      <c r="AT70" s="199">
        <v>0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495.36</v>
      </c>
      <c r="L71" s="199">
        <v>10.68</v>
      </c>
      <c r="M71" s="199">
        <v>58.35</v>
      </c>
      <c r="N71" s="199">
        <v>50.19</v>
      </c>
      <c r="O71" s="199">
        <v>35.450000000000003</v>
      </c>
      <c r="P71" s="199">
        <v>20.22</v>
      </c>
      <c r="Q71" s="199">
        <v>7.18</v>
      </c>
      <c r="R71" s="199">
        <v>18.010000000000002</v>
      </c>
      <c r="S71" s="199">
        <v>11.21</v>
      </c>
      <c r="T71" s="199">
        <v>0</v>
      </c>
      <c r="U71" s="199">
        <v>60.09</v>
      </c>
      <c r="V71" s="199">
        <v>6.06</v>
      </c>
      <c r="W71" s="199">
        <v>19.72</v>
      </c>
      <c r="X71" s="199">
        <v>62.68</v>
      </c>
      <c r="Y71" s="199">
        <v>0</v>
      </c>
      <c r="Z71" s="199">
        <v>117.6</v>
      </c>
      <c r="AA71" s="199">
        <v>29.74</v>
      </c>
      <c r="AB71" s="199">
        <v>0</v>
      </c>
      <c r="AC71" s="199">
        <v>10.08</v>
      </c>
      <c r="AD71" s="199">
        <v>0</v>
      </c>
      <c r="AE71" s="199">
        <v>0</v>
      </c>
      <c r="AF71" s="199">
        <v>0</v>
      </c>
      <c r="AG71" s="199">
        <v>17.54</v>
      </c>
      <c r="AH71" s="199">
        <v>0</v>
      </c>
      <c r="AI71" s="199">
        <v>37.42</v>
      </c>
      <c r="AJ71" s="199">
        <v>0</v>
      </c>
      <c r="AK71" s="199">
        <v>99.62</v>
      </c>
      <c r="AL71" s="199">
        <v>0</v>
      </c>
      <c r="AM71" s="199">
        <v>0</v>
      </c>
      <c r="AN71" s="199">
        <v>0</v>
      </c>
      <c r="AO71" s="199">
        <v>460.94</v>
      </c>
      <c r="AP71" s="199">
        <v>0</v>
      </c>
      <c r="AQ71" s="199">
        <v>24.4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495.36</v>
      </c>
      <c r="L72" s="199">
        <v>10.68</v>
      </c>
      <c r="M72" s="199">
        <v>58.35</v>
      </c>
      <c r="N72" s="199">
        <v>50.19</v>
      </c>
      <c r="O72" s="199">
        <v>35.450000000000003</v>
      </c>
      <c r="P72" s="199">
        <v>20.22</v>
      </c>
      <c r="Q72" s="199">
        <v>7.18</v>
      </c>
      <c r="R72" s="199">
        <v>18.010000000000002</v>
      </c>
      <c r="S72" s="199">
        <v>11.21</v>
      </c>
      <c r="T72" s="199">
        <v>0</v>
      </c>
      <c r="U72" s="199">
        <v>60.09</v>
      </c>
      <c r="V72" s="199">
        <v>6.06</v>
      </c>
      <c r="W72" s="199">
        <v>19.72</v>
      </c>
      <c r="X72" s="199">
        <v>62.68</v>
      </c>
      <c r="Y72" s="199">
        <v>0</v>
      </c>
      <c r="Z72" s="199">
        <v>117.6</v>
      </c>
      <c r="AA72" s="199">
        <v>29.74</v>
      </c>
      <c r="AB72" s="199">
        <v>0</v>
      </c>
      <c r="AC72" s="199">
        <v>10.08</v>
      </c>
      <c r="AD72" s="199">
        <v>0</v>
      </c>
      <c r="AE72" s="199">
        <v>0</v>
      </c>
      <c r="AF72" s="199">
        <v>0</v>
      </c>
      <c r="AG72" s="199">
        <v>17.54</v>
      </c>
      <c r="AH72" s="199">
        <v>0</v>
      </c>
      <c r="AI72" s="199">
        <v>37.42</v>
      </c>
      <c r="AJ72" s="199">
        <v>0</v>
      </c>
      <c r="AK72" s="199">
        <v>99.62</v>
      </c>
      <c r="AL72" s="199">
        <v>0</v>
      </c>
      <c r="AM72" s="199">
        <v>0</v>
      </c>
      <c r="AN72" s="199">
        <v>0</v>
      </c>
      <c r="AO72" s="199">
        <v>457.31</v>
      </c>
      <c r="AP72" s="199">
        <v>0</v>
      </c>
      <c r="AQ72" s="199">
        <v>22.3</v>
      </c>
      <c r="AR72" s="199">
        <v>0</v>
      </c>
      <c r="AS72" s="199">
        <v>0</v>
      </c>
      <c r="AT72" s="199">
        <v>0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495.36</v>
      </c>
      <c r="L73" s="199">
        <v>10.68</v>
      </c>
      <c r="M73" s="199">
        <v>58.35</v>
      </c>
      <c r="N73" s="199">
        <v>50.19</v>
      </c>
      <c r="O73" s="199">
        <v>35.450000000000003</v>
      </c>
      <c r="P73" s="199">
        <v>17.350000000000001</v>
      </c>
      <c r="Q73" s="199">
        <v>7.18</v>
      </c>
      <c r="R73" s="199">
        <v>18.010000000000002</v>
      </c>
      <c r="S73" s="199">
        <v>11.21</v>
      </c>
      <c r="T73" s="199">
        <v>0</v>
      </c>
      <c r="U73" s="199">
        <v>60.09</v>
      </c>
      <c r="V73" s="199">
        <v>6.06</v>
      </c>
      <c r="W73" s="199">
        <v>19.72</v>
      </c>
      <c r="X73" s="199">
        <v>62.68</v>
      </c>
      <c r="Y73" s="199">
        <v>0</v>
      </c>
      <c r="Z73" s="199">
        <v>117.6</v>
      </c>
      <c r="AA73" s="199">
        <v>29.74</v>
      </c>
      <c r="AB73" s="199">
        <v>0</v>
      </c>
      <c r="AC73" s="199">
        <v>10.08</v>
      </c>
      <c r="AD73" s="199">
        <v>0</v>
      </c>
      <c r="AE73" s="199">
        <v>0</v>
      </c>
      <c r="AF73" s="199">
        <v>0</v>
      </c>
      <c r="AG73" s="199">
        <v>17.54</v>
      </c>
      <c r="AH73" s="199">
        <v>0</v>
      </c>
      <c r="AI73" s="199">
        <v>37.42</v>
      </c>
      <c r="AJ73" s="199">
        <v>0</v>
      </c>
      <c r="AK73" s="199">
        <v>99.62</v>
      </c>
      <c r="AL73" s="199">
        <v>0</v>
      </c>
      <c r="AM73" s="199">
        <v>0</v>
      </c>
      <c r="AN73" s="199">
        <v>0</v>
      </c>
      <c r="AO73" s="199">
        <v>421.62</v>
      </c>
      <c r="AP73" s="199">
        <v>0</v>
      </c>
      <c r="AQ73" s="199">
        <v>14.5</v>
      </c>
      <c r="AR73" s="199">
        <v>0</v>
      </c>
      <c r="AS73" s="199">
        <v>0</v>
      </c>
      <c r="AT73" s="199">
        <v>0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495.36</v>
      </c>
      <c r="L74" s="199">
        <v>10.68</v>
      </c>
      <c r="M74" s="199">
        <v>58.35</v>
      </c>
      <c r="N74" s="199">
        <v>50.19</v>
      </c>
      <c r="O74" s="199">
        <v>35.450000000000003</v>
      </c>
      <c r="P74" s="199">
        <v>16.489999999999998</v>
      </c>
      <c r="Q74" s="199">
        <v>7.18</v>
      </c>
      <c r="R74" s="199">
        <v>18.010000000000002</v>
      </c>
      <c r="S74" s="199">
        <v>11.21</v>
      </c>
      <c r="T74" s="199">
        <v>0</v>
      </c>
      <c r="U74" s="199">
        <v>60.09</v>
      </c>
      <c r="V74" s="199">
        <v>6.06</v>
      </c>
      <c r="W74" s="199">
        <v>19.72</v>
      </c>
      <c r="X74" s="199">
        <v>62.68</v>
      </c>
      <c r="Y74" s="199">
        <v>0</v>
      </c>
      <c r="Z74" s="199">
        <v>117.6</v>
      </c>
      <c r="AA74" s="199">
        <v>29.74</v>
      </c>
      <c r="AB74" s="199">
        <v>0</v>
      </c>
      <c r="AC74" s="199">
        <v>10.08</v>
      </c>
      <c r="AD74" s="199">
        <v>0</v>
      </c>
      <c r="AE74" s="199">
        <v>0</v>
      </c>
      <c r="AF74" s="199">
        <v>0</v>
      </c>
      <c r="AG74" s="199">
        <v>17.54</v>
      </c>
      <c r="AH74" s="199">
        <v>0</v>
      </c>
      <c r="AI74" s="199">
        <v>37.42</v>
      </c>
      <c r="AJ74" s="199">
        <v>0</v>
      </c>
      <c r="AK74" s="199">
        <v>99.62</v>
      </c>
      <c r="AL74" s="199">
        <v>0</v>
      </c>
      <c r="AM74" s="199">
        <v>0</v>
      </c>
      <c r="AN74" s="199">
        <v>0</v>
      </c>
      <c r="AO74" s="199">
        <v>428.4</v>
      </c>
      <c r="AP74" s="199">
        <v>0</v>
      </c>
      <c r="AQ74" s="199">
        <v>5.16</v>
      </c>
      <c r="AR74" s="199">
        <v>0</v>
      </c>
      <c r="AS74" s="199">
        <v>0</v>
      </c>
      <c r="AT74" s="199">
        <v>0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495.36</v>
      </c>
      <c r="L75" s="199">
        <v>10.68</v>
      </c>
      <c r="M75" s="199">
        <v>58.35</v>
      </c>
      <c r="N75" s="199">
        <v>50.19</v>
      </c>
      <c r="O75" s="199">
        <v>35.450000000000003</v>
      </c>
      <c r="P75" s="199">
        <v>15.77</v>
      </c>
      <c r="Q75" s="199">
        <v>7.18</v>
      </c>
      <c r="R75" s="199">
        <v>18.010000000000002</v>
      </c>
      <c r="S75" s="199">
        <v>11.21</v>
      </c>
      <c r="T75" s="199">
        <v>0</v>
      </c>
      <c r="U75" s="199">
        <v>60.09</v>
      </c>
      <c r="V75" s="199">
        <v>6.06</v>
      </c>
      <c r="W75" s="199">
        <v>19.72</v>
      </c>
      <c r="X75" s="199">
        <v>62.68</v>
      </c>
      <c r="Y75" s="199">
        <v>0</v>
      </c>
      <c r="Z75" s="199">
        <v>117.6</v>
      </c>
      <c r="AA75" s="199">
        <v>29.74</v>
      </c>
      <c r="AB75" s="199">
        <v>0</v>
      </c>
      <c r="AC75" s="199">
        <v>14.3</v>
      </c>
      <c r="AD75" s="199">
        <v>0</v>
      </c>
      <c r="AE75" s="199">
        <v>0</v>
      </c>
      <c r="AF75" s="199">
        <v>0</v>
      </c>
      <c r="AG75" s="199">
        <v>17.54</v>
      </c>
      <c r="AH75" s="199">
        <v>0</v>
      </c>
      <c r="AI75" s="199">
        <v>39.68</v>
      </c>
      <c r="AJ75" s="199">
        <v>0</v>
      </c>
      <c r="AK75" s="199">
        <v>99.62</v>
      </c>
      <c r="AL75" s="199">
        <v>0</v>
      </c>
      <c r="AM75" s="199">
        <v>0</v>
      </c>
      <c r="AN75" s="199">
        <v>0</v>
      </c>
      <c r="AO75" s="199">
        <v>421.58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495.36</v>
      </c>
      <c r="L76" s="199">
        <v>10.68</v>
      </c>
      <c r="M76" s="199">
        <v>61.7</v>
      </c>
      <c r="N76" s="199">
        <v>50.19</v>
      </c>
      <c r="O76" s="199">
        <v>35.450000000000003</v>
      </c>
      <c r="P76" s="199">
        <v>15.77</v>
      </c>
      <c r="Q76" s="199">
        <v>7.18</v>
      </c>
      <c r="R76" s="199">
        <v>18.010000000000002</v>
      </c>
      <c r="S76" s="199">
        <v>11.21</v>
      </c>
      <c r="T76" s="199">
        <v>0</v>
      </c>
      <c r="U76" s="199">
        <v>60.09</v>
      </c>
      <c r="V76" s="199">
        <v>6.06</v>
      </c>
      <c r="W76" s="199">
        <v>19.72</v>
      </c>
      <c r="X76" s="199">
        <v>62.68</v>
      </c>
      <c r="Y76" s="199">
        <v>0</v>
      </c>
      <c r="Z76" s="199">
        <v>117.6</v>
      </c>
      <c r="AA76" s="199">
        <v>29.74</v>
      </c>
      <c r="AB76" s="199">
        <v>0</v>
      </c>
      <c r="AC76" s="199">
        <v>14.3</v>
      </c>
      <c r="AD76" s="199">
        <v>0</v>
      </c>
      <c r="AE76" s="199">
        <v>0</v>
      </c>
      <c r="AF76" s="199">
        <v>0</v>
      </c>
      <c r="AG76" s="199">
        <v>17.54</v>
      </c>
      <c r="AH76" s="199">
        <v>0</v>
      </c>
      <c r="AI76" s="199">
        <v>67.33</v>
      </c>
      <c r="AJ76" s="199">
        <v>0</v>
      </c>
      <c r="AK76" s="199">
        <v>99.62</v>
      </c>
      <c r="AL76" s="199">
        <v>0</v>
      </c>
      <c r="AM76" s="199">
        <v>0</v>
      </c>
      <c r="AN76" s="199">
        <v>0</v>
      </c>
      <c r="AO76" s="199">
        <v>401.46</v>
      </c>
      <c r="AP76" s="199">
        <v>0</v>
      </c>
      <c r="AQ76" s="199">
        <v>0</v>
      </c>
      <c r="AR76" s="199">
        <v>0</v>
      </c>
      <c r="AS76" s="199">
        <v>0</v>
      </c>
      <c r="AT76" s="199">
        <v>0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495.36</v>
      </c>
      <c r="L77" s="199">
        <v>10.68</v>
      </c>
      <c r="M77" s="199">
        <v>61.7</v>
      </c>
      <c r="N77" s="199">
        <v>50.19</v>
      </c>
      <c r="O77" s="199">
        <v>35.450000000000003</v>
      </c>
      <c r="P77" s="199">
        <v>15.78</v>
      </c>
      <c r="Q77" s="199">
        <v>7.18</v>
      </c>
      <c r="R77" s="199">
        <v>18.010000000000002</v>
      </c>
      <c r="S77" s="199">
        <v>11.21</v>
      </c>
      <c r="T77" s="199">
        <v>0</v>
      </c>
      <c r="U77" s="199">
        <v>60.09</v>
      </c>
      <c r="V77" s="199">
        <v>6.06</v>
      </c>
      <c r="W77" s="199">
        <v>19.72</v>
      </c>
      <c r="X77" s="199">
        <v>62.68</v>
      </c>
      <c r="Y77" s="199">
        <v>0</v>
      </c>
      <c r="Z77" s="199">
        <v>117.6</v>
      </c>
      <c r="AA77" s="199">
        <v>29.74</v>
      </c>
      <c r="AB77" s="199">
        <v>0</v>
      </c>
      <c r="AC77" s="199">
        <v>14.3</v>
      </c>
      <c r="AD77" s="199">
        <v>0</v>
      </c>
      <c r="AE77" s="199">
        <v>0</v>
      </c>
      <c r="AF77" s="199">
        <v>0</v>
      </c>
      <c r="AG77" s="199">
        <v>17.54</v>
      </c>
      <c r="AH77" s="199">
        <v>0</v>
      </c>
      <c r="AI77" s="199">
        <v>67.33</v>
      </c>
      <c r="AJ77" s="199">
        <v>0</v>
      </c>
      <c r="AK77" s="199">
        <v>99.62</v>
      </c>
      <c r="AL77" s="199">
        <v>0</v>
      </c>
      <c r="AM77" s="199">
        <v>0</v>
      </c>
      <c r="AN77" s="199">
        <v>0</v>
      </c>
      <c r="AO77" s="199">
        <v>386.52</v>
      </c>
      <c r="AP77" s="199">
        <v>0</v>
      </c>
      <c r="AQ77" s="199">
        <v>0</v>
      </c>
      <c r="AR77" s="199">
        <v>0</v>
      </c>
      <c r="AS77" s="199">
        <v>0</v>
      </c>
      <c r="AT77" s="199">
        <v>0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495.36</v>
      </c>
      <c r="L78" s="199">
        <v>10.68</v>
      </c>
      <c r="M78" s="199">
        <v>61.7</v>
      </c>
      <c r="N78" s="199">
        <v>50.19</v>
      </c>
      <c r="O78" s="199">
        <v>35.450000000000003</v>
      </c>
      <c r="P78" s="199">
        <v>15.78</v>
      </c>
      <c r="Q78" s="199">
        <v>7.18</v>
      </c>
      <c r="R78" s="199">
        <v>18.010000000000002</v>
      </c>
      <c r="S78" s="199">
        <v>11.21</v>
      </c>
      <c r="T78" s="199">
        <v>0</v>
      </c>
      <c r="U78" s="199">
        <v>60.09</v>
      </c>
      <c r="V78" s="199">
        <v>6.06</v>
      </c>
      <c r="W78" s="199">
        <v>19.72</v>
      </c>
      <c r="X78" s="199">
        <v>62.68</v>
      </c>
      <c r="Y78" s="199">
        <v>0</v>
      </c>
      <c r="Z78" s="199">
        <v>117.6</v>
      </c>
      <c r="AA78" s="199">
        <v>29.74</v>
      </c>
      <c r="AB78" s="199">
        <v>0</v>
      </c>
      <c r="AC78" s="199">
        <v>14.3</v>
      </c>
      <c r="AD78" s="199">
        <v>0</v>
      </c>
      <c r="AE78" s="199">
        <v>0</v>
      </c>
      <c r="AF78" s="199">
        <v>0</v>
      </c>
      <c r="AG78" s="199">
        <v>17.54</v>
      </c>
      <c r="AH78" s="199">
        <v>0</v>
      </c>
      <c r="AI78" s="199">
        <v>67.33</v>
      </c>
      <c r="AJ78" s="199">
        <v>0</v>
      </c>
      <c r="AK78" s="199">
        <v>99.62</v>
      </c>
      <c r="AL78" s="199">
        <v>0</v>
      </c>
      <c r="AM78" s="199">
        <v>0</v>
      </c>
      <c r="AN78" s="199">
        <v>0</v>
      </c>
      <c r="AO78" s="199">
        <v>381.07</v>
      </c>
      <c r="AP78" s="199">
        <v>0</v>
      </c>
      <c r="AQ78" s="199">
        <v>0</v>
      </c>
      <c r="AR78" s="199">
        <v>0</v>
      </c>
      <c r="AS78" s="199">
        <v>0</v>
      </c>
      <c r="AT78" s="199">
        <v>0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495.36</v>
      </c>
      <c r="L79" s="199">
        <v>10.68</v>
      </c>
      <c r="M79" s="199">
        <v>61.7</v>
      </c>
      <c r="N79" s="199">
        <v>50.19</v>
      </c>
      <c r="O79" s="199">
        <v>35.450000000000003</v>
      </c>
      <c r="P79" s="199">
        <v>15.78</v>
      </c>
      <c r="Q79" s="199">
        <v>7.18</v>
      </c>
      <c r="R79" s="199">
        <v>18.010000000000002</v>
      </c>
      <c r="S79" s="199">
        <v>11.21</v>
      </c>
      <c r="T79" s="199">
        <v>0</v>
      </c>
      <c r="U79" s="199">
        <v>60.09</v>
      </c>
      <c r="V79" s="199">
        <v>6.06</v>
      </c>
      <c r="W79" s="199">
        <v>19.72</v>
      </c>
      <c r="X79" s="199">
        <v>62.68</v>
      </c>
      <c r="Y79" s="199">
        <v>0</v>
      </c>
      <c r="Z79" s="199">
        <v>117.6</v>
      </c>
      <c r="AA79" s="199">
        <v>29.74</v>
      </c>
      <c r="AB79" s="199">
        <v>0</v>
      </c>
      <c r="AC79" s="199">
        <v>14.74</v>
      </c>
      <c r="AD79" s="199">
        <v>0</v>
      </c>
      <c r="AE79" s="199">
        <v>0</v>
      </c>
      <c r="AF79" s="199">
        <v>0</v>
      </c>
      <c r="AG79" s="199">
        <v>17.54</v>
      </c>
      <c r="AH79" s="199">
        <v>0</v>
      </c>
      <c r="AI79" s="199">
        <v>67.33</v>
      </c>
      <c r="AJ79" s="199">
        <v>0</v>
      </c>
      <c r="AK79" s="199">
        <v>99.62</v>
      </c>
      <c r="AL79" s="199">
        <v>0</v>
      </c>
      <c r="AM79" s="199">
        <v>0</v>
      </c>
      <c r="AN79" s="199">
        <v>0</v>
      </c>
      <c r="AO79" s="199">
        <v>374.22</v>
      </c>
      <c r="AP79" s="199">
        <v>0</v>
      </c>
      <c r="AQ79" s="199">
        <v>0</v>
      </c>
      <c r="AR79" s="199">
        <v>0</v>
      </c>
      <c r="AS79" s="199">
        <v>0</v>
      </c>
      <c r="AT79" s="199">
        <v>0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495.36</v>
      </c>
      <c r="L80" s="199">
        <v>10.68</v>
      </c>
      <c r="M80" s="199">
        <v>61.7</v>
      </c>
      <c r="N80" s="199">
        <v>50.19</v>
      </c>
      <c r="O80" s="199">
        <v>35.450000000000003</v>
      </c>
      <c r="P80" s="199">
        <v>15.78</v>
      </c>
      <c r="Q80" s="199">
        <v>7.18</v>
      </c>
      <c r="R80" s="199">
        <v>18.010000000000002</v>
      </c>
      <c r="S80" s="199">
        <v>11.21</v>
      </c>
      <c r="T80" s="199">
        <v>0</v>
      </c>
      <c r="U80" s="199">
        <v>60.09</v>
      </c>
      <c r="V80" s="199">
        <v>6.06</v>
      </c>
      <c r="W80" s="199">
        <v>19.72</v>
      </c>
      <c r="X80" s="199">
        <v>62.68</v>
      </c>
      <c r="Y80" s="199">
        <v>0</v>
      </c>
      <c r="Z80" s="199">
        <v>117.6</v>
      </c>
      <c r="AA80" s="199">
        <v>29.74</v>
      </c>
      <c r="AB80" s="199">
        <v>0</v>
      </c>
      <c r="AC80" s="199">
        <v>14.74</v>
      </c>
      <c r="AD80" s="199">
        <v>0</v>
      </c>
      <c r="AE80" s="199">
        <v>0</v>
      </c>
      <c r="AF80" s="199">
        <v>0</v>
      </c>
      <c r="AG80" s="199">
        <v>17.54</v>
      </c>
      <c r="AH80" s="199">
        <v>0</v>
      </c>
      <c r="AI80" s="199">
        <v>67.33</v>
      </c>
      <c r="AJ80" s="199">
        <v>0</v>
      </c>
      <c r="AK80" s="199">
        <v>99.62</v>
      </c>
      <c r="AL80" s="199">
        <v>0</v>
      </c>
      <c r="AM80" s="199">
        <v>0</v>
      </c>
      <c r="AN80" s="199">
        <v>0</v>
      </c>
      <c r="AO80" s="199">
        <v>398.62</v>
      </c>
      <c r="AP80" s="199">
        <v>0</v>
      </c>
      <c r="AQ80" s="199">
        <v>0</v>
      </c>
      <c r="AR80" s="199">
        <v>0</v>
      </c>
      <c r="AS80" s="199">
        <v>0</v>
      </c>
      <c r="AT80" s="199">
        <v>0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495.36</v>
      </c>
      <c r="L81" s="199">
        <v>10.68</v>
      </c>
      <c r="M81" s="199">
        <v>61.7</v>
      </c>
      <c r="N81" s="199">
        <v>50.19</v>
      </c>
      <c r="O81" s="199">
        <v>35.450000000000003</v>
      </c>
      <c r="P81" s="199">
        <v>15.77</v>
      </c>
      <c r="Q81" s="199">
        <v>7.18</v>
      </c>
      <c r="R81" s="199">
        <v>18.010000000000002</v>
      </c>
      <c r="S81" s="199">
        <v>11.21</v>
      </c>
      <c r="T81" s="199">
        <v>0</v>
      </c>
      <c r="U81" s="199">
        <v>60.09</v>
      </c>
      <c r="V81" s="199">
        <v>6.06</v>
      </c>
      <c r="W81" s="199">
        <v>19.72</v>
      </c>
      <c r="X81" s="199">
        <v>62.68</v>
      </c>
      <c r="Y81" s="199">
        <v>0</v>
      </c>
      <c r="Z81" s="199">
        <v>117.6</v>
      </c>
      <c r="AA81" s="199">
        <v>29.74</v>
      </c>
      <c r="AB81" s="199">
        <v>0</v>
      </c>
      <c r="AC81" s="199">
        <v>14.74</v>
      </c>
      <c r="AD81" s="199">
        <v>0</v>
      </c>
      <c r="AE81" s="199">
        <v>0</v>
      </c>
      <c r="AF81" s="199">
        <v>0</v>
      </c>
      <c r="AG81" s="199">
        <v>17.54</v>
      </c>
      <c r="AH81" s="199">
        <v>0</v>
      </c>
      <c r="AI81" s="199">
        <v>73.33</v>
      </c>
      <c r="AJ81" s="199">
        <v>0</v>
      </c>
      <c r="AK81" s="199">
        <v>99.62</v>
      </c>
      <c r="AL81" s="199">
        <v>0</v>
      </c>
      <c r="AM81" s="199">
        <v>0</v>
      </c>
      <c r="AN81" s="199">
        <v>0</v>
      </c>
      <c r="AO81" s="199">
        <v>412.32</v>
      </c>
      <c r="AP81" s="199">
        <v>0</v>
      </c>
      <c r="AQ81" s="199">
        <v>0</v>
      </c>
      <c r="AR81" s="199">
        <v>0</v>
      </c>
      <c r="AS81" s="199">
        <v>0</v>
      </c>
      <c r="AT81" s="199">
        <v>0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495.36</v>
      </c>
      <c r="L82" s="199">
        <v>10.68</v>
      </c>
      <c r="M82" s="199">
        <v>61.7</v>
      </c>
      <c r="N82" s="199">
        <v>50.19</v>
      </c>
      <c r="O82" s="199">
        <v>35.450000000000003</v>
      </c>
      <c r="P82" s="199">
        <v>15.77</v>
      </c>
      <c r="Q82" s="199">
        <v>7.18</v>
      </c>
      <c r="R82" s="199">
        <v>18.010000000000002</v>
      </c>
      <c r="S82" s="199">
        <v>11.21</v>
      </c>
      <c r="T82" s="199">
        <v>0</v>
      </c>
      <c r="U82" s="199">
        <v>60.09</v>
      </c>
      <c r="V82" s="199">
        <v>6.06</v>
      </c>
      <c r="W82" s="199">
        <v>19.72</v>
      </c>
      <c r="X82" s="199">
        <v>62.68</v>
      </c>
      <c r="Y82" s="199">
        <v>0</v>
      </c>
      <c r="Z82" s="199">
        <v>117.6</v>
      </c>
      <c r="AA82" s="199">
        <v>29.74</v>
      </c>
      <c r="AB82" s="199">
        <v>0</v>
      </c>
      <c r="AC82" s="199">
        <v>14.74</v>
      </c>
      <c r="AD82" s="199">
        <v>0</v>
      </c>
      <c r="AE82" s="199">
        <v>0</v>
      </c>
      <c r="AF82" s="199">
        <v>0</v>
      </c>
      <c r="AG82" s="199">
        <v>17.54</v>
      </c>
      <c r="AH82" s="199">
        <v>0</v>
      </c>
      <c r="AI82" s="199">
        <v>73.33</v>
      </c>
      <c r="AJ82" s="199">
        <v>0</v>
      </c>
      <c r="AK82" s="199">
        <v>99.62</v>
      </c>
      <c r="AL82" s="199">
        <v>0</v>
      </c>
      <c r="AM82" s="199">
        <v>0</v>
      </c>
      <c r="AN82" s="199">
        <v>0</v>
      </c>
      <c r="AO82" s="199">
        <v>412.32</v>
      </c>
      <c r="AP82" s="199">
        <v>0</v>
      </c>
      <c r="AQ82" s="199">
        <v>0</v>
      </c>
      <c r="AR82" s="199">
        <v>0</v>
      </c>
      <c r="AS82" s="199">
        <v>0</v>
      </c>
      <c r="AT82" s="199">
        <v>0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495.36</v>
      </c>
      <c r="L83" s="199">
        <v>10.68</v>
      </c>
      <c r="M83" s="199">
        <v>61.7</v>
      </c>
      <c r="N83" s="199">
        <v>50.19</v>
      </c>
      <c r="O83" s="199">
        <v>35.450000000000003</v>
      </c>
      <c r="P83" s="199">
        <v>15.77</v>
      </c>
      <c r="Q83" s="199">
        <v>7.18</v>
      </c>
      <c r="R83" s="199">
        <v>18.010000000000002</v>
      </c>
      <c r="S83" s="199">
        <v>11.21</v>
      </c>
      <c r="T83" s="199">
        <v>0</v>
      </c>
      <c r="U83" s="199">
        <v>60.09</v>
      </c>
      <c r="V83" s="199">
        <v>6.06</v>
      </c>
      <c r="W83" s="199">
        <v>19.72</v>
      </c>
      <c r="X83" s="199">
        <v>62.68</v>
      </c>
      <c r="Y83" s="199">
        <v>0</v>
      </c>
      <c r="Z83" s="199">
        <v>117.6</v>
      </c>
      <c r="AA83" s="199">
        <v>29.74</v>
      </c>
      <c r="AB83" s="199">
        <v>0</v>
      </c>
      <c r="AC83" s="199">
        <v>14.74</v>
      </c>
      <c r="AD83" s="199">
        <v>0</v>
      </c>
      <c r="AE83" s="199">
        <v>0</v>
      </c>
      <c r="AF83" s="199">
        <v>0</v>
      </c>
      <c r="AG83" s="199">
        <v>17.54</v>
      </c>
      <c r="AH83" s="199">
        <v>0</v>
      </c>
      <c r="AI83" s="199">
        <v>73.33</v>
      </c>
      <c r="AJ83" s="199">
        <v>0</v>
      </c>
      <c r="AK83" s="199">
        <v>99.62</v>
      </c>
      <c r="AL83" s="199">
        <v>0</v>
      </c>
      <c r="AM83" s="199">
        <v>0</v>
      </c>
      <c r="AN83" s="199">
        <v>0</v>
      </c>
      <c r="AO83" s="199">
        <v>421.62</v>
      </c>
      <c r="AP83" s="199">
        <v>0</v>
      </c>
      <c r="AQ83" s="199">
        <v>0</v>
      </c>
      <c r="AR83" s="199">
        <v>0</v>
      </c>
      <c r="AS83" s="199">
        <v>0</v>
      </c>
      <c r="AT83" s="199">
        <v>0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495.36</v>
      </c>
      <c r="L84" s="199">
        <v>10.68</v>
      </c>
      <c r="M84" s="199">
        <v>61.7</v>
      </c>
      <c r="N84" s="199">
        <v>50.19</v>
      </c>
      <c r="O84" s="199">
        <v>35.450000000000003</v>
      </c>
      <c r="P84" s="199">
        <v>15.77</v>
      </c>
      <c r="Q84" s="199">
        <v>7.18</v>
      </c>
      <c r="R84" s="199">
        <v>18.010000000000002</v>
      </c>
      <c r="S84" s="199">
        <v>11.21</v>
      </c>
      <c r="T84" s="199">
        <v>0</v>
      </c>
      <c r="U84" s="199">
        <v>60.09</v>
      </c>
      <c r="V84" s="199">
        <v>6.06</v>
      </c>
      <c r="W84" s="199">
        <v>19.72</v>
      </c>
      <c r="X84" s="199">
        <v>62.68</v>
      </c>
      <c r="Y84" s="199">
        <v>0</v>
      </c>
      <c r="Z84" s="199">
        <v>117.6</v>
      </c>
      <c r="AA84" s="199">
        <v>29.74</v>
      </c>
      <c r="AB84" s="199">
        <v>0</v>
      </c>
      <c r="AC84" s="199">
        <v>14.74</v>
      </c>
      <c r="AD84" s="199">
        <v>0</v>
      </c>
      <c r="AE84" s="199">
        <v>0</v>
      </c>
      <c r="AF84" s="199">
        <v>0</v>
      </c>
      <c r="AG84" s="199">
        <v>17.54</v>
      </c>
      <c r="AH84" s="199">
        <v>0</v>
      </c>
      <c r="AI84" s="199">
        <v>73.33</v>
      </c>
      <c r="AJ84" s="199">
        <v>0</v>
      </c>
      <c r="AK84" s="199">
        <v>99.62</v>
      </c>
      <c r="AL84" s="199">
        <v>0</v>
      </c>
      <c r="AM84" s="199">
        <v>0</v>
      </c>
      <c r="AN84" s="199">
        <v>0</v>
      </c>
      <c r="AO84" s="199">
        <v>408.62</v>
      </c>
      <c r="AP84" s="199">
        <v>0</v>
      </c>
      <c r="AQ84" s="199">
        <v>0</v>
      </c>
      <c r="AR84" s="199">
        <v>0</v>
      </c>
      <c r="AS84" s="199">
        <v>0</v>
      </c>
      <c r="AT84" s="199">
        <v>0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495.36</v>
      </c>
      <c r="L85" s="199">
        <v>10.68</v>
      </c>
      <c r="M85" s="199">
        <v>61.7</v>
      </c>
      <c r="N85" s="199">
        <v>50.19</v>
      </c>
      <c r="O85" s="199">
        <v>35.450000000000003</v>
      </c>
      <c r="P85" s="199">
        <v>15.77</v>
      </c>
      <c r="Q85" s="199">
        <v>7.18</v>
      </c>
      <c r="R85" s="199">
        <v>18.010000000000002</v>
      </c>
      <c r="S85" s="199">
        <v>11.21</v>
      </c>
      <c r="T85" s="199">
        <v>0</v>
      </c>
      <c r="U85" s="199">
        <v>60.09</v>
      </c>
      <c r="V85" s="199">
        <v>6.06</v>
      </c>
      <c r="W85" s="199">
        <v>19.72</v>
      </c>
      <c r="X85" s="199">
        <v>62.68</v>
      </c>
      <c r="Y85" s="199">
        <v>0</v>
      </c>
      <c r="Z85" s="199">
        <v>117.6</v>
      </c>
      <c r="AA85" s="199">
        <v>29.74</v>
      </c>
      <c r="AB85" s="199">
        <v>0</v>
      </c>
      <c r="AC85" s="199">
        <v>14.74</v>
      </c>
      <c r="AD85" s="199">
        <v>0</v>
      </c>
      <c r="AE85" s="199">
        <v>0</v>
      </c>
      <c r="AF85" s="199">
        <v>0</v>
      </c>
      <c r="AG85" s="199">
        <v>17.54</v>
      </c>
      <c r="AH85" s="199">
        <v>0</v>
      </c>
      <c r="AI85" s="199">
        <v>73.33</v>
      </c>
      <c r="AJ85" s="199">
        <v>0</v>
      </c>
      <c r="AK85" s="199">
        <v>99.62</v>
      </c>
      <c r="AL85" s="199">
        <v>0</v>
      </c>
      <c r="AM85" s="199">
        <v>0</v>
      </c>
      <c r="AN85" s="199">
        <v>0</v>
      </c>
      <c r="AO85" s="199">
        <v>416.62</v>
      </c>
      <c r="AP85" s="199">
        <v>0</v>
      </c>
      <c r="AQ85" s="199">
        <v>0</v>
      </c>
      <c r="AR85" s="199">
        <v>0</v>
      </c>
      <c r="AS85" s="199">
        <v>0</v>
      </c>
      <c r="AT85" s="199">
        <v>0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495.36</v>
      </c>
      <c r="L86" s="199">
        <v>10.68</v>
      </c>
      <c r="M86" s="199">
        <v>61.7</v>
      </c>
      <c r="N86" s="199">
        <v>50.19</v>
      </c>
      <c r="O86" s="199">
        <v>35.450000000000003</v>
      </c>
      <c r="P86" s="199">
        <v>15.77</v>
      </c>
      <c r="Q86" s="199">
        <v>7.18</v>
      </c>
      <c r="R86" s="199">
        <v>18.010000000000002</v>
      </c>
      <c r="S86" s="199">
        <v>11.21</v>
      </c>
      <c r="T86" s="199">
        <v>0</v>
      </c>
      <c r="U86" s="199">
        <v>60.09</v>
      </c>
      <c r="V86" s="199">
        <v>6.06</v>
      </c>
      <c r="W86" s="199">
        <v>19.72</v>
      </c>
      <c r="X86" s="199">
        <v>62.68</v>
      </c>
      <c r="Y86" s="199">
        <v>0</v>
      </c>
      <c r="Z86" s="199">
        <v>117.6</v>
      </c>
      <c r="AA86" s="199">
        <v>29.74</v>
      </c>
      <c r="AB86" s="199">
        <v>0</v>
      </c>
      <c r="AC86" s="199">
        <v>14.74</v>
      </c>
      <c r="AD86" s="199">
        <v>0</v>
      </c>
      <c r="AE86" s="199">
        <v>0</v>
      </c>
      <c r="AF86" s="199">
        <v>0</v>
      </c>
      <c r="AG86" s="199">
        <v>17.54</v>
      </c>
      <c r="AH86" s="199">
        <v>0</v>
      </c>
      <c r="AI86" s="199">
        <v>73.33</v>
      </c>
      <c r="AJ86" s="199">
        <v>0</v>
      </c>
      <c r="AK86" s="199">
        <v>99.62</v>
      </c>
      <c r="AL86" s="199">
        <v>0</v>
      </c>
      <c r="AM86" s="199">
        <v>0</v>
      </c>
      <c r="AN86" s="199">
        <v>0</v>
      </c>
      <c r="AO86" s="199">
        <v>425.62</v>
      </c>
      <c r="AP86" s="199">
        <v>0</v>
      </c>
      <c r="AQ86" s="199">
        <v>0</v>
      </c>
      <c r="AR86" s="199">
        <v>0</v>
      </c>
      <c r="AS86" s="199">
        <v>0</v>
      </c>
      <c r="AT86" s="199">
        <v>0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495.36</v>
      </c>
      <c r="L87" s="199">
        <v>10.68</v>
      </c>
      <c r="M87" s="199">
        <v>61.7</v>
      </c>
      <c r="N87" s="199">
        <v>50.19</v>
      </c>
      <c r="O87" s="199">
        <v>35.450000000000003</v>
      </c>
      <c r="P87" s="199">
        <v>15.77</v>
      </c>
      <c r="Q87" s="199">
        <v>7.18</v>
      </c>
      <c r="R87" s="199">
        <v>18.010000000000002</v>
      </c>
      <c r="S87" s="199">
        <v>11.21</v>
      </c>
      <c r="T87" s="199">
        <v>0</v>
      </c>
      <c r="U87" s="199">
        <v>60.09</v>
      </c>
      <c r="V87" s="199">
        <v>6.06</v>
      </c>
      <c r="W87" s="199">
        <v>19.72</v>
      </c>
      <c r="X87" s="199">
        <v>62.68</v>
      </c>
      <c r="Y87" s="199">
        <v>0</v>
      </c>
      <c r="Z87" s="199">
        <v>117.6</v>
      </c>
      <c r="AA87" s="199">
        <v>29.74</v>
      </c>
      <c r="AB87" s="199">
        <v>0</v>
      </c>
      <c r="AC87" s="199">
        <v>14.91</v>
      </c>
      <c r="AD87" s="199">
        <v>0</v>
      </c>
      <c r="AE87" s="199">
        <v>0</v>
      </c>
      <c r="AF87" s="199">
        <v>0</v>
      </c>
      <c r="AG87" s="199">
        <v>17.54</v>
      </c>
      <c r="AH87" s="199">
        <v>0</v>
      </c>
      <c r="AI87" s="199">
        <v>73.33</v>
      </c>
      <c r="AJ87" s="199">
        <v>0</v>
      </c>
      <c r="AK87" s="199">
        <v>99.62</v>
      </c>
      <c r="AL87" s="199">
        <v>0</v>
      </c>
      <c r="AM87" s="199">
        <v>0</v>
      </c>
      <c r="AN87" s="199">
        <v>0</v>
      </c>
      <c r="AO87" s="199">
        <v>292.62</v>
      </c>
      <c r="AP87" s="199">
        <v>0</v>
      </c>
      <c r="AQ87" s="199">
        <v>0</v>
      </c>
      <c r="AR87" s="199">
        <v>0</v>
      </c>
      <c r="AS87" s="199">
        <v>0</v>
      </c>
      <c r="AT87" s="199">
        <v>0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495.36</v>
      </c>
      <c r="L88" s="199">
        <v>10.68</v>
      </c>
      <c r="M88" s="199">
        <v>61.7</v>
      </c>
      <c r="N88" s="199">
        <v>50.19</v>
      </c>
      <c r="O88" s="199">
        <v>35.450000000000003</v>
      </c>
      <c r="P88" s="199">
        <v>15.77</v>
      </c>
      <c r="Q88" s="199">
        <v>7.18</v>
      </c>
      <c r="R88" s="199">
        <v>18.010000000000002</v>
      </c>
      <c r="S88" s="199">
        <v>11.21</v>
      </c>
      <c r="T88" s="199">
        <v>0</v>
      </c>
      <c r="U88" s="199">
        <v>60.09</v>
      </c>
      <c r="V88" s="199">
        <v>6.06</v>
      </c>
      <c r="W88" s="199">
        <v>19.72</v>
      </c>
      <c r="X88" s="199">
        <v>62.68</v>
      </c>
      <c r="Y88" s="199">
        <v>0</v>
      </c>
      <c r="Z88" s="199">
        <v>117.6</v>
      </c>
      <c r="AA88" s="199">
        <v>29.74</v>
      </c>
      <c r="AB88" s="199">
        <v>0</v>
      </c>
      <c r="AC88" s="199">
        <v>14.91</v>
      </c>
      <c r="AD88" s="199">
        <v>0</v>
      </c>
      <c r="AE88" s="199">
        <v>0</v>
      </c>
      <c r="AF88" s="199">
        <v>0</v>
      </c>
      <c r="AG88" s="199">
        <v>17.54</v>
      </c>
      <c r="AH88" s="199">
        <v>0</v>
      </c>
      <c r="AI88" s="199">
        <v>73.33</v>
      </c>
      <c r="AJ88" s="199">
        <v>0</v>
      </c>
      <c r="AK88" s="199">
        <v>99.62</v>
      </c>
      <c r="AL88" s="199">
        <v>0</v>
      </c>
      <c r="AM88" s="199">
        <v>0</v>
      </c>
      <c r="AN88" s="199">
        <v>0</v>
      </c>
      <c r="AO88" s="199">
        <v>292.62</v>
      </c>
      <c r="AP88" s="199">
        <v>0</v>
      </c>
      <c r="AQ88" s="199">
        <v>0</v>
      </c>
      <c r="AR88" s="199">
        <v>0</v>
      </c>
      <c r="AS88" s="199">
        <v>0</v>
      </c>
      <c r="AT88" s="199">
        <v>0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495.36</v>
      </c>
      <c r="L89" s="199">
        <v>10.68</v>
      </c>
      <c r="M89" s="199">
        <v>61.7</v>
      </c>
      <c r="N89" s="199">
        <v>50.19</v>
      </c>
      <c r="O89" s="199">
        <v>35.450000000000003</v>
      </c>
      <c r="P89" s="199">
        <v>15.78</v>
      </c>
      <c r="Q89" s="199">
        <v>7.18</v>
      </c>
      <c r="R89" s="199">
        <v>18.010000000000002</v>
      </c>
      <c r="S89" s="199">
        <v>11.21</v>
      </c>
      <c r="T89" s="199">
        <v>0</v>
      </c>
      <c r="U89" s="199">
        <v>60.09</v>
      </c>
      <c r="V89" s="199">
        <v>6.06</v>
      </c>
      <c r="W89" s="199">
        <v>19.72</v>
      </c>
      <c r="X89" s="199">
        <v>62.68</v>
      </c>
      <c r="Y89" s="199">
        <v>0</v>
      </c>
      <c r="Z89" s="199">
        <v>117.6</v>
      </c>
      <c r="AA89" s="199">
        <v>29.74</v>
      </c>
      <c r="AB89" s="199">
        <v>0</v>
      </c>
      <c r="AC89" s="199">
        <v>14.71</v>
      </c>
      <c r="AD89" s="199">
        <v>0</v>
      </c>
      <c r="AE89" s="199">
        <v>0</v>
      </c>
      <c r="AF89" s="199">
        <v>0</v>
      </c>
      <c r="AG89" s="199">
        <v>17.54</v>
      </c>
      <c r="AH89" s="199">
        <v>0</v>
      </c>
      <c r="AI89" s="199">
        <v>73.33</v>
      </c>
      <c r="AJ89" s="199">
        <v>0</v>
      </c>
      <c r="AK89" s="199">
        <v>99.62</v>
      </c>
      <c r="AL89" s="199">
        <v>0</v>
      </c>
      <c r="AM89" s="199">
        <v>0</v>
      </c>
      <c r="AN89" s="199">
        <v>0</v>
      </c>
      <c r="AO89" s="199">
        <v>312.62</v>
      </c>
      <c r="AP89" s="199">
        <v>0</v>
      </c>
      <c r="AQ89" s="199">
        <v>0</v>
      </c>
      <c r="AR89" s="199">
        <v>0</v>
      </c>
      <c r="AS89" s="199">
        <v>0</v>
      </c>
      <c r="AT89" s="199">
        <v>0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495.36</v>
      </c>
      <c r="L90" s="199">
        <v>10.68</v>
      </c>
      <c r="M90" s="199">
        <v>61.7</v>
      </c>
      <c r="N90" s="199">
        <v>50.19</v>
      </c>
      <c r="O90" s="199">
        <v>35.450000000000003</v>
      </c>
      <c r="P90" s="199">
        <v>15.78</v>
      </c>
      <c r="Q90" s="199">
        <v>7.18</v>
      </c>
      <c r="R90" s="199">
        <v>18.010000000000002</v>
      </c>
      <c r="S90" s="199">
        <v>11.21</v>
      </c>
      <c r="T90" s="199">
        <v>0</v>
      </c>
      <c r="U90" s="199">
        <v>60.09</v>
      </c>
      <c r="V90" s="199">
        <v>6.06</v>
      </c>
      <c r="W90" s="199">
        <v>19.72</v>
      </c>
      <c r="X90" s="199">
        <v>62.68</v>
      </c>
      <c r="Y90" s="199">
        <v>0</v>
      </c>
      <c r="Z90" s="199">
        <v>117.6</v>
      </c>
      <c r="AA90" s="199">
        <v>29.74</v>
      </c>
      <c r="AB90" s="199">
        <v>0</v>
      </c>
      <c r="AC90" s="199">
        <v>14.71</v>
      </c>
      <c r="AD90" s="199">
        <v>0</v>
      </c>
      <c r="AE90" s="199">
        <v>0</v>
      </c>
      <c r="AF90" s="199">
        <v>0</v>
      </c>
      <c r="AG90" s="199">
        <v>17.54</v>
      </c>
      <c r="AH90" s="199">
        <v>0</v>
      </c>
      <c r="AI90" s="199">
        <v>73.33</v>
      </c>
      <c r="AJ90" s="199">
        <v>0</v>
      </c>
      <c r="AK90" s="199">
        <v>99.62</v>
      </c>
      <c r="AL90" s="199">
        <v>0</v>
      </c>
      <c r="AM90" s="199">
        <v>0</v>
      </c>
      <c r="AN90" s="199">
        <v>0</v>
      </c>
      <c r="AO90" s="199">
        <v>353.62</v>
      </c>
      <c r="AP90" s="199">
        <v>0</v>
      </c>
      <c r="AQ90" s="199">
        <v>0</v>
      </c>
      <c r="AR90" s="199">
        <v>0</v>
      </c>
      <c r="AS90" s="199">
        <v>0</v>
      </c>
      <c r="AT90" s="199">
        <v>0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495.36</v>
      </c>
      <c r="L91" s="199">
        <v>10.68</v>
      </c>
      <c r="M91" s="199">
        <v>61.7</v>
      </c>
      <c r="N91" s="199">
        <v>50.19</v>
      </c>
      <c r="O91" s="199">
        <v>35.450000000000003</v>
      </c>
      <c r="P91" s="199">
        <v>15.78</v>
      </c>
      <c r="Q91" s="199">
        <v>7.18</v>
      </c>
      <c r="R91" s="199">
        <v>18.010000000000002</v>
      </c>
      <c r="S91" s="199">
        <v>11.21</v>
      </c>
      <c r="T91" s="199">
        <v>0</v>
      </c>
      <c r="U91" s="199">
        <v>60.09</v>
      </c>
      <c r="V91" s="199">
        <v>6.06</v>
      </c>
      <c r="W91" s="199">
        <v>19.72</v>
      </c>
      <c r="X91" s="199">
        <v>62.68</v>
      </c>
      <c r="Y91" s="199">
        <v>0</v>
      </c>
      <c r="Z91" s="199">
        <v>117.6</v>
      </c>
      <c r="AA91" s="199">
        <v>29.74</v>
      </c>
      <c r="AB91" s="199">
        <v>0</v>
      </c>
      <c r="AC91" s="199">
        <v>15</v>
      </c>
      <c r="AD91" s="199">
        <v>0</v>
      </c>
      <c r="AE91" s="199">
        <v>0</v>
      </c>
      <c r="AF91" s="199">
        <v>0</v>
      </c>
      <c r="AG91" s="199">
        <v>17.54</v>
      </c>
      <c r="AH91" s="199">
        <v>0</v>
      </c>
      <c r="AI91" s="199">
        <v>73.33</v>
      </c>
      <c r="AJ91" s="199">
        <v>0</v>
      </c>
      <c r="AK91" s="199">
        <v>99.62</v>
      </c>
      <c r="AL91" s="199">
        <v>0</v>
      </c>
      <c r="AM91" s="199">
        <v>0</v>
      </c>
      <c r="AN91" s="199">
        <v>0</v>
      </c>
      <c r="AO91" s="199">
        <v>446.62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495.36</v>
      </c>
      <c r="L92" s="199">
        <v>10.68</v>
      </c>
      <c r="M92" s="199">
        <v>61.7</v>
      </c>
      <c r="N92" s="199">
        <v>50.19</v>
      </c>
      <c r="O92" s="199">
        <v>35.450000000000003</v>
      </c>
      <c r="P92" s="199">
        <v>15.78</v>
      </c>
      <c r="Q92" s="199">
        <v>7.18</v>
      </c>
      <c r="R92" s="199">
        <v>18.010000000000002</v>
      </c>
      <c r="S92" s="199">
        <v>11.21</v>
      </c>
      <c r="T92" s="199">
        <v>0</v>
      </c>
      <c r="U92" s="199">
        <v>60.09</v>
      </c>
      <c r="V92" s="199">
        <v>6.06</v>
      </c>
      <c r="W92" s="199">
        <v>19.72</v>
      </c>
      <c r="X92" s="199">
        <v>62.68</v>
      </c>
      <c r="Y92" s="199">
        <v>0</v>
      </c>
      <c r="Z92" s="199">
        <v>117.6</v>
      </c>
      <c r="AA92" s="199">
        <v>29.74</v>
      </c>
      <c r="AB92" s="199">
        <v>0</v>
      </c>
      <c r="AC92" s="199">
        <v>15</v>
      </c>
      <c r="AD92" s="199">
        <v>0</v>
      </c>
      <c r="AE92" s="199">
        <v>0</v>
      </c>
      <c r="AF92" s="199">
        <v>0</v>
      </c>
      <c r="AG92" s="199">
        <v>17.54</v>
      </c>
      <c r="AH92" s="199">
        <v>0</v>
      </c>
      <c r="AI92" s="199">
        <v>73.33</v>
      </c>
      <c r="AJ92" s="199">
        <v>0</v>
      </c>
      <c r="AK92" s="199">
        <v>99.62</v>
      </c>
      <c r="AL92" s="199">
        <v>0</v>
      </c>
      <c r="AM92" s="199">
        <v>0</v>
      </c>
      <c r="AN92" s="199">
        <v>0</v>
      </c>
      <c r="AO92" s="199">
        <v>480.62</v>
      </c>
      <c r="AP92" s="199">
        <v>0</v>
      </c>
      <c r="AQ92" s="199">
        <v>0</v>
      </c>
      <c r="AR92" s="199">
        <v>0</v>
      </c>
      <c r="AS92" s="199">
        <v>0</v>
      </c>
      <c r="AT92" s="199">
        <v>0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495.36</v>
      </c>
      <c r="L93" s="199">
        <v>10.68</v>
      </c>
      <c r="M93" s="199">
        <v>61.7</v>
      </c>
      <c r="N93" s="199">
        <v>50.19</v>
      </c>
      <c r="O93" s="199">
        <v>35.450000000000003</v>
      </c>
      <c r="P93" s="199">
        <v>15.78</v>
      </c>
      <c r="Q93" s="199">
        <v>7.18</v>
      </c>
      <c r="R93" s="199">
        <v>18.010000000000002</v>
      </c>
      <c r="S93" s="199">
        <v>11.21</v>
      </c>
      <c r="T93" s="199">
        <v>0</v>
      </c>
      <c r="U93" s="199">
        <v>60.09</v>
      </c>
      <c r="V93" s="199">
        <v>6.06</v>
      </c>
      <c r="W93" s="199">
        <v>19.72</v>
      </c>
      <c r="X93" s="199">
        <v>62.68</v>
      </c>
      <c r="Y93" s="199">
        <v>0</v>
      </c>
      <c r="Z93" s="199">
        <v>117.6</v>
      </c>
      <c r="AA93" s="199">
        <v>29.74</v>
      </c>
      <c r="AB93" s="199">
        <v>0</v>
      </c>
      <c r="AC93" s="199">
        <v>15</v>
      </c>
      <c r="AD93" s="199">
        <v>0</v>
      </c>
      <c r="AE93" s="199">
        <v>0</v>
      </c>
      <c r="AF93" s="199">
        <v>0</v>
      </c>
      <c r="AG93" s="199">
        <v>17.54</v>
      </c>
      <c r="AH93" s="199">
        <v>0</v>
      </c>
      <c r="AI93" s="199">
        <v>73.33</v>
      </c>
      <c r="AJ93" s="199">
        <v>0</v>
      </c>
      <c r="AK93" s="199">
        <v>99.62</v>
      </c>
      <c r="AL93" s="199">
        <v>0</v>
      </c>
      <c r="AM93" s="199">
        <v>0</v>
      </c>
      <c r="AN93" s="199">
        <v>0</v>
      </c>
      <c r="AO93" s="199">
        <v>518.89</v>
      </c>
      <c r="AP93" s="199">
        <v>0</v>
      </c>
      <c r="AQ93" s="199">
        <v>0</v>
      </c>
      <c r="AR93" s="199">
        <v>0</v>
      </c>
      <c r="AS93" s="199">
        <v>0</v>
      </c>
      <c r="AT93" s="199">
        <v>0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495.36</v>
      </c>
      <c r="L94" s="199">
        <v>10.68</v>
      </c>
      <c r="M94" s="199">
        <v>61.7</v>
      </c>
      <c r="N94" s="199">
        <v>50.19</v>
      </c>
      <c r="O94" s="199">
        <v>35.450000000000003</v>
      </c>
      <c r="P94" s="199">
        <v>15.78</v>
      </c>
      <c r="Q94" s="199">
        <v>7.18</v>
      </c>
      <c r="R94" s="199">
        <v>18.010000000000002</v>
      </c>
      <c r="S94" s="199">
        <v>11.21</v>
      </c>
      <c r="T94" s="199">
        <v>0</v>
      </c>
      <c r="U94" s="199">
        <v>60.09</v>
      </c>
      <c r="V94" s="199">
        <v>6.06</v>
      </c>
      <c r="W94" s="199">
        <v>19.72</v>
      </c>
      <c r="X94" s="199">
        <v>62.68</v>
      </c>
      <c r="Y94" s="199">
        <v>0</v>
      </c>
      <c r="Z94" s="199">
        <v>117.6</v>
      </c>
      <c r="AA94" s="199">
        <v>29.74</v>
      </c>
      <c r="AB94" s="199">
        <v>0</v>
      </c>
      <c r="AC94" s="199">
        <v>15</v>
      </c>
      <c r="AD94" s="199">
        <v>0</v>
      </c>
      <c r="AE94" s="199">
        <v>0</v>
      </c>
      <c r="AF94" s="199">
        <v>0</v>
      </c>
      <c r="AG94" s="199">
        <v>17.54</v>
      </c>
      <c r="AH94" s="199">
        <v>0</v>
      </c>
      <c r="AI94" s="199">
        <v>73.33</v>
      </c>
      <c r="AJ94" s="199">
        <v>0</v>
      </c>
      <c r="AK94" s="199">
        <v>99.62</v>
      </c>
      <c r="AL94" s="199">
        <v>0</v>
      </c>
      <c r="AM94" s="199">
        <v>0</v>
      </c>
      <c r="AN94" s="199">
        <v>0</v>
      </c>
      <c r="AO94" s="199">
        <v>523.29</v>
      </c>
      <c r="AP94" s="199">
        <v>0</v>
      </c>
      <c r="AQ94" s="199">
        <v>0</v>
      </c>
      <c r="AR94" s="199">
        <v>0</v>
      </c>
      <c r="AS94" s="199">
        <v>0</v>
      </c>
      <c r="AT94" s="199">
        <v>0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495.36</v>
      </c>
      <c r="L95" s="199">
        <v>10.68</v>
      </c>
      <c r="M95" s="199">
        <v>61.7</v>
      </c>
      <c r="N95" s="199">
        <v>50.19</v>
      </c>
      <c r="O95" s="199">
        <v>35.450000000000003</v>
      </c>
      <c r="P95" s="199">
        <v>15.78</v>
      </c>
      <c r="Q95" s="199">
        <v>7.18</v>
      </c>
      <c r="R95" s="199">
        <v>18.010000000000002</v>
      </c>
      <c r="S95" s="199">
        <v>11.21</v>
      </c>
      <c r="T95" s="199">
        <v>0</v>
      </c>
      <c r="U95" s="199">
        <v>60.09</v>
      </c>
      <c r="V95" s="199">
        <v>6.06</v>
      </c>
      <c r="W95" s="199">
        <v>19.72</v>
      </c>
      <c r="X95" s="199">
        <v>62.68</v>
      </c>
      <c r="Y95" s="199">
        <v>0</v>
      </c>
      <c r="Z95" s="199">
        <v>117.6</v>
      </c>
      <c r="AA95" s="199">
        <v>29.74</v>
      </c>
      <c r="AB95" s="199">
        <v>0</v>
      </c>
      <c r="AC95" s="199">
        <v>15</v>
      </c>
      <c r="AD95" s="199">
        <v>0</v>
      </c>
      <c r="AE95" s="199">
        <v>0</v>
      </c>
      <c r="AF95" s="199">
        <v>0</v>
      </c>
      <c r="AG95" s="199">
        <v>17.54</v>
      </c>
      <c r="AH95" s="199">
        <v>0</v>
      </c>
      <c r="AI95" s="199">
        <v>73.33</v>
      </c>
      <c r="AJ95" s="199">
        <v>0</v>
      </c>
      <c r="AK95" s="199">
        <v>99.62</v>
      </c>
      <c r="AL95" s="199">
        <v>0</v>
      </c>
      <c r="AM95" s="199">
        <v>0</v>
      </c>
      <c r="AN95" s="199">
        <v>0</v>
      </c>
      <c r="AO95" s="199">
        <v>442.62</v>
      </c>
      <c r="AP95" s="199">
        <v>0</v>
      </c>
      <c r="AQ95" s="199">
        <v>0</v>
      </c>
      <c r="AR95" s="199">
        <v>0</v>
      </c>
      <c r="AS95" s="199">
        <v>0</v>
      </c>
      <c r="AT95" s="199">
        <v>0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495.36</v>
      </c>
      <c r="L96" s="199">
        <v>10.68</v>
      </c>
      <c r="M96" s="199">
        <v>61.7</v>
      </c>
      <c r="N96" s="199">
        <v>50.19</v>
      </c>
      <c r="O96" s="199">
        <v>35.450000000000003</v>
      </c>
      <c r="P96" s="199">
        <v>15.78</v>
      </c>
      <c r="Q96" s="199">
        <v>7.18</v>
      </c>
      <c r="R96" s="199">
        <v>18.010000000000002</v>
      </c>
      <c r="S96" s="199">
        <v>11.21</v>
      </c>
      <c r="T96" s="199">
        <v>0</v>
      </c>
      <c r="U96" s="199">
        <v>60.09</v>
      </c>
      <c r="V96" s="199">
        <v>6.06</v>
      </c>
      <c r="W96" s="199">
        <v>19.72</v>
      </c>
      <c r="X96" s="199">
        <v>62.68</v>
      </c>
      <c r="Y96" s="199">
        <v>0</v>
      </c>
      <c r="Z96" s="199">
        <v>117.6</v>
      </c>
      <c r="AA96" s="199">
        <v>29.74</v>
      </c>
      <c r="AB96" s="199">
        <v>0</v>
      </c>
      <c r="AC96" s="199">
        <v>15</v>
      </c>
      <c r="AD96" s="199">
        <v>0</v>
      </c>
      <c r="AE96" s="199">
        <v>0</v>
      </c>
      <c r="AF96" s="199">
        <v>0</v>
      </c>
      <c r="AG96" s="199">
        <v>17.54</v>
      </c>
      <c r="AH96" s="199">
        <v>0</v>
      </c>
      <c r="AI96" s="199">
        <v>73.33</v>
      </c>
      <c r="AJ96" s="199">
        <v>0</v>
      </c>
      <c r="AK96" s="199">
        <v>99.62</v>
      </c>
      <c r="AL96" s="199">
        <v>0</v>
      </c>
      <c r="AM96" s="199">
        <v>0</v>
      </c>
      <c r="AN96" s="199">
        <v>0</v>
      </c>
      <c r="AO96" s="199">
        <v>442.62</v>
      </c>
      <c r="AP96" s="199">
        <v>0</v>
      </c>
      <c r="AQ96" s="199">
        <v>0</v>
      </c>
      <c r="AR96" s="199">
        <v>0</v>
      </c>
      <c r="AS96" s="199">
        <v>0</v>
      </c>
      <c r="AT96" s="199">
        <v>0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495.36</v>
      </c>
      <c r="L97" s="199">
        <v>10.68</v>
      </c>
      <c r="M97" s="199">
        <v>61.7</v>
      </c>
      <c r="N97" s="199">
        <v>50.19</v>
      </c>
      <c r="O97" s="199">
        <v>35.450000000000003</v>
      </c>
      <c r="P97" s="199">
        <v>15.78</v>
      </c>
      <c r="Q97" s="199">
        <v>7.18</v>
      </c>
      <c r="R97" s="199">
        <v>18.010000000000002</v>
      </c>
      <c r="S97" s="199">
        <v>11.21</v>
      </c>
      <c r="T97" s="199">
        <v>0</v>
      </c>
      <c r="U97" s="199">
        <v>60.09</v>
      </c>
      <c r="V97" s="199">
        <v>6.06</v>
      </c>
      <c r="W97" s="199">
        <v>19.72</v>
      </c>
      <c r="X97" s="199">
        <v>62.68</v>
      </c>
      <c r="Y97" s="199">
        <v>0</v>
      </c>
      <c r="Z97" s="199">
        <v>117.6</v>
      </c>
      <c r="AA97" s="199">
        <v>29.74</v>
      </c>
      <c r="AB97" s="199">
        <v>0</v>
      </c>
      <c r="AC97" s="199">
        <v>15</v>
      </c>
      <c r="AD97" s="199">
        <v>0</v>
      </c>
      <c r="AE97" s="199">
        <v>0</v>
      </c>
      <c r="AF97" s="199">
        <v>0</v>
      </c>
      <c r="AG97" s="199">
        <v>17.54</v>
      </c>
      <c r="AH97" s="199">
        <v>0</v>
      </c>
      <c r="AI97" s="199">
        <v>73.33</v>
      </c>
      <c r="AJ97" s="199">
        <v>0</v>
      </c>
      <c r="AK97" s="199">
        <v>99.62</v>
      </c>
      <c r="AL97" s="199">
        <v>0</v>
      </c>
      <c r="AM97" s="199">
        <v>0</v>
      </c>
      <c r="AN97" s="199">
        <v>0</v>
      </c>
      <c r="AO97" s="199">
        <v>424.89</v>
      </c>
      <c r="AP97" s="199">
        <v>0</v>
      </c>
      <c r="AQ97" s="199">
        <v>0</v>
      </c>
      <c r="AR97" s="199">
        <v>0</v>
      </c>
      <c r="AS97" s="199">
        <v>0</v>
      </c>
      <c r="AT97" s="199">
        <v>0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495.36</v>
      </c>
      <c r="L98" s="199">
        <v>10.68</v>
      </c>
      <c r="M98" s="199">
        <v>61.7</v>
      </c>
      <c r="N98" s="199">
        <v>50.19</v>
      </c>
      <c r="O98" s="199">
        <v>35.450000000000003</v>
      </c>
      <c r="P98" s="199">
        <v>15.77</v>
      </c>
      <c r="Q98" s="199">
        <v>7.18</v>
      </c>
      <c r="R98" s="199">
        <v>18.010000000000002</v>
      </c>
      <c r="S98" s="199">
        <v>11.21</v>
      </c>
      <c r="T98" s="199">
        <v>0</v>
      </c>
      <c r="U98" s="199">
        <v>60.09</v>
      </c>
      <c r="V98" s="199">
        <v>6.06</v>
      </c>
      <c r="W98" s="199">
        <v>19.72</v>
      </c>
      <c r="X98" s="199">
        <v>62.68</v>
      </c>
      <c r="Y98" s="199">
        <v>0</v>
      </c>
      <c r="Z98" s="199">
        <v>117.6</v>
      </c>
      <c r="AA98" s="199">
        <v>29.74</v>
      </c>
      <c r="AB98" s="199">
        <v>0</v>
      </c>
      <c r="AC98" s="199">
        <v>15</v>
      </c>
      <c r="AD98" s="199">
        <v>0</v>
      </c>
      <c r="AE98" s="199">
        <v>0</v>
      </c>
      <c r="AF98" s="199">
        <v>0</v>
      </c>
      <c r="AG98" s="199">
        <v>17.54</v>
      </c>
      <c r="AH98" s="199">
        <v>0</v>
      </c>
      <c r="AI98" s="199">
        <v>73.33</v>
      </c>
      <c r="AJ98" s="199">
        <v>0</v>
      </c>
      <c r="AK98" s="199">
        <v>99.62</v>
      </c>
      <c r="AL98" s="199">
        <v>0</v>
      </c>
      <c r="AM98" s="199">
        <v>0</v>
      </c>
      <c r="AN98" s="199">
        <v>0</v>
      </c>
      <c r="AO98" s="199">
        <v>426.28</v>
      </c>
      <c r="AP98" s="199">
        <v>0</v>
      </c>
      <c r="AQ98" s="199">
        <v>0</v>
      </c>
      <c r="AR98" s="199">
        <v>0</v>
      </c>
      <c r="AS98" s="199">
        <v>0</v>
      </c>
      <c r="AT98" s="199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11.88876500000001</v>
      </c>
      <c r="L99">
        <f t="shared" si="0"/>
        <v>0.25631999999999949</v>
      </c>
      <c r="M99">
        <f t="shared" si="0"/>
        <v>1.4766124999999981</v>
      </c>
      <c r="N99">
        <f t="shared" si="0"/>
        <v>1.2045599999999994</v>
      </c>
      <c r="O99">
        <f t="shared" si="0"/>
        <v>0.84287999999999819</v>
      </c>
      <c r="P99">
        <f t="shared" si="0"/>
        <v>0.46634249999999955</v>
      </c>
      <c r="Q99">
        <f t="shared" si="0"/>
        <v>0.17231999999999981</v>
      </c>
      <c r="R99">
        <f t="shared" si="0"/>
        <v>0.43223999999999985</v>
      </c>
      <c r="S99">
        <f t="shared" si="0"/>
        <v>0.26904000000000033</v>
      </c>
      <c r="T99">
        <f t="shared" si="0"/>
        <v>0</v>
      </c>
      <c r="U99">
        <f t="shared" si="0"/>
        <v>1.4421600000000019</v>
      </c>
      <c r="V99">
        <f t="shared" si="0"/>
        <v>0.14543999999999987</v>
      </c>
      <c r="W99">
        <f t="shared" si="0"/>
        <v>0.47328000000000053</v>
      </c>
      <c r="X99">
        <f t="shared" si="0"/>
        <v>1.504320000000001</v>
      </c>
      <c r="Y99">
        <f t="shared" si="0"/>
        <v>0</v>
      </c>
      <c r="Z99">
        <f t="shared" si="0"/>
        <v>2.8224000000000049</v>
      </c>
      <c r="AA99">
        <f t="shared" si="0"/>
        <v>0.71375999999999862</v>
      </c>
      <c r="AB99">
        <f t="shared" si="0"/>
        <v>0</v>
      </c>
      <c r="AC99">
        <f t="shared" si="0"/>
        <v>0.34145750000000019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0.4121899999999995</v>
      </c>
      <c r="AH99">
        <f t="shared" si="0"/>
        <v>0</v>
      </c>
      <c r="AI99">
        <f t="shared" si="0"/>
        <v>1.6349474999999996</v>
      </c>
      <c r="AJ99">
        <f t="shared" si="0"/>
        <v>0</v>
      </c>
      <c r="AK99">
        <f t="shared" si="0"/>
        <v>2.390880000000001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8.4091200000000015</v>
      </c>
      <c r="AP99">
        <f t="shared" si="0"/>
        <v>0</v>
      </c>
      <c r="AQ99">
        <f t="shared" ref="AQ99:AT99" si="1">SUM(AQ3:AQ98)/4000</f>
        <v>0.40538750000000001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159.75</v>
      </c>
      <c r="L3" s="199">
        <v>61.55</v>
      </c>
      <c r="M3" s="199">
        <v>0</v>
      </c>
      <c r="N3" s="199">
        <v>29.02</v>
      </c>
      <c r="O3" s="199">
        <v>23.92</v>
      </c>
      <c r="P3" s="199">
        <v>53.64</v>
      </c>
      <c r="Q3" s="199">
        <v>4.1500000000000004</v>
      </c>
      <c r="R3" s="199">
        <v>10.42</v>
      </c>
      <c r="S3" s="199">
        <v>6.48</v>
      </c>
      <c r="T3" s="199">
        <v>0</v>
      </c>
      <c r="U3" s="199">
        <v>220.76</v>
      </c>
      <c r="V3" s="199">
        <v>3.5</v>
      </c>
      <c r="W3" s="199">
        <v>11.41</v>
      </c>
      <c r="X3" s="199">
        <v>36.25</v>
      </c>
      <c r="Y3" s="199">
        <v>0</v>
      </c>
      <c r="Z3" s="199">
        <v>68.7</v>
      </c>
      <c r="AA3" s="199">
        <v>17.2</v>
      </c>
      <c r="AB3" s="199">
        <v>0</v>
      </c>
      <c r="AC3" s="199">
        <v>14</v>
      </c>
      <c r="AD3" s="199">
        <v>0</v>
      </c>
      <c r="AE3" s="199">
        <v>0</v>
      </c>
      <c r="AF3" s="199">
        <v>0</v>
      </c>
      <c r="AG3" s="199">
        <v>9.9600000000000009</v>
      </c>
      <c r="AH3" s="199">
        <v>0</v>
      </c>
      <c r="AI3" s="199">
        <v>39.049999999999997</v>
      </c>
      <c r="AJ3" s="199">
        <v>0</v>
      </c>
      <c r="AK3" s="199">
        <v>49.92</v>
      </c>
      <c r="AL3" s="199">
        <v>0</v>
      </c>
      <c r="AM3" s="199">
        <v>0</v>
      </c>
      <c r="AN3" s="199">
        <v>0</v>
      </c>
      <c r="AO3" s="199">
        <v>25</v>
      </c>
      <c r="AP3" s="199">
        <v>0</v>
      </c>
      <c r="AQ3" s="199">
        <v>0</v>
      </c>
      <c r="AR3" s="199">
        <v>0</v>
      </c>
      <c r="AS3" s="199">
        <v>0</v>
      </c>
      <c r="AT3" s="199">
        <v>0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159.75</v>
      </c>
      <c r="L4" s="199">
        <v>61.55</v>
      </c>
      <c r="M4" s="199">
        <v>0</v>
      </c>
      <c r="N4" s="199">
        <v>29.02</v>
      </c>
      <c r="O4" s="199">
        <v>23.92</v>
      </c>
      <c r="P4" s="199">
        <v>53.64</v>
      </c>
      <c r="Q4" s="199">
        <v>4.1500000000000004</v>
      </c>
      <c r="R4" s="199">
        <v>10.42</v>
      </c>
      <c r="S4" s="199">
        <v>6.48</v>
      </c>
      <c r="T4" s="199">
        <v>0</v>
      </c>
      <c r="U4" s="199">
        <v>220.76</v>
      </c>
      <c r="V4" s="199">
        <v>3.5</v>
      </c>
      <c r="W4" s="199">
        <v>11.41</v>
      </c>
      <c r="X4" s="199">
        <v>36.25</v>
      </c>
      <c r="Y4" s="199">
        <v>0</v>
      </c>
      <c r="Z4" s="199">
        <v>68.7</v>
      </c>
      <c r="AA4" s="199">
        <v>17.2</v>
      </c>
      <c r="AB4" s="199">
        <v>0</v>
      </c>
      <c r="AC4" s="199">
        <v>14</v>
      </c>
      <c r="AD4" s="199">
        <v>0</v>
      </c>
      <c r="AE4" s="199">
        <v>0</v>
      </c>
      <c r="AF4" s="199">
        <v>0</v>
      </c>
      <c r="AG4" s="199">
        <v>9.9600000000000009</v>
      </c>
      <c r="AH4" s="199">
        <v>0</v>
      </c>
      <c r="AI4" s="199">
        <v>39.049999999999997</v>
      </c>
      <c r="AJ4" s="199">
        <v>0</v>
      </c>
      <c r="AK4" s="199">
        <v>49.92</v>
      </c>
      <c r="AL4" s="199">
        <v>0</v>
      </c>
      <c r="AM4" s="199">
        <v>0</v>
      </c>
      <c r="AN4" s="199">
        <v>0</v>
      </c>
      <c r="AO4" s="199">
        <v>25</v>
      </c>
      <c r="AP4" s="199">
        <v>0</v>
      </c>
      <c r="AQ4" s="199">
        <v>0</v>
      </c>
      <c r="AR4" s="199">
        <v>0</v>
      </c>
      <c r="AS4" s="199">
        <v>0</v>
      </c>
      <c r="AT4" s="199">
        <v>0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159.66999999999999</v>
      </c>
      <c r="L5" s="199">
        <v>61.55</v>
      </c>
      <c r="M5" s="199">
        <v>0</v>
      </c>
      <c r="N5" s="199">
        <v>29.02</v>
      </c>
      <c r="O5" s="199">
        <v>23.92</v>
      </c>
      <c r="P5" s="199">
        <v>53.64</v>
      </c>
      <c r="Q5" s="199">
        <v>4.1500000000000004</v>
      </c>
      <c r="R5" s="199">
        <v>10.42</v>
      </c>
      <c r="S5" s="199">
        <v>6.48</v>
      </c>
      <c r="T5" s="199">
        <v>0</v>
      </c>
      <c r="U5" s="199">
        <v>220.76</v>
      </c>
      <c r="V5" s="199">
        <v>3.5</v>
      </c>
      <c r="W5" s="199">
        <v>11.41</v>
      </c>
      <c r="X5" s="199">
        <v>36.25</v>
      </c>
      <c r="Y5" s="199">
        <v>0</v>
      </c>
      <c r="Z5" s="199">
        <v>68.7</v>
      </c>
      <c r="AA5" s="199">
        <v>17.2</v>
      </c>
      <c r="AB5" s="199">
        <v>0</v>
      </c>
      <c r="AC5" s="199">
        <v>5.99</v>
      </c>
      <c r="AD5" s="199">
        <v>0</v>
      </c>
      <c r="AE5" s="199">
        <v>0</v>
      </c>
      <c r="AF5" s="199">
        <v>0</v>
      </c>
      <c r="AG5" s="199">
        <v>9.9600000000000009</v>
      </c>
      <c r="AH5" s="199">
        <v>0</v>
      </c>
      <c r="AI5" s="199">
        <v>29.13</v>
      </c>
      <c r="AJ5" s="199">
        <v>0</v>
      </c>
      <c r="AK5" s="199">
        <v>49.92</v>
      </c>
      <c r="AL5" s="199">
        <v>0</v>
      </c>
      <c r="AM5" s="199">
        <v>0</v>
      </c>
      <c r="AN5" s="199">
        <v>0</v>
      </c>
      <c r="AO5" s="199">
        <v>20</v>
      </c>
      <c r="AP5" s="199">
        <v>0</v>
      </c>
      <c r="AQ5" s="199">
        <v>0</v>
      </c>
      <c r="AR5" s="199">
        <v>0</v>
      </c>
      <c r="AS5" s="199">
        <v>0</v>
      </c>
      <c r="AT5" s="199">
        <v>0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159.66999999999999</v>
      </c>
      <c r="L6" s="199">
        <v>61.55</v>
      </c>
      <c r="M6" s="199">
        <v>0</v>
      </c>
      <c r="N6" s="199">
        <v>29.02</v>
      </c>
      <c r="O6" s="199">
        <v>23.92</v>
      </c>
      <c r="P6" s="199">
        <v>53.64</v>
      </c>
      <c r="Q6" s="199">
        <v>4.1500000000000004</v>
      </c>
      <c r="R6" s="199">
        <v>10.42</v>
      </c>
      <c r="S6" s="199">
        <v>6.48</v>
      </c>
      <c r="T6" s="199">
        <v>0</v>
      </c>
      <c r="U6" s="199">
        <v>220.76</v>
      </c>
      <c r="V6" s="199">
        <v>3.5</v>
      </c>
      <c r="W6" s="199">
        <v>11.41</v>
      </c>
      <c r="X6" s="199">
        <v>36.25</v>
      </c>
      <c r="Y6" s="199">
        <v>0</v>
      </c>
      <c r="Z6" s="199">
        <v>68.7</v>
      </c>
      <c r="AA6" s="199">
        <v>17.2</v>
      </c>
      <c r="AB6" s="199">
        <v>0</v>
      </c>
      <c r="AC6" s="199">
        <v>5.99</v>
      </c>
      <c r="AD6" s="199">
        <v>0</v>
      </c>
      <c r="AE6" s="199">
        <v>0</v>
      </c>
      <c r="AF6" s="199">
        <v>0</v>
      </c>
      <c r="AG6" s="199">
        <v>9.9600000000000009</v>
      </c>
      <c r="AH6" s="199">
        <v>0</v>
      </c>
      <c r="AI6" s="199">
        <v>29.09</v>
      </c>
      <c r="AJ6" s="199">
        <v>0</v>
      </c>
      <c r="AK6" s="199">
        <v>49.92</v>
      </c>
      <c r="AL6" s="199">
        <v>0</v>
      </c>
      <c r="AM6" s="199">
        <v>0</v>
      </c>
      <c r="AN6" s="199">
        <v>0</v>
      </c>
      <c r="AO6" s="199">
        <v>20</v>
      </c>
      <c r="AP6" s="199">
        <v>0</v>
      </c>
      <c r="AQ6" s="199">
        <v>0</v>
      </c>
      <c r="AR6" s="199">
        <v>0</v>
      </c>
      <c r="AS6" s="199">
        <v>0</v>
      </c>
      <c r="AT6" s="199">
        <v>0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159.66999999999999</v>
      </c>
      <c r="L7" s="199">
        <v>61.55</v>
      </c>
      <c r="M7" s="199">
        <v>0</v>
      </c>
      <c r="N7" s="199">
        <v>29.02</v>
      </c>
      <c r="O7" s="199">
        <v>23.92</v>
      </c>
      <c r="P7" s="199">
        <v>53.64</v>
      </c>
      <c r="Q7" s="199">
        <v>4.1500000000000004</v>
      </c>
      <c r="R7" s="199">
        <v>10.42</v>
      </c>
      <c r="S7" s="199">
        <v>6.48</v>
      </c>
      <c r="T7" s="199">
        <v>0</v>
      </c>
      <c r="U7" s="199">
        <v>220.76</v>
      </c>
      <c r="V7" s="199">
        <v>3.5</v>
      </c>
      <c r="W7" s="199">
        <v>11.41</v>
      </c>
      <c r="X7" s="199">
        <v>36.25</v>
      </c>
      <c r="Y7" s="199">
        <v>0</v>
      </c>
      <c r="Z7" s="199">
        <v>68.7</v>
      </c>
      <c r="AA7" s="199">
        <v>17.2</v>
      </c>
      <c r="AB7" s="199">
        <v>0</v>
      </c>
      <c r="AC7" s="199">
        <v>5.99</v>
      </c>
      <c r="AD7" s="199">
        <v>0</v>
      </c>
      <c r="AE7" s="199">
        <v>0</v>
      </c>
      <c r="AF7" s="199">
        <v>0</v>
      </c>
      <c r="AG7" s="199">
        <v>9.9600000000000009</v>
      </c>
      <c r="AH7" s="199">
        <v>0</v>
      </c>
      <c r="AI7" s="199">
        <v>29.13</v>
      </c>
      <c r="AJ7" s="199">
        <v>0</v>
      </c>
      <c r="AK7" s="199">
        <v>49.92</v>
      </c>
      <c r="AL7" s="199">
        <v>0</v>
      </c>
      <c r="AM7" s="199">
        <v>0</v>
      </c>
      <c r="AN7" s="199">
        <v>0</v>
      </c>
      <c r="AO7" s="199">
        <v>20</v>
      </c>
      <c r="AP7" s="199">
        <v>0</v>
      </c>
      <c r="AQ7" s="199">
        <v>0</v>
      </c>
      <c r="AR7" s="199">
        <v>0</v>
      </c>
      <c r="AS7" s="199">
        <v>0</v>
      </c>
      <c r="AT7" s="199">
        <v>0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159.66999999999999</v>
      </c>
      <c r="L8" s="199">
        <v>61.55</v>
      </c>
      <c r="M8" s="199">
        <v>0</v>
      </c>
      <c r="N8" s="199">
        <v>29.02</v>
      </c>
      <c r="O8" s="199">
        <v>23.92</v>
      </c>
      <c r="P8" s="199">
        <v>53.64</v>
      </c>
      <c r="Q8" s="199">
        <v>4.1500000000000004</v>
      </c>
      <c r="R8" s="199">
        <v>10.42</v>
      </c>
      <c r="S8" s="199">
        <v>6.48</v>
      </c>
      <c r="T8" s="199">
        <v>0</v>
      </c>
      <c r="U8" s="199">
        <v>220.76</v>
      </c>
      <c r="V8" s="199">
        <v>3.5</v>
      </c>
      <c r="W8" s="199">
        <v>11.41</v>
      </c>
      <c r="X8" s="199">
        <v>36.25</v>
      </c>
      <c r="Y8" s="199">
        <v>0</v>
      </c>
      <c r="Z8" s="199">
        <v>68.7</v>
      </c>
      <c r="AA8" s="199">
        <v>17.2</v>
      </c>
      <c r="AB8" s="199">
        <v>0</v>
      </c>
      <c r="AC8" s="199">
        <v>5.99</v>
      </c>
      <c r="AD8" s="199">
        <v>0</v>
      </c>
      <c r="AE8" s="199">
        <v>0</v>
      </c>
      <c r="AF8" s="199">
        <v>0</v>
      </c>
      <c r="AG8" s="199">
        <v>9.9600000000000009</v>
      </c>
      <c r="AH8" s="199">
        <v>0</v>
      </c>
      <c r="AI8" s="199">
        <v>29.13</v>
      </c>
      <c r="AJ8" s="199">
        <v>0</v>
      </c>
      <c r="AK8" s="199">
        <v>49.92</v>
      </c>
      <c r="AL8" s="199">
        <v>0</v>
      </c>
      <c r="AM8" s="199">
        <v>0</v>
      </c>
      <c r="AN8" s="199">
        <v>0</v>
      </c>
      <c r="AO8" s="199">
        <v>20</v>
      </c>
      <c r="AP8" s="199">
        <v>0</v>
      </c>
      <c r="AQ8" s="199">
        <v>0</v>
      </c>
      <c r="AR8" s="199">
        <v>0</v>
      </c>
      <c r="AS8" s="199">
        <v>0</v>
      </c>
      <c r="AT8" s="199">
        <v>0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159.66999999999999</v>
      </c>
      <c r="L9" s="199">
        <v>61.55</v>
      </c>
      <c r="M9" s="199">
        <v>0</v>
      </c>
      <c r="N9" s="199">
        <v>29.02</v>
      </c>
      <c r="O9" s="199">
        <v>23.92</v>
      </c>
      <c r="P9" s="199">
        <v>53.64</v>
      </c>
      <c r="Q9" s="199">
        <v>4.1500000000000004</v>
      </c>
      <c r="R9" s="199">
        <v>10.42</v>
      </c>
      <c r="S9" s="199">
        <v>6.48</v>
      </c>
      <c r="T9" s="199">
        <v>0</v>
      </c>
      <c r="U9" s="199">
        <v>220.76</v>
      </c>
      <c r="V9" s="199">
        <v>3.5</v>
      </c>
      <c r="W9" s="199">
        <v>11.41</v>
      </c>
      <c r="X9" s="199">
        <v>36.25</v>
      </c>
      <c r="Y9" s="199">
        <v>0</v>
      </c>
      <c r="Z9" s="199">
        <v>68.7</v>
      </c>
      <c r="AA9" s="199">
        <v>17.2</v>
      </c>
      <c r="AB9" s="199">
        <v>0</v>
      </c>
      <c r="AC9" s="199">
        <v>5.99</v>
      </c>
      <c r="AD9" s="199">
        <v>0</v>
      </c>
      <c r="AE9" s="199">
        <v>0</v>
      </c>
      <c r="AF9" s="199">
        <v>0</v>
      </c>
      <c r="AG9" s="199">
        <v>9.9600000000000009</v>
      </c>
      <c r="AH9" s="199">
        <v>0</v>
      </c>
      <c r="AI9" s="199">
        <v>29.13</v>
      </c>
      <c r="AJ9" s="199">
        <v>0</v>
      </c>
      <c r="AK9" s="199">
        <v>49.92</v>
      </c>
      <c r="AL9" s="199">
        <v>0</v>
      </c>
      <c r="AM9" s="199">
        <v>0</v>
      </c>
      <c r="AN9" s="199">
        <v>0</v>
      </c>
      <c r="AO9" s="199">
        <v>20</v>
      </c>
      <c r="AP9" s="199">
        <v>0</v>
      </c>
      <c r="AQ9" s="199">
        <v>0</v>
      </c>
      <c r="AR9" s="199">
        <v>0</v>
      </c>
      <c r="AS9" s="199">
        <v>0</v>
      </c>
      <c r="AT9" s="199">
        <v>0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159.66999999999999</v>
      </c>
      <c r="L10" s="199">
        <v>61.55</v>
      </c>
      <c r="M10" s="199">
        <v>0</v>
      </c>
      <c r="N10" s="199">
        <v>29.02</v>
      </c>
      <c r="O10" s="199">
        <v>23.92</v>
      </c>
      <c r="P10" s="199">
        <v>53.64</v>
      </c>
      <c r="Q10" s="199">
        <v>4.1500000000000004</v>
      </c>
      <c r="R10" s="199">
        <v>10.42</v>
      </c>
      <c r="S10" s="199">
        <v>6.48</v>
      </c>
      <c r="T10" s="199">
        <v>0</v>
      </c>
      <c r="U10" s="199">
        <v>220.76</v>
      </c>
      <c r="V10" s="199">
        <v>3.5</v>
      </c>
      <c r="W10" s="199">
        <v>11.41</v>
      </c>
      <c r="X10" s="199">
        <v>36.25</v>
      </c>
      <c r="Y10" s="199">
        <v>0</v>
      </c>
      <c r="Z10" s="199">
        <v>68.7</v>
      </c>
      <c r="AA10" s="199">
        <v>17.2</v>
      </c>
      <c r="AB10" s="199">
        <v>0</v>
      </c>
      <c r="AC10" s="199">
        <v>5.99</v>
      </c>
      <c r="AD10" s="199">
        <v>0</v>
      </c>
      <c r="AE10" s="199">
        <v>0</v>
      </c>
      <c r="AF10" s="199">
        <v>0</v>
      </c>
      <c r="AG10" s="199">
        <v>9.9600000000000009</v>
      </c>
      <c r="AH10" s="199">
        <v>0</v>
      </c>
      <c r="AI10" s="199">
        <v>29.13</v>
      </c>
      <c r="AJ10" s="199">
        <v>0</v>
      </c>
      <c r="AK10" s="199">
        <v>49.92</v>
      </c>
      <c r="AL10" s="199">
        <v>0</v>
      </c>
      <c r="AM10" s="199">
        <v>0</v>
      </c>
      <c r="AN10" s="199">
        <v>0</v>
      </c>
      <c r="AO10" s="199">
        <v>20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159.66999999999999</v>
      </c>
      <c r="L11" s="199">
        <v>61.55</v>
      </c>
      <c r="M11" s="199">
        <v>0</v>
      </c>
      <c r="N11" s="199">
        <v>29.02</v>
      </c>
      <c r="O11" s="199">
        <v>23.92</v>
      </c>
      <c r="P11" s="199">
        <v>53.64</v>
      </c>
      <c r="Q11" s="199">
        <v>4.1500000000000004</v>
      </c>
      <c r="R11" s="199">
        <v>10.42</v>
      </c>
      <c r="S11" s="199">
        <v>6.48</v>
      </c>
      <c r="T11" s="199">
        <v>0</v>
      </c>
      <c r="U11" s="199">
        <v>220.76</v>
      </c>
      <c r="V11" s="199">
        <v>3.5</v>
      </c>
      <c r="W11" s="199">
        <v>11.41</v>
      </c>
      <c r="X11" s="199">
        <v>36.25</v>
      </c>
      <c r="Y11" s="199">
        <v>0</v>
      </c>
      <c r="Z11" s="199">
        <v>68.7</v>
      </c>
      <c r="AA11" s="199">
        <v>17.2</v>
      </c>
      <c r="AB11" s="199">
        <v>0</v>
      </c>
      <c r="AC11" s="199">
        <v>5.99</v>
      </c>
      <c r="AD11" s="199">
        <v>0</v>
      </c>
      <c r="AE11" s="199">
        <v>0</v>
      </c>
      <c r="AF11" s="199">
        <v>0</v>
      </c>
      <c r="AG11" s="199">
        <v>9.9600000000000009</v>
      </c>
      <c r="AH11" s="199">
        <v>0</v>
      </c>
      <c r="AI11" s="199">
        <v>29.13</v>
      </c>
      <c r="AJ11" s="199">
        <v>0</v>
      </c>
      <c r="AK11" s="199">
        <v>49.92</v>
      </c>
      <c r="AL11" s="199">
        <v>0</v>
      </c>
      <c r="AM11" s="199">
        <v>0</v>
      </c>
      <c r="AN11" s="199">
        <v>0</v>
      </c>
      <c r="AO11" s="199">
        <v>20</v>
      </c>
      <c r="AP11" s="199">
        <v>0</v>
      </c>
      <c r="AQ11" s="199">
        <v>0</v>
      </c>
      <c r="AR11" s="199">
        <v>0</v>
      </c>
      <c r="AS11" s="199">
        <v>0</v>
      </c>
      <c r="AT11" s="199">
        <v>0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159.66999999999999</v>
      </c>
      <c r="L12" s="199">
        <v>61.55</v>
      </c>
      <c r="M12" s="199">
        <v>0</v>
      </c>
      <c r="N12" s="199">
        <v>29.02</v>
      </c>
      <c r="O12" s="199">
        <v>23.92</v>
      </c>
      <c r="P12" s="199">
        <v>53.64</v>
      </c>
      <c r="Q12" s="199">
        <v>4.1500000000000004</v>
      </c>
      <c r="R12" s="199">
        <v>10.42</v>
      </c>
      <c r="S12" s="199">
        <v>6.48</v>
      </c>
      <c r="T12" s="199">
        <v>0</v>
      </c>
      <c r="U12" s="199">
        <v>220.76</v>
      </c>
      <c r="V12" s="199">
        <v>3.5</v>
      </c>
      <c r="W12" s="199">
        <v>11.41</v>
      </c>
      <c r="X12" s="199">
        <v>36.25</v>
      </c>
      <c r="Y12" s="199">
        <v>0</v>
      </c>
      <c r="Z12" s="199">
        <v>68.7</v>
      </c>
      <c r="AA12" s="199">
        <v>17.2</v>
      </c>
      <c r="AB12" s="199">
        <v>0</v>
      </c>
      <c r="AC12" s="199">
        <v>5.99</v>
      </c>
      <c r="AD12" s="199">
        <v>0</v>
      </c>
      <c r="AE12" s="199">
        <v>0</v>
      </c>
      <c r="AF12" s="199">
        <v>0</v>
      </c>
      <c r="AG12" s="199">
        <v>9.9600000000000009</v>
      </c>
      <c r="AH12" s="199">
        <v>0</v>
      </c>
      <c r="AI12" s="199">
        <v>29.13</v>
      </c>
      <c r="AJ12" s="199">
        <v>0</v>
      </c>
      <c r="AK12" s="199">
        <v>49.92</v>
      </c>
      <c r="AL12" s="199">
        <v>0</v>
      </c>
      <c r="AM12" s="199">
        <v>0</v>
      </c>
      <c r="AN12" s="199">
        <v>0</v>
      </c>
      <c r="AO12" s="199">
        <v>20</v>
      </c>
      <c r="AP12" s="199">
        <v>0</v>
      </c>
      <c r="AQ12" s="199">
        <v>0</v>
      </c>
      <c r="AR12" s="199">
        <v>0</v>
      </c>
      <c r="AS12" s="199">
        <v>0</v>
      </c>
      <c r="AT12" s="199">
        <v>0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159.66999999999999</v>
      </c>
      <c r="L13" s="199">
        <v>61.55</v>
      </c>
      <c r="M13" s="199">
        <v>0</v>
      </c>
      <c r="N13" s="199">
        <v>29.02</v>
      </c>
      <c r="O13" s="199">
        <v>23.92</v>
      </c>
      <c r="P13" s="199">
        <v>53.64</v>
      </c>
      <c r="Q13" s="199">
        <v>4.1500000000000004</v>
      </c>
      <c r="R13" s="199">
        <v>10.42</v>
      </c>
      <c r="S13" s="199">
        <v>6.48</v>
      </c>
      <c r="T13" s="199">
        <v>0</v>
      </c>
      <c r="U13" s="199">
        <v>220.76</v>
      </c>
      <c r="V13" s="199">
        <v>3.5</v>
      </c>
      <c r="W13" s="199">
        <v>11.41</v>
      </c>
      <c r="X13" s="199">
        <v>36.25</v>
      </c>
      <c r="Y13" s="199">
        <v>0</v>
      </c>
      <c r="Z13" s="199">
        <v>68.7</v>
      </c>
      <c r="AA13" s="199">
        <v>17.2</v>
      </c>
      <c r="AB13" s="199">
        <v>0</v>
      </c>
      <c r="AC13" s="199">
        <v>5.99</v>
      </c>
      <c r="AD13" s="199">
        <v>0</v>
      </c>
      <c r="AE13" s="199">
        <v>0</v>
      </c>
      <c r="AF13" s="199">
        <v>0</v>
      </c>
      <c r="AG13" s="199">
        <v>9.9600000000000009</v>
      </c>
      <c r="AH13" s="199">
        <v>0</v>
      </c>
      <c r="AI13" s="199">
        <v>29.13</v>
      </c>
      <c r="AJ13" s="199">
        <v>0</v>
      </c>
      <c r="AK13" s="199">
        <v>49.92</v>
      </c>
      <c r="AL13" s="199">
        <v>0</v>
      </c>
      <c r="AM13" s="199">
        <v>0</v>
      </c>
      <c r="AN13" s="199">
        <v>0</v>
      </c>
      <c r="AO13" s="199">
        <v>20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159.66999999999999</v>
      </c>
      <c r="L14" s="199">
        <v>61.55</v>
      </c>
      <c r="M14" s="199">
        <v>0</v>
      </c>
      <c r="N14" s="199">
        <v>29.02</v>
      </c>
      <c r="O14" s="199">
        <v>23.92</v>
      </c>
      <c r="P14" s="199">
        <v>53.64</v>
      </c>
      <c r="Q14" s="199">
        <v>4.1500000000000004</v>
      </c>
      <c r="R14" s="199">
        <v>10.42</v>
      </c>
      <c r="S14" s="199">
        <v>6.48</v>
      </c>
      <c r="T14" s="199">
        <v>0</v>
      </c>
      <c r="U14" s="199">
        <v>220.76</v>
      </c>
      <c r="V14" s="199">
        <v>3.5</v>
      </c>
      <c r="W14" s="199">
        <v>11.41</v>
      </c>
      <c r="X14" s="199">
        <v>36.25</v>
      </c>
      <c r="Y14" s="199">
        <v>0</v>
      </c>
      <c r="Z14" s="199">
        <v>68.7</v>
      </c>
      <c r="AA14" s="199">
        <v>17.2</v>
      </c>
      <c r="AB14" s="199">
        <v>0</v>
      </c>
      <c r="AC14" s="199">
        <v>5.99</v>
      </c>
      <c r="AD14" s="199">
        <v>0</v>
      </c>
      <c r="AE14" s="199">
        <v>0</v>
      </c>
      <c r="AF14" s="199">
        <v>0</v>
      </c>
      <c r="AG14" s="199">
        <v>9.9600000000000009</v>
      </c>
      <c r="AH14" s="199">
        <v>0</v>
      </c>
      <c r="AI14" s="199">
        <v>29.13</v>
      </c>
      <c r="AJ14" s="199">
        <v>0</v>
      </c>
      <c r="AK14" s="199">
        <v>49.92</v>
      </c>
      <c r="AL14" s="199">
        <v>0</v>
      </c>
      <c r="AM14" s="199">
        <v>0</v>
      </c>
      <c r="AN14" s="199">
        <v>0</v>
      </c>
      <c r="AO14" s="199">
        <v>20.25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159.66999999999999</v>
      </c>
      <c r="L15" s="199">
        <v>61.55</v>
      </c>
      <c r="M15" s="199">
        <v>0</v>
      </c>
      <c r="N15" s="199">
        <v>29.02</v>
      </c>
      <c r="O15" s="199">
        <v>23.92</v>
      </c>
      <c r="P15" s="199">
        <v>53.64</v>
      </c>
      <c r="Q15" s="199">
        <v>4.1500000000000004</v>
      </c>
      <c r="R15" s="199">
        <v>10.42</v>
      </c>
      <c r="S15" s="199">
        <v>6.48</v>
      </c>
      <c r="T15" s="199">
        <v>0</v>
      </c>
      <c r="U15" s="199">
        <v>220.76</v>
      </c>
      <c r="V15" s="199">
        <v>3.5</v>
      </c>
      <c r="W15" s="199">
        <v>11.41</v>
      </c>
      <c r="X15" s="199">
        <v>36.25</v>
      </c>
      <c r="Y15" s="199">
        <v>0</v>
      </c>
      <c r="Z15" s="199">
        <v>68.7</v>
      </c>
      <c r="AA15" s="199">
        <v>17.2</v>
      </c>
      <c r="AB15" s="199">
        <v>0</v>
      </c>
      <c r="AC15" s="199">
        <v>5.99</v>
      </c>
      <c r="AD15" s="199">
        <v>0</v>
      </c>
      <c r="AE15" s="199">
        <v>0</v>
      </c>
      <c r="AF15" s="199">
        <v>0</v>
      </c>
      <c r="AG15" s="199">
        <v>9.9600000000000009</v>
      </c>
      <c r="AH15" s="199">
        <v>0</v>
      </c>
      <c r="AI15" s="199">
        <v>26.82</v>
      </c>
      <c r="AJ15" s="199">
        <v>0</v>
      </c>
      <c r="AK15" s="199">
        <v>49.92</v>
      </c>
      <c r="AL15" s="199">
        <v>0</v>
      </c>
      <c r="AM15" s="199">
        <v>0</v>
      </c>
      <c r="AN15" s="199">
        <v>0</v>
      </c>
      <c r="AO15" s="199">
        <v>20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159.66999999999999</v>
      </c>
      <c r="L16" s="199">
        <v>61.55</v>
      </c>
      <c r="M16" s="199">
        <v>0</v>
      </c>
      <c r="N16" s="199">
        <v>29.02</v>
      </c>
      <c r="O16" s="199">
        <v>23.92</v>
      </c>
      <c r="P16" s="199">
        <v>53.64</v>
      </c>
      <c r="Q16" s="199">
        <v>4.1500000000000004</v>
      </c>
      <c r="R16" s="199">
        <v>10.42</v>
      </c>
      <c r="S16" s="199">
        <v>6.48</v>
      </c>
      <c r="T16" s="199">
        <v>0</v>
      </c>
      <c r="U16" s="199">
        <v>220.76</v>
      </c>
      <c r="V16" s="199">
        <v>3.5</v>
      </c>
      <c r="W16" s="199">
        <v>11.41</v>
      </c>
      <c r="X16" s="199">
        <v>36.25</v>
      </c>
      <c r="Y16" s="199">
        <v>0</v>
      </c>
      <c r="Z16" s="199">
        <v>68.7</v>
      </c>
      <c r="AA16" s="199">
        <v>17.2</v>
      </c>
      <c r="AB16" s="199">
        <v>0</v>
      </c>
      <c r="AC16" s="199">
        <v>5.99</v>
      </c>
      <c r="AD16" s="199">
        <v>0</v>
      </c>
      <c r="AE16" s="199">
        <v>0</v>
      </c>
      <c r="AF16" s="199">
        <v>0</v>
      </c>
      <c r="AG16" s="199">
        <v>9.9600000000000009</v>
      </c>
      <c r="AH16" s="199">
        <v>0</v>
      </c>
      <c r="AI16" s="199">
        <v>29.13</v>
      </c>
      <c r="AJ16" s="199">
        <v>0</v>
      </c>
      <c r="AK16" s="199">
        <v>49.92</v>
      </c>
      <c r="AL16" s="199">
        <v>0</v>
      </c>
      <c r="AM16" s="199">
        <v>0</v>
      </c>
      <c r="AN16" s="199">
        <v>0</v>
      </c>
      <c r="AO16" s="199">
        <v>20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159.66999999999999</v>
      </c>
      <c r="L17" s="199">
        <v>61.55</v>
      </c>
      <c r="M17" s="199">
        <v>0</v>
      </c>
      <c r="N17" s="199">
        <v>29.02</v>
      </c>
      <c r="O17" s="199">
        <v>23.92</v>
      </c>
      <c r="P17" s="199">
        <v>53.64</v>
      </c>
      <c r="Q17" s="199">
        <v>4.1500000000000004</v>
      </c>
      <c r="R17" s="199">
        <v>10.42</v>
      </c>
      <c r="S17" s="199">
        <v>6.48</v>
      </c>
      <c r="T17" s="199">
        <v>0</v>
      </c>
      <c r="U17" s="199">
        <v>220.76</v>
      </c>
      <c r="V17" s="199">
        <v>3.5</v>
      </c>
      <c r="W17" s="199">
        <v>11.41</v>
      </c>
      <c r="X17" s="199">
        <v>36.25</v>
      </c>
      <c r="Y17" s="199">
        <v>0</v>
      </c>
      <c r="Z17" s="199">
        <v>68.7</v>
      </c>
      <c r="AA17" s="199">
        <v>17.2</v>
      </c>
      <c r="AB17" s="199">
        <v>0</v>
      </c>
      <c r="AC17" s="199">
        <v>5.99</v>
      </c>
      <c r="AD17" s="199">
        <v>0</v>
      </c>
      <c r="AE17" s="199">
        <v>0</v>
      </c>
      <c r="AF17" s="199">
        <v>0</v>
      </c>
      <c r="AG17" s="199">
        <v>9.9600000000000009</v>
      </c>
      <c r="AH17" s="199">
        <v>0</v>
      </c>
      <c r="AI17" s="199">
        <v>26.82</v>
      </c>
      <c r="AJ17" s="199">
        <v>0</v>
      </c>
      <c r="AK17" s="199">
        <v>49.92</v>
      </c>
      <c r="AL17" s="199">
        <v>0</v>
      </c>
      <c r="AM17" s="199">
        <v>0</v>
      </c>
      <c r="AN17" s="199">
        <v>0</v>
      </c>
      <c r="AO17" s="199">
        <v>20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159.66999999999999</v>
      </c>
      <c r="L18" s="199">
        <v>61.55</v>
      </c>
      <c r="M18" s="199">
        <v>0</v>
      </c>
      <c r="N18" s="199">
        <v>29.02</v>
      </c>
      <c r="O18" s="199">
        <v>23.92</v>
      </c>
      <c r="P18" s="199">
        <v>53.64</v>
      </c>
      <c r="Q18" s="199">
        <v>4.1500000000000004</v>
      </c>
      <c r="R18" s="199">
        <v>10.42</v>
      </c>
      <c r="S18" s="199">
        <v>6.48</v>
      </c>
      <c r="T18" s="199">
        <v>0</v>
      </c>
      <c r="U18" s="199">
        <v>220.76</v>
      </c>
      <c r="V18" s="199">
        <v>3.5</v>
      </c>
      <c r="W18" s="199">
        <v>11.41</v>
      </c>
      <c r="X18" s="199">
        <v>36.25</v>
      </c>
      <c r="Y18" s="199">
        <v>0</v>
      </c>
      <c r="Z18" s="199">
        <v>68.7</v>
      </c>
      <c r="AA18" s="199">
        <v>17.2</v>
      </c>
      <c r="AB18" s="199">
        <v>0</v>
      </c>
      <c r="AC18" s="199">
        <v>5.99</v>
      </c>
      <c r="AD18" s="199">
        <v>0</v>
      </c>
      <c r="AE18" s="199">
        <v>0</v>
      </c>
      <c r="AF18" s="199">
        <v>0</v>
      </c>
      <c r="AG18" s="199">
        <v>9.9600000000000009</v>
      </c>
      <c r="AH18" s="199">
        <v>0</v>
      </c>
      <c r="AI18" s="199">
        <v>26.82</v>
      </c>
      <c r="AJ18" s="199">
        <v>0</v>
      </c>
      <c r="AK18" s="199">
        <v>49.92</v>
      </c>
      <c r="AL18" s="199">
        <v>0</v>
      </c>
      <c r="AM18" s="199">
        <v>0</v>
      </c>
      <c r="AN18" s="199">
        <v>0</v>
      </c>
      <c r="AO18" s="199">
        <v>20</v>
      </c>
      <c r="AP18" s="199">
        <v>0</v>
      </c>
      <c r="AQ18" s="199">
        <v>0</v>
      </c>
      <c r="AR18" s="199">
        <v>0</v>
      </c>
      <c r="AS18" s="199">
        <v>0</v>
      </c>
      <c r="AT18" s="199">
        <v>1.34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159.66999999999999</v>
      </c>
      <c r="L19" s="199">
        <v>61.55</v>
      </c>
      <c r="M19" s="199">
        <v>0</v>
      </c>
      <c r="N19" s="199">
        <v>29.02</v>
      </c>
      <c r="O19" s="199">
        <v>23.92</v>
      </c>
      <c r="P19" s="199">
        <v>53.64</v>
      </c>
      <c r="Q19" s="199">
        <v>4.1500000000000004</v>
      </c>
      <c r="R19" s="199">
        <v>10.42</v>
      </c>
      <c r="S19" s="199">
        <v>6.48</v>
      </c>
      <c r="T19" s="199">
        <v>0</v>
      </c>
      <c r="U19" s="199">
        <v>220.76</v>
      </c>
      <c r="V19" s="199">
        <v>3.5</v>
      </c>
      <c r="W19" s="199">
        <v>11.41</v>
      </c>
      <c r="X19" s="199">
        <v>36.25</v>
      </c>
      <c r="Y19" s="199">
        <v>0</v>
      </c>
      <c r="Z19" s="199">
        <v>68.7</v>
      </c>
      <c r="AA19" s="199">
        <v>17.2</v>
      </c>
      <c r="AB19" s="199">
        <v>0</v>
      </c>
      <c r="AC19" s="199">
        <v>5.99</v>
      </c>
      <c r="AD19" s="199">
        <v>0</v>
      </c>
      <c r="AE19" s="199">
        <v>0</v>
      </c>
      <c r="AF19" s="199">
        <v>0</v>
      </c>
      <c r="AG19" s="199">
        <v>9.9600000000000009</v>
      </c>
      <c r="AH19" s="199">
        <v>0</v>
      </c>
      <c r="AI19" s="199">
        <v>26.82</v>
      </c>
      <c r="AJ19" s="199">
        <v>0</v>
      </c>
      <c r="AK19" s="199">
        <v>49.92</v>
      </c>
      <c r="AL19" s="199">
        <v>0</v>
      </c>
      <c r="AM19" s="199">
        <v>0</v>
      </c>
      <c r="AN19" s="199">
        <v>0</v>
      </c>
      <c r="AO19" s="199">
        <v>20</v>
      </c>
      <c r="AP19" s="199">
        <v>0</v>
      </c>
      <c r="AQ19" s="199">
        <v>0</v>
      </c>
      <c r="AR19" s="199">
        <v>0</v>
      </c>
      <c r="AS19" s="199">
        <v>0</v>
      </c>
      <c r="AT19" s="199">
        <v>1.34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159.66999999999999</v>
      </c>
      <c r="L20" s="199">
        <v>61.55</v>
      </c>
      <c r="M20" s="199">
        <v>0</v>
      </c>
      <c r="N20" s="199">
        <v>29.02</v>
      </c>
      <c r="O20" s="199">
        <v>23.92</v>
      </c>
      <c r="P20" s="199">
        <v>53.64</v>
      </c>
      <c r="Q20" s="199">
        <v>4.1500000000000004</v>
      </c>
      <c r="R20" s="199">
        <v>10.42</v>
      </c>
      <c r="S20" s="199">
        <v>6.48</v>
      </c>
      <c r="T20" s="199">
        <v>0</v>
      </c>
      <c r="U20" s="199">
        <v>220.76</v>
      </c>
      <c r="V20" s="199">
        <v>3.5</v>
      </c>
      <c r="W20" s="199">
        <v>11.41</v>
      </c>
      <c r="X20" s="199">
        <v>36.25</v>
      </c>
      <c r="Y20" s="199">
        <v>0</v>
      </c>
      <c r="Z20" s="199">
        <v>68.7</v>
      </c>
      <c r="AA20" s="199">
        <v>17.2</v>
      </c>
      <c r="AB20" s="199">
        <v>0</v>
      </c>
      <c r="AC20" s="199">
        <v>5.99</v>
      </c>
      <c r="AD20" s="199">
        <v>0</v>
      </c>
      <c r="AE20" s="199">
        <v>0</v>
      </c>
      <c r="AF20" s="199">
        <v>0</v>
      </c>
      <c r="AG20" s="199">
        <v>9.9600000000000009</v>
      </c>
      <c r="AH20" s="199">
        <v>0</v>
      </c>
      <c r="AI20" s="199">
        <v>26.82</v>
      </c>
      <c r="AJ20" s="199">
        <v>0</v>
      </c>
      <c r="AK20" s="199">
        <v>49.92</v>
      </c>
      <c r="AL20" s="199">
        <v>0</v>
      </c>
      <c r="AM20" s="199">
        <v>0</v>
      </c>
      <c r="AN20" s="199">
        <v>0</v>
      </c>
      <c r="AO20" s="199">
        <v>20.25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159.66999999999999</v>
      </c>
      <c r="L21" s="199">
        <v>61.55</v>
      </c>
      <c r="M21" s="199">
        <v>0</v>
      </c>
      <c r="N21" s="199">
        <v>29.02</v>
      </c>
      <c r="O21" s="199">
        <v>23.92</v>
      </c>
      <c r="P21" s="199">
        <v>53.64</v>
      </c>
      <c r="Q21" s="199">
        <v>4.1500000000000004</v>
      </c>
      <c r="R21" s="199">
        <v>10.42</v>
      </c>
      <c r="S21" s="199">
        <v>6.48</v>
      </c>
      <c r="T21" s="199">
        <v>0</v>
      </c>
      <c r="U21" s="199">
        <v>220.76</v>
      </c>
      <c r="V21" s="199">
        <v>3.5</v>
      </c>
      <c r="W21" s="199">
        <v>11.41</v>
      </c>
      <c r="X21" s="199">
        <v>36.25</v>
      </c>
      <c r="Y21" s="199">
        <v>0</v>
      </c>
      <c r="Z21" s="199">
        <v>68.7</v>
      </c>
      <c r="AA21" s="199">
        <v>17.2</v>
      </c>
      <c r="AB21" s="199">
        <v>0</v>
      </c>
      <c r="AC21" s="199">
        <v>5.99</v>
      </c>
      <c r="AD21" s="199">
        <v>0</v>
      </c>
      <c r="AE21" s="199">
        <v>0</v>
      </c>
      <c r="AF21" s="199">
        <v>0</v>
      </c>
      <c r="AG21" s="199">
        <v>9.9600000000000009</v>
      </c>
      <c r="AH21" s="199">
        <v>0</v>
      </c>
      <c r="AI21" s="199">
        <v>29.13</v>
      </c>
      <c r="AJ21" s="199">
        <v>0</v>
      </c>
      <c r="AK21" s="199">
        <v>49.92</v>
      </c>
      <c r="AL21" s="199">
        <v>0</v>
      </c>
      <c r="AM21" s="199">
        <v>0</v>
      </c>
      <c r="AN21" s="199">
        <v>0</v>
      </c>
      <c r="AO21" s="199">
        <v>20.03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159.66999999999999</v>
      </c>
      <c r="L22" s="199">
        <v>61.55</v>
      </c>
      <c r="M22" s="199">
        <v>0</v>
      </c>
      <c r="N22" s="199">
        <v>29.02</v>
      </c>
      <c r="O22" s="199">
        <v>23.92</v>
      </c>
      <c r="P22" s="199">
        <v>53.64</v>
      </c>
      <c r="Q22" s="199">
        <v>4.1500000000000004</v>
      </c>
      <c r="R22" s="199">
        <v>10.42</v>
      </c>
      <c r="S22" s="199">
        <v>6.48</v>
      </c>
      <c r="T22" s="199">
        <v>0</v>
      </c>
      <c r="U22" s="199">
        <v>220.76</v>
      </c>
      <c r="V22" s="199">
        <v>3.5</v>
      </c>
      <c r="W22" s="199">
        <v>11.41</v>
      </c>
      <c r="X22" s="199">
        <v>36.25</v>
      </c>
      <c r="Y22" s="199">
        <v>0</v>
      </c>
      <c r="Z22" s="199">
        <v>68.7</v>
      </c>
      <c r="AA22" s="199">
        <v>17.2</v>
      </c>
      <c r="AB22" s="199">
        <v>0</v>
      </c>
      <c r="AC22" s="199">
        <v>5.99</v>
      </c>
      <c r="AD22" s="199">
        <v>0</v>
      </c>
      <c r="AE22" s="199">
        <v>0</v>
      </c>
      <c r="AF22" s="199">
        <v>0</v>
      </c>
      <c r="AG22" s="199">
        <v>9.9600000000000009</v>
      </c>
      <c r="AH22" s="199">
        <v>0</v>
      </c>
      <c r="AI22" s="199">
        <v>26.82</v>
      </c>
      <c r="AJ22" s="199">
        <v>0</v>
      </c>
      <c r="AK22" s="199">
        <v>49.92</v>
      </c>
      <c r="AL22" s="199">
        <v>0</v>
      </c>
      <c r="AM22" s="199">
        <v>0</v>
      </c>
      <c r="AN22" s="199">
        <v>0</v>
      </c>
      <c r="AO22" s="199">
        <v>20.03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159.66999999999999</v>
      </c>
      <c r="L23" s="199">
        <v>61.55</v>
      </c>
      <c r="M23" s="199">
        <v>0</v>
      </c>
      <c r="N23" s="199">
        <v>29.02</v>
      </c>
      <c r="O23" s="199">
        <v>23.92</v>
      </c>
      <c r="P23" s="199">
        <v>53.64</v>
      </c>
      <c r="Q23" s="199">
        <v>4.1500000000000004</v>
      </c>
      <c r="R23" s="199">
        <v>10.42</v>
      </c>
      <c r="S23" s="199">
        <v>6.48</v>
      </c>
      <c r="T23" s="199">
        <v>0</v>
      </c>
      <c r="U23" s="199">
        <v>220.76</v>
      </c>
      <c r="V23" s="199">
        <v>3.5</v>
      </c>
      <c r="W23" s="199">
        <v>11.41</v>
      </c>
      <c r="X23" s="199">
        <v>36.25</v>
      </c>
      <c r="Y23" s="199">
        <v>0</v>
      </c>
      <c r="Z23" s="199">
        <v>68.7</v>
      </c>
      <c r="AA23" s="199">
        <v>17.2</v>
      </c>
      <c r="AB23" s="199">
        <v>0</v>
      </c>
      <c r="AC23" s="199">
        <v>5.99</v>
      </c>
      <c r="AD23" s="199">
        <v>0</v>
      </c>
      <c r="AE23" s="199">
        <v>0</v>
      </c>
      <c r="AF23" s="199">
        <v>0</v>
      </c>
      <c r="AG23" s="199">
        <v>9.9600000000000009</v>
      </c>
      <c r="AH23" s="199">
        <v>0</v>
      </c>
      <c r="AI23" s="199">
        <v>26.82</v>
      </c>
      <c r="AJ23" s="199">
        <v>0</v>
      </c>
      <c r="AK23" s="199">
        <v>49.92</v>
      </c>
      <c r="AL23" s="199">
        <v>0</v>
      </c>
      <c r="AM23" s="199">
        <v>0</v>
      </c>
      <c r="AN23" s="199">
        <v>0</v>
      </c>
      <c r="AO23" s="199">
        <v>20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159.66999999999999</v>
      </c>
      <c r="L24" s="199">
        <v>61.55</v>
      </c>
      <c r="M24" s="199">
        <v>0</v>
      </c>
      <c r="N24" s="199">
        <v>29.02</v>
      </c>
      <c r="O24" s="199">
        <v>23.92</v>
      </c>
      <c r="P24" s="199">
        <v>53.64</v>
      </c>
      <c r="Q24" s="199">
        <v>4.1500000000000004</v>
      </c>
      <c r="R24" s="199">
        <v>10.42</v>
      </c>
      <c r="S24" s="199">
        <v>6.48</v>
      </c>
      <c r="T24" s="199">
        <v>0</v>
      </c>
      <c r="U24" s="199">
        <v>220.76</v>
      </c>
      <c r="V24" s="199">
        <v>3.5</v>
      </c>
      <c r="W24" s="199">
        <v>11.41</v>
      </c>
      <c r="X24" s="199">
        <v>36.25</v>
      </c>
      <c r="Y24" s="199">
        <v>0</v>
      </c>
      <c r="Z24" s="199">
        <v>68.7</v>
      </c>
      <c r="AA24" s="199">
        <v>17.2</v>
      </c>
      <c r="AB24" s="199">
        <v>0</v>
      </c>
      <c r="AC24" s="199">
        <v>5.99</v>
      </c>
      <c r="AD24" s="199">
        <v>0</v>
      </c>
      <c r="AE24" s="199">
        <v>0</v>
      </c>
      <c r="AF24" s="199">
        <v>0</v>
      </c>
      <c r="AG24" s="199">
        <v>9.9600000000000009</v>
      </c>
      <c r="AH24" s="199">
        <v>0</v>
      </c>
      <c r="AI24" s="199">
        <v>26.82</v>
      </c>
      <c r="AJ24" s="199">
        <v>0</v>
      </c>
      <c r="AK24" s="199">
        <v>49.92</v>
      </c>
      <c r="AL24" s="199">
        <v>0</v>
      </c>
      <c r="AM24" s="199">
        <v>0</v>
      </c>
      <c r="AN24" s="199">
        <v>0</v>
      </c>
      <c r="AO24" s="199">
        <v>20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159.66999999999999</v>
      </c>
      <c r="L25" s="199">
        <v>61.55</v>
      </c>
      <c r="M25" s="199">
        <v>0</v>
      </c>
      <c r="N25" s="199">
        <v>29.02</v>
      </c>
      <c r="O25" s="199">
        <v>23.92</v>
      </c>
      <c r="P25" s="199">
        <v>53.64</v>
      </c>
      <c r="Q25" s="199">
        <v>4.1500000000000004</v>
      </c>
      <c r="R25" s="199">
        <v>10.42</v>
      </c>
      <c r="S25" s="199">
        <v>6.48</v>
      </c>
      <c r="T25" s="199">
        <v>0</v>
      </c>
      <c r="U25" s="199">
        <v>220.76</v>
      </c>
      <c r="V25" s="199">
        <v>3.5</v>
      </c>
      <c r="W25" s="199">
        <v>11.41</v>
      </c>
      <c r="X25" s="199">
        <v>36.25</v>
      </c>
      <c r="Y25" s="199">
        <v>0</v>
      </c>
      <c r="Z25" s="199">
        <v>68.7</v>
      </c>
      <c r="AA25" s="199">
        <v>17.2</v>
      </c>
      <c r="AB25" s="199">
        <v>0</v>
      </c>
      <c r="AC25" s="199">
        <v>5.99</v>
      </c>
      <c r="AD25" s="199">
        <v>0</v>
      </c>
      <c r="AE25" s="199">
        <v>0</v>
      </c>
      <c r="AF25" s="199">
        <v>0</v>
      </c>
      <c r="AG25" s="199">
        <v>9.9600000000000009</v>
      </c>
      <c r="AH25" s="199">
        <v>0</v>
      </c>
      <c r="AI25" s="199">
        <v>26.82</v>
      </c>
      <c r="AJ25" s="199">
        <v>0</v>
      </c>
      <c r="AK25" s="199">
        <v>49.92</v>
      </c>
      <c r="AL25" s="199">
        <v>0</v>
      </c>
      <c r="AM25" s="199">
        <v>0</v>
      </c>
      <c r="AN25" s="199">
        <v>0</v>
      </c>
      <c r="AO25" s="199">
        <v>20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159.66999999999999</v>
      </c>
      <c r="L26" s="199">
        <v>61.55</v>
      </c>
      <c r="M26" s="199">
        <v>0</v>
      </c>
      <c r="N26" s="199">
        <v>29.02</v>
      </c>
      <c r="O26" s="199">
        <v>23.92</v>
      </c>
      <c r="P26" s="199">
        <v>53.64</v>
      </c>
      <c r="Q26" s="199">
        <v>4.1500000000000004</v>
      </c>
      <c r="R26" s="199">
        <v>10.42</v>
      </c>
      <c r="S26" s="199">
        <v>6.48</v>
      </c>
      <c r="T26" s="199">
        <v>0</v>
      </c>
      <c r="U26" s="199">
        <v>220.76</v>
      </c>
      <c r="V26" s="199">
        <v>3.5</v>
      </c>
      <c r="W26" s="199">
        <v>11.41</v>
      </c>
      <c r="X26" s="199">
        <v>36.25</v>
      </c>
      <c r="Y26" s="199">
        <v>0</v>
      </c>
      <c r="Z26" s="199">
        <v>68.7</v>
      </c>
      <c r="AA26" s="199">
        <v>17.2</v>
      </c>
      <c r="AB26" s="199">
        <v>0</v>
      </c>
      <c r="AC26" s="199">
        <v>5.99</v>
      </c>
      <c r="AD26" s="199">
        <v>0</v>
      </c>
      <c r="AE26" s="199">
        <v>0</v>
      </c>
      <c r="AF26" s="199">
        <v>0</v>
      </c>
      <c r="AG26" s="199">
        <v>9.9600000000000009</v>
      </c>
      <c r="AH26" s="199">
        <v>0</v>
      </c>
      <c r="AI26" s="199">
        <v>29.09</v>
      </c>
      <c r="AJ26" s="199">
        <v>0</v>
      </c>
      <c r="AK26" s="199">
        <v>49.92</v>
      </c>
      <c r="AL26" s="199">
        <v>0</v>
      </c>
      <c r="AM26" s="199">
        <v>0</v>
      </c>
      <c r="AN26" s="199">
        <v>0</v>
      </c>
      <c r="AO26" s="199">
        <v>20.03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159.66999999999999</v>
      </c>
      <c r="L27" s="199">
        <v>61.55</v>
      </c>
      <c r="M27" s="199">
        <v>0</v>
      </c>
      <c r="N27" s="199">
        <v>29.02</v>
      </c>
      <c r="O27" s="199">
        <v>23.92</v>
      </c>
      <c r="P27" s="199">
        <v>53.64</v>
      </c>
      <c r="Q27" s="199">
        <v>4.1500000000000004</v>
      </c>
      <c r="R27" s="199">
        <v>10.42</v>
      </c>
      <c r="S27" s="199">
        <v>6.48</v>
      </c>
      <c r="T27" s="199">
        <v>0</v>
      </c>
      <c r="U27" s="199">
        <v>220.76</v>
      </c>
      <c r="V27" s="199">
        <v>3.5</v>
      </c>
      <c r="W27" s="199">
        <v>11.41</v>
      </c>
      <c r="X27" s="199">
        <v>36.25</v>
      </c>
      <c r="Y27" s="199">
        <v>0</v>
      </c>
      <c r="Z27" s="199">
        <v>68.7</v>
      </c>
      <c r="AA27" s="199">
        <v>17.2</v>
      </c>
      <c r="AB27" s="199">
        <v>0</v>
      </c>
      <c r="AC27" s="199">
        <v>6.99</v>
      </c>
      <c r="AD27" s="199">
        <v>0</v>
      </c>
      <c r="AE27" s="199">
        <v>0</v>
      </c>
      <c r="AF27" s="199">
        <v>0</v>
      </c>
      <c r="AG27" s="199">
        <v>9.9600000000000009</v>
      </c>
      <c r="AH27" s="199">
        <v>0</v>
      </c>
      <c r="AI27" s="199">
        <v>26.82</v>
      </c>
      <c r="AJ27" s="199">
        <v>0</v>
      </c>
      <c r="AK27" s="199">
        <v>49.92</v>
      </c>
      <c r="AL27" s="199">
        <v>0</v>
      </c>
      <c r="AM27" s="199">
        <v>0</v>
      </c>
      <c r="AN27" s="199">
        <v>0</v>
      </c>
      <c r="AO27" s="199">
        <v>20</v>
      </c>
      <c r="AP27" s="199">
        <v>0</v>
      </c>
      <c r="AQ27" s="199">
        <v>0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159.66999999999999</v>
      </c>
      <c r="L28" s="199">
        <v>61.55</v>
      </c>
      <c r="M28" s="199">
        <v>0</v>
      </c>
      <c r="N28" s="199">
        <v>29.02</v>
      </c>
      <c r="O28" s="199">
        <v>23.92</v>
      </c>
      <c r="P28" s="199">
        <v>53.64</v>
      </c>
      <c r="Q28" s="199">
        <v>4.1500000000000004</v>
      </c>
      <c r="R28" s="199">
        <v>10.42</v>
      </c>
      <c r="S28" s="199">
        <v>6.48</v>
      </c>
      <c r="T28" s="199">
        <v>0</v>
      </c>
      <c r="U28" s="199">
        <v>220.76</v>
      </c>
      <c r="V28" s="199">
        <v>3.5</v>
      </c>
      <c r="W28" s="199">
        <v>11.41</v>
      </c>
      <c r="X28" s="199">
        <v>36.25</v>
      </c>
      <c r="Y28" s="199">
        <v>0</v>
      </c>
      <c r="Z28" s="199">
        <v>68.7</v>
      </c>
      <c r="AA28" s="199">
        <v>17.2</v>
      </c>
      <c r="AB28" s="199">
        <v>0</v>
      </c>
      <c r="AC28" s="199">
        <v>6.99</v>
      </c>
      <c r="AD28" s="199">
        <v>0</v>
      </c>
      <c r="AE28" s="199">
        <v>0</v>
      </c>
      <c r="AF28" s="199">
        <v>0</v>
      </c>
      <c r="AG28" s="199">
        <v>9.9600000000000009</v>
      </c>
      <c r="AH28" s="199">
        <v>0</v>
      </c>
      <c r="AI28" s="199">
        <v>26.82</v>
      </c>
      <c r="AJ28" s="199">
        <v>0</v>
      </c>
      <c r="AK28" s="199">
        <v>49.92</v>
      </c>
      <c r="AL28" s="199">
        <v>0</v>
      </c>
      <c r="AM28" s="199">
        <v>0</v>
      </c>
      <c r="AN28" s="199">
        <v>0</v>
      </c>
      <c r="AO28" s="199">
        <v>20</v>
      </c>
      <c r="AP28" s="199">
        <v>0</v>
      </c>
      <c r="AQ28" s="199">
        <v>0.28000000000000003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159.66999999999999</v>
      </c>
      <c r="L29" s="199">
        <v>61.55</v>
      </c>
      <c r="M29" s="199">
        <v>0</v>
      </c>
      <c r="N29" s="199">
        <v>29.02</v>
      </c>
      <c r="O29" s="199">
        <v>23.92</v>
      </c>
      <c r="P29" s="199">
        <v>53.64</v>
      </c>
      <c r="Q29" s="199">
        <v>4.1500000000000004</v>
      </c>
      <c r="R29" s="199">
        <v>10.42</v>
      </c>
      <c r="S29" s="199">
        <v>6.48</v>
      </c>
      <c r="T29" s="199">
        <v>0</v>
      </c>
      <c r="U29" s="199">
        <v>220.76</v>
      </c>
      <c r="V29" s="199">
        <v>3.5</v>
      </c>
      <c r="W29" s="199">
        <v>11.41</v>
      </c>
      <c r="X29" s="199">
        <v>36.25</v>
      </c>
      <c r="Y29" s="199">
        <v>0</v>
      </c>
      <c r="Z29" s="199">
        <v>68.7</v>
      </c>
      <c r="AA29" s="199">
        <v>17.2</v>
      </c>
      <c r="AB29" s="199">
        <v>0</v>
      </c>
      <c r="AC29" s="199">
        <v>6.99</v>
      </c>
      <c r="AD29" s="199">
        <v>0</v>
      </c>
      <c r="AE29" s="199">
        <v>0</v>
      </c>
      <c r="AF29" s="199">
        <v>0</v>
      </c>
      <c r="AG29" s="199">
        <v>9.9600000000000009</v>
      </c>
      <c r="AH29" s="199">
        <v>0</v>
      </c>
      <c r="AI29" s="199">
        <v>26.82</v>
      </c>
      <c r="AJ29" s="199">
        <v>0</v>
      </c>
      <c r="AK29" s="199">
        <v>49.92</v>
      </c>
      <c r="AL29" s="199">
        <v>0</v>
      </c>
      <c r="AM29" s="199">
        <v>0</v>
      </c>
      <c r="AN29" s="199">
        <v>0</v>
      </c>
      <c r="AO29" s="199">
        <v>20</v>
      </c>
      <c r="AP29" s="199">
        <v>0</v>
      </c>
      <c r="AQ29" s="199">
        <v>3.5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159.66999999999999</v>
      </c>
      <c r="L30" s="199">
        <v>61.55</v>
      </c>
      <c r="M30" s="199">
        <v>0</v>
      </c>
      <c r="N30" s="199">
        <v>29.02</v>
      </c>
      <c r="O30" s="199">
        <v>23.92</v>
      </c>
      <c r="P30" s="199">
        <v>53.64</v>
      </c>
      <c r="Q30" s="199">
        <v>4.1500000000000004</v>
      </c>
      <c r="R30" s="199">
        <v>10.42</v>
      </c>
      <c r="S30" s="199">
        <v>6.48</v>
      </c>
      <c r="T30" s="199">
        <v>0</v>
      </c>
      <c r="U30" s="199">
        <v>220.76</v>
      </c>
      <c r="V30" s="199">
        <v>3.5</v>
      </c>
      <c r="W30" s="199">
        <v>11.41</v>
      </c>
      <c r="X30" s="199">
        <v>36.25</v>
      </c>
      <c r="Y30" s="199">
        <v>0</v>
      </c>
      <c r="Z30" s="199">
        <v>68.7</v>
      </c>
      <c r="AA30" s="199">
        <v>17.2</v>
      </c>
      <c r="AB30" s="199">
        <v>0</v>
      </c>
      <c r="AC30" s="199">
        <v>6.99</v>
      </c>
      <c r="AD30" s="199">
        <v>0</v>
      </c>
      <c r="AE30" s="199">
        <v>0</v>
      </c>
      <c r="AF30" s="199">
        <v>0</v>
      </c>
      <c r="AG30" s="199">
        <v>9.9600000000000009</v>
      </c>
      <c r="AH30" s="199">
        <v>0</v>
      </c>
      <c r="AI30" s="199">
        <v>26.82</v>
      </c>
      <c r="AJ30" s="199">
        <v>0</v>
      </c>
      <c r="AK30" s="199">
        <v>49.92</v>
      </c>
      <c r="AL30" s="199">
        <v>0</v>
      </c>
      <c r="AM30" s="199">
        <v>0</v>
      </c>
      <c r="AN30" s="199">
        <v>0</v>
      </c>
      <c r="AO30" s="199">
        <v>20</v>
      </c>
      <c r="AP30" s="199">
        <v>0</v>
      </c>
      <c r="AQ30" s="199">
        <v>9.25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159.66999999999999</v>
      </c>
      <c r="L31" s="199">
        <v>61.55</v>
      </c>
      <c r="M31" s="199">
        <v>0</v>
      </c>
      <c r="N31" s="199">
        <v>29.02</v>
      </c>
      <c r="O31" s="199">
        <v>23.92</v>
      </c>
      <c r="P31" s="199">
        <v>51.07</v>
      </c>
      <c r="Q31" s="199">
        <v>4.1500000000000004</v>
      </c>
      <c r="R31" s="199">
        <v>10.42</v>
      </c>
      <c r="S31" s="199">
        <v>6.48</v>
      </c>
      <c r="T31" s="199">
        <v>0</v>
      </c>
      <c r="U31" s="199">
        <v>220.76</v>
      </c>
      <c r="V31" s="199">
        <v>3.5</v>
      </c>
      <c r="W31" s="199">
        <v>11.41</v>
      </c>
      <c r="X31" s="199">
        <v>36.25</v>
      </c>
      <c r="Y31" s="199">
        <v>0</v>
      </c>
      <c r="Z31" s="199">
        <v>68.7</v>
      </c>
      <c r="AA31" s="199">
        <v>17.2</v>
      </c>
      <c r="AB31" s="199">
        <v>0</v>
      </c>
      <c r="AC31" s="199">
        <v>6.99</v>
      </c>
      <c r="AD31" s="199">
        <v>0</v>
      </c>
      <c r="AE31" s="199">
        <v>0</v>
      </c>
      <c r="AF31" s="199">
        <v>0</v>
      </c>
      <c r="AG31" s="199">
        <v>9.9600000000000009</v>
      </c>
      <c r="AH31" s="199">
        <v>0</v>
      </c>
      <c r="AI31" s="199">
        <v>29.13</v>
      </c>
      <c r="AJ31" s="199">
        <v>0</v>
      </c>
      <c r="AK31" s="199">
        <v>49.92</v>
      </c>
      <c r="AL31" s="199">
        <v>0</v>
      </c>
      <c r="AM31" s="199">
        <v>0</v>
      </c>
      <c r="AN31" s="199">
        <v>0</v>
      </c>
      <c r="AO31" s="199">
        <v>20</v>
      </c>
      <c r="AP31" s="199">
        <v>0</v>
      </c>
      <c r="AQ31" s="199">
        <v>17.29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159.66999999999999</v>
      </c>
      <c r="L32" s="199">
        <v>61.55</v>
      </c>
      <c r="M32" s="199">
        <v>0</v>
      </c>
      <c r="N32" s="199">
        <v>29.02</v>
      </c>
      <c r="O32" s="199">
        <v>23.92</v>
      </c>
      <c r="P32" s="199">
        <v>51.07</v>
      </c>
      <c r="Q32" s="199">
        <v>4.1500000000000004</v>
      </c>
      <c r="R32" s="199">
        <v>10.42</v>
      </c>
      <c r="S32" s="199">
        <v>6.48</v>
      </c>
      <c r="T32" s="199">
        <v>0</v>
      </c>
      <c r="U32" s="199">
        <v>220.76</v>
      </c>
      <c r="V32" s="199">
        <v>3.5</v>
      </c>
      <c r="W32" s="199">
        <v>11.41</v>
      </c>
      <c r="X32" s="199">
        <v>36.25</v>
      </c>
      <c r="Y32" s="199">
        <v>0</v>
      </c>
      <c r="Z32" s="199">
        <v>68.7</v>
      </c>
      <c r="AA32" s="199">
        <v>17.2</v>
      </c>
      <c r="AB32" s="199">
        <v>0</v>
      </c>
      <c r="AC32" s="199">
        <v>6.99</v>
      </c>
      <c r="AD32" s="199">
        <v>0</v>
      </c>
      <c r="AE32" s="199">
        <v>0</v>
      </c>
      <c r="AF32" s="199">
        <v>0</v>
      </c>
      <c r="AG32" s="199">
        <v>9.9600000000000009</v>
      </c>
      <c r="AH32" s="199">
        <v>0</v>
      </c>
      <c r="AI32" s="199">
        <v>26.82</v>
      </c>
      <c r="AJ32" s="199">
        <v>0</v>
      </c>
      <c r="AK32" s="199">
        <v>49.92</v>
      </c>
      <c r="AL32" s="199">
        <v>0</v>
      </c>
      <c r="AM32" s="199">
        <v>0</v>
      </c>
      <c r="AN32" s="199">
        <v>0</v>
      </c>
      <c r="AO32" s="199">
        <v>20</v>
      </c>
      <c r="AP32" s="199">
        <v>0</v>
      </c>
      <c r="AQ32" s="199">
        <v>23.75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159.66999999999999</v>
      </c>
      <c r="L33" s="199">
        <v>61.55</v>
      </c>
      <c r="M33" s="199">
        <v>0</v>
      </c>
      <c r="N33" s="199">
        <v>29.02</v>
      </c>
      <c r="O33" s="199">
        <v>23.92</v>
      </c>
      <c r="P33" s="199">
        <v>51.07</v>
      </c>
      <c r="Q33" s="199">
        <v>4.1500000000000004</v>
      </c>
      <c r="R33" s="199">
        <v>10.42</v>
      </c>
      <c r="S33" s="199">
        <v>6.48</v>
      </c>
      <c r="T33" s="199">
        <v>0</v>
      </c>
      <c r="U33" s="199">
        <v>220.76</v>
      </c>
      <c r="V33" s="199">
        <v>3.5</v>
      </c>
      <c r="W33" s="199">
        <v>11.41</v>
      </c>
      <c r="X33" s="199">
        <v>36.25</v>
      </c>
      <c r="Y33" s="199">
        <v>0</v>
      </c>
      <c r="Z33" s="199">
        <v>68.7</v>
      </c>
      <c r="AA33" s="199">
        <v>17.2</v>
      </c>
      <c r="AB33" s="199">
        <v>0</v>
      </c>
      <c r="AC33" s="199">
        <v>6.99</v>
      </c>
      <c r="AD33" s="199">
        <v>0</v>
      </c>
      <c r="AE33" s="199">
        <v>0</v>
      </c>
      <c r="AF33" s="199">
        <v>0</v>
      </c>
      <c r="AG33" s="199">
        <v>9.9600000000000009</v>
      </c>
      <c r="AH33" s="199">
        <v>0</v>
      </c>
      <c r="AI33" s="199">
        <v>26.82</v>
      </c>
      <c r="AJ33" s="199">
        <v>0</v>
      </c>
      <c r="AK33" s="199">
        <v>49.92</v>
      </c>
      <c r="AL33" s="199">
        <v>0</v>
      </c>
      <c r="AM33" s="199">
        <v>0</v>
      </c>
      <c r="AN33" s="199">
        <v>0</v>
      </c>
      <c r="AO33" s="199">
        <v>20</v>
      </c>
      <c r="AP33" s="199">
        <v>0</v>
      </c>
      <c r="AQ33" s="199">
        <v>23.75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159.66999999999999</v>
      </c>
      <c r="L34" s="199">
        <v>61.55</v>
      </c>
      <c r="M34" s="199">
        <v>0</v>
      </c>
      <c r="N34" s="199">
        <v>29.02</v>
      </c>
      <c r="O34" s="199">
        <v>23.92</v>
      </c>
      <c r="P34" s="199">
        <v>51.07</v>
      </c>
      <c r="Q34" s="199">
        <v>4.1500000000000004</v>
      </c>
      <c r="R34" s="199">
        <v>10.42</v>
      </c>
      <c r="S34" s="199">
        <v>6.48</v>
      </c>
      <c r="T34" s="199">
        <v>0</v>
      </c>
      <c r="U34" s="199">
        <v>220.76</v>
      </c>
      <c r="V34" s="199">
        <v>3.5</v>
      </c>
      <c r="W34" s="199">
        <v>11.41</v>
      </c>
      <c r="X34" s="199">
        <v>36.25</v>
      </c>
      <c r="Y34" s="199">
        <v>0</v>
      </c>
      <c r="Z34" s="199">
        <v>68.7</v>
      </c>
      <c r="AA34" s="199">
        <v>17.2</v>
      </c>
      <c r="AB34" s="199">
        <v>0</v>
      </c>
      <c r="AC34" s="199">
        <v>6.99</v>
      </c>
      <c r="AD34" s="199">
        <v>0</v>
      </c>
      <c r="AE34" s="199">
        <v>0</v>
      </c>
      <c r="AF34" s="199">
        <v>0</v>
      </c>
      <c r="AG34" s="199">
        <v>9.9600000000000009</v>
      </c>
      <c r="AH34" s="199">
        <v>0</v>
      </c>
      <c r="AI34" s="199">
        <v>26.82</v>
      </c>
      <c r="AJ34" s="199">
        <v>0</v>
      </c>
      <c r="AK34" s="199">
        <v>49.92</v>
      </c>
      <c r="AL34" s="199">
        <v>0</v>
      </c>
      <c r="AM34" s="199">
        <v>0</v>
      </c>
      <c r="AN34" s="199">
        <v>0</v>
      </c>
      <c r="AO34" s="199">
        <v>20</v>
      </c>
      <c r="AP34" s="199">
        <v>0</v>
      </c>
      <c r="AQ34" s="199">
        <v>23.75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159.66999999999999</v>
      </c>
      <c r="L35" s="199">
        <v>61.55</v>
      </c>
      <c r="M35" s="199">
        <v>0</v>
      </c>
      <c r="N35" s="199">
        <v>29.02</v>
      </c>
      <c r="O35" s="199">
        <v>23.92</v>
      </c>
      <c r="P35" s="199">
        <v>51.07</v>
      </c>
      <c r="Q35" s="199">
        <v>4.1500000000000004</v>
      </c>
      <c r="R35" s="199">
        <v>10.42</v>
      </c>
      <c r="S35" s="199">
        <v>6.48</v>
      </c>
      <c r="T35" s="199">
        <v>0</v>
      </c>
      <c r="U35" s="199">
        <v>220.76</v>
      </c>
      <c r="V35" s="199">
        <v>3.5</v>
      </c>
      <c r="W35" s="199">
        <v>11.41</v>
      </c>
      <c r="X35" s="199">
        <v>36.25</v>
      </c>
      <c r="Y35" s="199">
        <v>0</v>
      </c>
      <c r="Z35" s="199">
        <v>68.7</v>
      </c>
      <c r="AA35" s="199">
        <v>17.2</v>
      </c>
      <c r="AB35" s="199">
        <v>0</v>
      </c>
      <c r="AC35" s="199">
        <v>6.99</v>
      </c>
      <c r="AD35" s="199">
        <v>0</v>
      </c>
      <c r="AE35" s="199">
        <v>0</v>
      </c>
      <c r="AF35" s="199">
        <v>0</v>
      </c>
      <c r="AG35" s="199">
        <v>9.9600000000000009</v>
      </c>
      <c r="AH35" s="199">
        <v>0</v>
      </c>
      <c r="AI35" s="199">
        <v>26.82</v>
      </c>
      <c r="AJ35" s="199">
        <v>0</v>
      </c>
      <c r="AK35" s="199">
        <v>49.92</v>
      </c>
      <c r="AL35" s="199">
        <v>0</v>
      </c>
      <c r="AM35" s="199">
        <v>0</v>
      </c>
      <c r="AN35" s="199">
        <v>0</v>
      </c>
      <c r="AO35" s="199">
        <v>20</v>
      </c>
      <c r="AP35" s="199">
        <v>0</v>
      </c>
      <c r="AQ35" s="199">
        <v>23.75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159.66999999999999</v>
      </c>
      <c r="L36" s="199">
        <v>61.55</v>
      </c>
      <c r="M36" s="199">
        <v>0</v>
      </c>
      <c r="N36" s="199">
        <v>29.02</v>
      </c>
      <c r="O36" s="199">
        <v>23.92</v>
      </c>
      <c r="P36" s="199">
        <v>51.07</v>
      </c>
      <c r="Q36" s="199">
        <v>4.1500000000000004</v>
      </c>
      <c r="R36" s="199">
        <v>10.42</v>
      </c>
      <c r="S36" s="199">
        <v>6.48</v>
      </c>
      <c r="T36" s="199">
        <v>0</v>
      </c>
      <c r="U36" s="199">
        <v>220.76</v>
      </c>
      <c r="V36" s="199">
        <v>3.5</v>
      </c>
      <c r="W36" s="199">
        <v>11.41</v>
      </c>
      <c r="X36" s="199">
        <v>36.25</v>
      </c>
      <c r="Y36" s="199">
        <v>0</v>
      </c>
      <c r="Z36" s="199">
        <v>68.7</v>
      </c>
      <c r="AA36" s="199">
        <v>17.2</v>
      </c>
      <c r="AB36" s="199">
        <v>0</v>
      </c>
      <c r="AC36" s="199">
        <v>6.99</v>
      </c>
      <c r="AD36" s="199">
        <v>0</v>
      </c>
      <c r="AE36" s="199">
        <v>0</v>
      </c>
      <c r="AF36" s="199">
        <v>0</v>
      </c>
      <c r="AG36" s="199">
        <v>9.9600000000000009</v>
      </c>
      <c r="AH36" s="199">
        <v>0</v>
      </c>
      <c r="AI36" s="199">
        <v>29.13</v>
      </c>
      <c r="AJ36" s="199">
        <v>0</v>
      </c>
      <c r="AK36" s="199">
        <v>49.92</v>
      </c>
      <c r="AL36" s="199">
        <v>0</v>
      </c>
      <c r="AM36" s="199">
        <v>0</v>
      </c>
      <c r="AN36" s="199">
        <v>0</v>
      </c>
      <c r="AO36" s="199">
        <v>20</v>
      </c>
      <c r="AP36" s="199">
        <v>0</v>
      </c>
      <c r="AQ36" s="199">
        <v>23.75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159.66999999999999</v>
      </c>
      <c r="L37" s="199">
        <v>61.55</v>
      </c>
      <c r="M37" s="199">
        <v>0</v>
      </c>
      <c r="N37" s="199">
        <v>29.02</v>
      </c>
      <c r="O37" s="199">
        <v>23.92</v>
      </c>
      <c r="P37" s="199">
        <v>51.07</v>
      </c>
      <c r="Q37" s="199">
        <v>4.1500000000000004</v>
      </c>
      <c r="R37" s="199">
        <v>10.42</v>
      </c>
      <c r="S37" s="199">
        <v>6.48</v>
      </c>
      <c r="T37" s="199">
        <v>0</v>
      </c>
      <c r="U37" s="199">
        <v>220.76</v>
      </c>
      <c r="V37" s="199">
        <v>3.5</v>
      </c>
      <c r="W37" s="199">
        <v>11.41</v>
      </c>
      <c r="X37" s="199">
        <v>36.25</v>
      </c>
      <c r="Y37" s="199">
        <v>0</v>
      </c>
      <c r="Z37" s="199">
        <v>68.7</v>
      </c>
      <c r="AA37" s="199">
        <v>17.2</v>
      </c>
      <c r="AB37" s="199">
        <v>0</v>
      </c>
      <c r="AC37" s="199">
        <v>6.99</v>
      </c>
      <c r="AD37" s="199">
        <v>0</v>
      </c>
      <c r="AE37" s="199">
        <v>0</v>
      </c>
      <c r="AF37" s="199">
        <v>0</v>
      </c>
      <c r="AG37" s="199">
        <v>9.9600000000000009</v>
      </c>
      <c r="AH37" s="199">
        <v>0</v>
      </c>
      <c r="AI37" s="199">
        <v>26.82</v>
      </c>
      <c r="AJ37" s="199">
        <v>0</v>
      </c>
      <c r="AK37" s="199">
        <v>49.92</v>
      </c>
      <c r="AL37" s="199">
        <v>0</v>
      </c>
      <c r="AM37" s="199">
        <v>0</v>
      </c>
      <c r="AN37" s="199">
        <v>0</v>
      </c>
      <c r="AO37" s="199">
        <v>20</v>
      </c>
      <c r="AP37" s="199">
        <v>0</v>
      </c>
      <c r="AQ37" s="199">
        <v>23.75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159.66999999999999</v>
      </c>
      <c r="L38" s="199">
        <v>61.55</v>
      </c>
      <c r="M38" s="199">
        <v>0</v>
      </c>
      <c r="N38" s="199">
        <v>29.02</v>
      </c>
      <c r="O38" s="199">
        <v>23.92</v>
      </c>
      <c r="P38" s="199">
        <v>51.07</v>
      </c>
      <c r="Q38" s="199">
        <v>4.1500000000000004</v>
      </c>
      <c r="R38" s="199">
        <v>10.42</v>
      </c>
      <c r="S38" s="199">
        <v>6.48</v>
      </c>
      <c r="T38" s="199">
        <v>0</v>
      </c>
      <c r="U38" s="199">
        <v>220.76</v>
      </c>
      <c r="V38" s="199">
        <v>3.5</v>
      </c>
      <c r="W38" s="199">
        <v>11.41</v>
      </c>
      <c r="X38" s="199">
        <v>36.25</v>
      </c>
      <c r="Y38" s="199">
        <v>0</v>
      </c>
      <c r="Z38" s="199">
        <v>68.7</v>
      </c>
      <c r="AA38" s="199">
        <v>17.2</v>
      </c>
      <c r="AB38" s="199">
        <v>0</v>
      </c>
      <c r="AC38" s="199">
        <v>6.99</v>
      </c>
      <c r="AD38" s="199">
        <v>0</v>
      </c>
      <c r="AE38" s="199">
        <v>0</v>
      </c>
      <c r="AF38" s="199">
        <v>0</v>
      </c>
      <c r="AG38" s="199">
        <v>9.9600000000000009</v>
      </c>
      <c r="AH38" s="199">
        <v>0</v>
      </c>
      <c r="AI38" s="199">
        <v>26.82</v>
      </c>
      <c r="AJ38" s="199">
        <v>0</v>
      </c>
      <c r="AK38" s="199">
        <v>49.92</v>
      </c>
      <c r="AL38" s="199">
        <v>0</v>
      </c>
      <c r="AM38" s="199">
        <v>0</v>
      </c>
      <c r="AN38" s="199">
        <v>0</v>
      </c>
      <c r="AO38" s="199">
        <v>20</v>
      </c>
      <c r="AP38" s="199">
        <v>0</v>
      </c>
      <c r="AQ38" s="199">
        <v>23.75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159.66999999999999</v>
      </c>
      <c r="L39" s="199">
        <v>61.55</v>
      </c>
      <c r="M39" s="199">
        <v>0</v>
      </c>
      <c r="N39" s="199">
        <v>29.02</v>
      </c>
      <c r="O39" s="199">
        <v>23.92</v>
      </c>
      <c r="P39" s="199">
        <v>51.07</v>
      </c>
      <c r="Q39" s="199">
        <v>4.1500000000000004</v>
      </c>
      <c r="R39" s="199">
        <v>10.42</v>
      </c>
      <c r="S39" s="199">
        <v>6.48</v>
      </c>
      <c r="T39" s="199">
        <v>0</v>
      </c>
      <c r="U39" s="199">
        <v>220.76</v>
      </c>
      <c r="V39" s="199">
        <v>3.5</v>
      </c>
      <c r="W39" s="199">
        <v>11.41</v>
      </c>
      <c r="X39" s="199">
        <v>36.25</v>
      </c>
      <c r="Y39" s="199">
        <v>0</v>
      </c>
      <c r="Z39" s="199">
        <v>68.7</v>
      </c>
      <c r="AA39" s="199">
        <v>17.2</v>
      </c>
      <c r="AB39" s="199">
        <v>0</v>
      </c>
      <c r="AC39" s="199">
        <v>6.99</v>
      </c>
      <c r="AD39" s="199">
        <v>0</v>
      </c>
      <c r="AE39" s="199">
        <v>0</v>
      </c>
      <c r="AF39" s="199">
        <v>0</v>
      </c>
      <c r="AG39" s="199">
        <v>9.9600000000000009</v>
      </c>
      <c r="AH39" s="199">
        <v>0</v>
      </c>
      <c r="AI39" s="199">
        <v>26.82</v>
      </c>
      <c r="AJ39" s="199">
        <v>0</v>
      </c>
      <c r="AK39" s="199">
        <v>49.92</v>
      </c>
      <c r="AL39" s="199">
        <v>0</v>
      </c>
      <c r="AM39" s="199">
        <v>0</v>
      </c>
      <c r="AN39" s="199">
        <v>0</v>
      </c>
      <c r="AO39" s="199">
        <v>20</v>
      </c>
      <c r="AP39" s="199">
        <v>0</v>
      </c>
      <c r="AQ39" s="199">
        <v>23.75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159.66999999999999</v>
      </c>
      <c r="L40" s="199">
        <v>61.55</v>
      </c>
      <c r="M40" s="199">
        <v>0</v>
      </c>
      <c r="N40" s="199">
        <v>29.02</v>
      </c>
      <c r="O40" s="199">
        <v>23.92</v>
      </c>
      <c r="P40" s="199">
        <v>51.07</v>
      </c>
      <c r="Q40" s="199">
        <v>4.1500000000000004</v>
      </c>
      <c r="R40" s="199">
        <v>10.42</v>
      </c>
      <c r="S40" s="199">
        <v>6.48</v>
      </c>
      <c r="T40" s="199">
        <v>0</v>
      </c>
      <c r="U40" s="199">
        <v>220.76</v>
      </c>
      <c r="V40" s="199">
        <v>3.5</v>
      </c>
      <c r="W40" s="199">
        <v>11.41</v>
      </c>
      <c r="X40" s="199">
        <v>36.25</v>
      </c>
      <c r="Y40" s="199">
        <v>0</v>
      </c>
      <c r="Z40" s="199">
        <v>68.7</v>
      </c>
      <c r="AA40" s="199">
        <v>17.2</v>
      </c>
      <c r="AB40" s="199">
        <v>0</v>
      </c>
      <c r="AC40" s="199">
        <v>6.99</v>
      </c>
      <c r="AD40" s="199">
        <v>0</v>
      </c>
      <c r="AE40" s="199">
        <v>0</v>
      </c>
      <c r="AF40" s="199">
        <v>0</v>
      </c>
      <c r="AG40" s="199">
        <v>9.9600000000000009</v>
      </c>
      <c r="AH40" s="199">
        <v>0</v>
      </c>
      <c r="AI40" s="199">
        <v>26.82</v>
      </c>
      <c r="AJ40" s="199">
        <v>0</v>
      </c>
      <c r="AK40" s="199">
        <v>49.92</v>
      </c>
      <c r="AL40" s="199">
        <v>0</v>
      </c>
      <c r="AM40" s="199">
        <v>0</v>
      </c>
      <c r="AN40" s="199">
        <v>0</v>
      </c>
      <c r="AO40" s="199">
        <v>20</v>
      </c>
      <c r="AP40" s="199">
        <v>0</v>
      </c>
      <c r="AQ40" s="199">
        <v>23.75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159.66999999999999</v>
      </c>
      <c r="L41" s="199">
        <v>61.55</v>
      </c>
      <c r="M41" s="199">
        <v>0</v>
      </c>
      <c r="N41" s="199">
        <v>29.02</v>
      </c>
      <c r="O41" s="199">
        <v>23.92</v>
      </c>
      <c r="P41" s="199">
        <v>51.07</v>
      </c>
      <c r="Q41" s="199">
        <v>4.1500000000000004</v>
      </c>
      <c r="R41" s="199">
        <v>10.42</v>
      </c>
      <c r="S41" s="199">
        <v>6.48</v>
      </c>
      <c r="T41" s="199">
        <v>0</v>
      </c>
      <c r="U41" s="199">
        <v>220.76</v>
      </c>
      <c r="V41" s="199">
        <v>3.5</v>
      </c>
      <c r="W41" s="199">
        <v>11.41</v>
      </c>
      <c r="X41" s="199">
        <v>36.25</v>
      </c>
      <c r="Y41" s="199">
        <v>0</v>
      </c>
      <c r="Z41" s="199">
        <v>68.7</v>
      </c>
      <c r="AA41" s="199">
        <v>17.2</v>
      </c>
      <c r="AB41" s="199">
        <v>0</v>
      </c>
      <c r="AC41" s="199">
        <v>6.99</v>
      </c>
      <c r="AD41" s="199">
        <v>0</v>
      </c>
      <c r="AE41" s="199">
        <v>0</v>
      </c>
      <c r="AF41" s="199">
        <v>0</v>
      </c>
      <c r="AG41" s="199">
        <v>9.9600000000000009</v>
      </c>
      <c r="AH41" s="199">
        <v>0</v>
      </c>
      <c r="AI41" s="199">
        <v>29.13</v>
      </c>
      <c r="AJ41" s="199">
        <v>0</v>
      </c>
      <c r="AK41" s="199">
        <v>49.92</v>
      </c>
      <c r="AL41" s="199">
        <v>0</v>
      </c>
      <c r="AM41" s="199">
        <v>0</v>
      </c>
      <c r="AN41" s="199">
        <v>0</v>
      </c>
      <c r="AO41" s="199">
        <v>20</v>
      </c>
      <c r="AP41" s="199">
        <v>0</v>
      </c>
      <c r="AQ41" s="199">
        <v>23.75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159.66999999999999</v>
      </c>
      <c r="L42" s="199">
        <v>61.55</v>
      </c>
      <c r="M42" s="199">
        <v>0</v>
      </c>
      <c r="N42" s="199">
        <v>29.02</v>
      </c>
      <c r="O42" s="199">
        <v>23.92</v>
      </c>
      <c r="P42" s="199">
        <v>51.07</v>
      </c>
      <c r="Q42" s="199">
        <v>4.1500000000000004</v>
      </c>
      <c r="R42" s="199">
        <v>10.42</v>
      </c>
      <c r="S42" s="199">
        <v>6.48</v>
      </c>
      <c r="T42" s="199">
        <v>0</v>
      </c>
      <c r="U42" s="199">
        <v>220.76</v>
      </c>
      <c r="V42" s="199">
        <v>3.5</v>
      </c>
      <c r="W42" s="199">
        <v>11.41</v>
      </c>
      <c r="X42" s="199">
        <v>36.25</v>
      </c>
      <c r="Y42" s="199">
        <v>0</v>
      </c>
      <c r="Z42" s="199">
        <v>68.7</v>
      </c>
      <c r="AA42" s="199">
        <v>17.2</v>
      </c>
      <c r="AB42" s="199">
        <v>0</v>
      </c>
      <c r="AC42" s="199">
        <v>4.99</v>
      </c>
      <c r="AD42" s="199">
        <v>0</v>
      </c>
      <c r="AE42" s="199">
        <v>0</v>
      </c>
      <c r="AF42" s="199">
        <v>0</v>
      </c>
      <c r="AG42" s="199">
        <v>9.9600000000000009</v>
      </c>
      <c r="AH42" s="199">
        <v>0</v>
      </c>
      <c r="AI42" s="199">
        <v>26.82</v>
      </c>
      <c r="AJ42" s="199">
        <v>0</v>
      </c>
      <c r="AK42" s="199">
        <v>49.92</v>
      </c>
      <c r="AL42" s="199">
        <v>0</v>
      </c>
      <c r="AM42" s="199">
        <v>0</v>
      </c>
      <c r="AN42" s="199">
        <v>0</v>
      </c>
      <c r="AO42" s="199">
        <v>20</v>
      </c>
      <c r="AP42" s="199">
        <v>0</v>
      </c>
      <c r="AQ42" s="199">
        <v>23.75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159.66999999999999</v>
      </c>
      <c r="L43" s="199">
        <v>61.55</v>
      </c>
      <c r="M43" s="199">
        <v>0</v>
      </c>
      <c r="N43" s="199">
        <v>29.02</v>
      </c>
      <c r="O43" s="199">
        <v>23.92</v>
      </c>
      <c r="P43" s="199">
        <v>51.07</v>
      </c>
      <c r="Q43" s="199">
        <v>4.1500000000000004</v>
      </c>
      <c r="R43" s="199">
        <v>10.42</v>
      </c>
      <c r="S43" s="199">
        <v>6.48</v>
      </c>
      <c r="T43" s="199">
        <v>0</v>
      </c>
      <c r="U43" s="199">
        <v>220.76</v>
      </c>
      <c r="V43" s="199">
        <v>3.5</v>
      </c>
      <c r="W43" s="199">
        <v>11.41</v>
      </c>
      <c r="X43" s="199">
        <v>36.25</v>
      </c>
      <c r="Y43" s="199">
        <v>0</v>
      </c>
      <c r="Z43" s="199">
        <v>68.7</v>
      </c>
      <c r="AA43" s="199">
        <v>17.2</v>
      </c>
      <c r="AB43" s="199">
        <v>0</v>
      </c>
      <c r="AC43" s="199">
        <v>4.99</v>
      </c>
      <c r="AD43" s="199">
        <v>0</v>
      </c>
      <c r="AE43" s="199">
        <v>0</v>
      </c>
      <c r="AF43" s="199">
        <v>0</v>
      </c>
      <c r="AG43" s="199">
        <v>9.9600000000000009</v>
      </c>
      <c r="AH43" s="199">
        <v>0</v>
      </c>
      <c r="AI43" s="199">
        <v>26.82</v>
      </c>
      <c r="AJ43" s="199">
        <v>0</v>
      </c>
      <c r="AK43" s="199">
        <v>49.92</v>
      </c>
      <c r="AL43" s="199">
        <v>0</v>
      </c>
      <c r="AM43" s="199">
        <v>0</v>
      </c>
      <c r="AN43" s="199">
        <v>0</v>
      </c>
      <c r="AO43" s="199">
        <v>20</v>
      </c>
      <c r="AP43" s="199">
        <v>0</v>
      </c>
      <c r="AQ43" s="199">
        <v>23.75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159.66999999999999</v>
      </c>
      <c r="L44" s="199">
        <v>61.55</v>
      </c>
      <c r="M44" s="199">
        <v>0</v>
      </c>
      <c r="N44" s="199">
        <v>29.02</v>
      </c>
      <c r="O44" s="199">
        <v>23.92</v>
      </c>
      <c r="P44" s="199">
        <v>51.07</v>
      </c>
      <c r="Q44" s="199">
        <v>4.1500000000000004</v>
      </c>
      <c r="R44" s="199">
        <v>10.42</v>
      </c>
      <c r="S44" s="199">
        <v>6.48</v>
      </c>
      <c r="T44" s="199">
        <v>0</v>
      </c>
      <c r="U44" s="199">
        <v>220.76</v>
      </c>
      <c r="V44" s="199">
        <v>3.5</v>
      </c>
      <c r="W44" s="199">
        <v>11.41</v>
      </c>
      <c r="X44" s="199">
        <v>36.25</v>
      </c>
      <c r="Y44" s="199">
        <v>0</v>
      </c>
      <c r="Z44" s="199">
        <v>68.7</v>
      </c>
      <c r="AA44" s="199">
        <v>17.2</v>
      </c>
      <c r="AB44" s="199">
        <v>0</v>
      </c>
      <c r="AC44" s="199">
        <v>4.99</v>
      </c>
      <c r="AD44" s="199">
        <v>0</v>
      </c>
      <c r="AE44" s="199">
        <v>0</v>
      </c>
      <c r="AF44" s="199">
        <v>0</v>
      </c>
      <c r="AG44" s="199">
        <v>9.9600000000000009</v>
      </c>
      <c r="AH44" s="199">
        <v>0</v>
      </c>
      <c r="AI44" s="199">
        <v>26.82</v>
      </c>
      <c r="AJ44" s="199">
        <v>0</v>
      </c>
      <c r="AK44" s="199">
        <v>49.92</v>
      </c>
      <c r="AL44" s="199">
        <v>0</v>
      </c>
      <c r="AM44" s="199">
        <v>0</v>
      </c>
      <c r="AN44" s="199">
        <v>0</v>
      </c>
      <c r="AO44" s="199">
        <v>20</v>
      </c>
      <c r="AP44" s="199">
        <v>0</v>
      </c>
      <c r="AQ44" s="199">
        <v>23.75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159.66999999999999</v>
      </c>
      <c r="L45" s="199">
        <v>61.55</v>
      </c>
      <c r="M45" s="199">
        <v>0</v>
      </c>
      <c r="N45" s="199">
        <v>29.02</v>
      </c>
      <c r="O45" s="199">
        <v>23.92</v>
      </c>
      <c r="P45" s="199">
        <v>51.07</v>
      </c>
      <c r="Q45" s="199">
        <v>4.1500000000000004</v>
      </c>
      <c r="R45" s="199">
        <v>10.42</v>
      </c>
      <c r="S45" s="199">
        <v>6.48</v>
      </c>
      <c r="T45" s="199">
        <v>0</v>
      </c>
      <c r="U45" s="199">
        <v>220.76</v>
      </c>
      <c r="V45" s="199">
        <v>3.5</v>
      </c>
      <c r="W45" s="199">
        <v>11.41</v>
      </c>
      <c r="X45" s="199">
        <v>36.25</v>
      </c>
      <c r="Y45" s="199">
        <v>0</v>
      </c>
      <c r="Z45" s="199">
        <v>68.7</v>
      </c>
      <c r="AA45" s="199">
        <v>17.2</v>
      </c>
      <c r="AB45" s="199">
        <v>0</v>
      </c>
      <c r="AC45" s="199">
        <v>4.99</v>
      </c>
      <c r="AD45" s="199">
        <v>0</v>
      </c>
      <c r="AE45" s="199">
        <v>0</v>
      </c>
      <c r="AF45" s="199">
        <v>0</v>
      </c>
      <c r="AG45" s="199">
        <v>9.9600000000000009</v>
      </c>
      <c r="AH45" s="199">
        <v>0</v>
      </c>
      <c r="AI45" s="199">
        <v>29.13</v>
      </c>
      <c r="AJ45" s="199">
        <v>0</v>
      </c>
      <c r="AK45" s="199">
        <v>49.92</v>
      </c>
      <c r="AL45" s="199">
        <v>0</v>
      </c>
      <c r="AM45" s="199">
        <v>0</v>
      </c>
      <c r="AN45" s="199">
        <v>0</v>
      </c>
      <c r="AO45" s="199">
        <v>20</v>
      </c>
      <c r="AP45" s="199">
        <v>0</v>
      </c>
      <c r="AQ45" s="199">
        <v>23.75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159.66999999999999</v>
      </c>
      <c r="L46" s="199">
        <v>61.55</v>
      </c>
      <c r="M46" s="199">
        <v>0</v>
      </c>
      <c r="N46" s="199">
        <v>29.02</v>
      </c>
      <c r="O46" s="199">
        <v>23.92</v>
      </c>
      <c r="P46" s="199">
        <v>51.07</v>
      </c>
      <c r="Q46" s="199">
        <v>4.1500000000000004</v>
      </c>
      <c r="R46" s="199">
        <v>10.42</v>
      </c>
      <c r="S46" s="199">
        <v>6.48</v>
      </c>
      <c r="T46" s="199">
        <v>0</v>
      </c>
      <c r="U46" s="199">
        <v>220.76</v>
      </c>
      <c r="V46" s="199">
        <v>3.5</v>
      </c>
      <c r="W46" s="199">
        <v>11.41</v>
      </c>
      <c r="X46" s="199">
        <v>36.25</v>
      </c>
      <c r="Y46" s="199">
        <v>0</v>
      </c>
      <c r="Z46" s="199">
        <v>68.7</v>
      </c>
      <c r="AA46" s="199">
        <v>17.2</v>
      </c>
      <c r="AB46" s="199">
        <v>0</v>
      </c>
      <c r="AC46" s="199">
        <v>4.99</v>
      </c>
      <c r="AD46" s="199">
        <v>0</v>
      </c>
      <c r="AE46" s="199">
        <v>0</v>
      </c>
      <c r="AF46" s="199">
        <v>0</v>
      </c>
      <c r="AG46" s="199">
        <v>9.9600000000000009</v>
      </c>
      <c r="AH46" s="199">
        <v>0</v>
      </c>
      <c r="AI46" s="199">
        <v>29.13</v>
      </c>
      <c r="AJ46" s="199">
        <v>0</v>
      </c>
      <c r="AK46" s="199">
        <v>49.92</v>
      </c>
      <c r="AL46" s="199">
        <v>0</v>
      </c>
      <c r="AM46" s="199">
        <v>0</v>
      </c>
      <c r="AN46" s="199">
        <v>0</v>
      </c>
      <c r="AO46" s="199">
        <v>20</v>
      </c>
      <c r="AP46" s="199">
        <v>0</v>
      </c>
      <c r="AQ46" s="199">
        <v>23.75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159.66999999999999</v>
      </c>
      <c r="L47" s="199">
        <v>61.55</v>
      </c>
      <c r="M47" s="199">
        <v>0</v>
      </c>
      <c r="N47" s="199">
        <v>29.02</v>
      </c>
      <c r="O47" s="199">
        <v>23.92</v>
      </c>
      <c r="P47" s="199">
        <v>51.07</v>
      </c>
      <c r="Q47" s="199">
        <v>4.1500000000000004</v>
      </c>
      <c r="R47" s="199">
        <v>10.42</v>
      </c>
      <c r="S47" s="199">
        <v>6.48</v>
      </c>
      <c r="T47" s="199">
        <v>0</v>
      </c>
      <c r="U47" s="199">
        <v>220.76</v>
      </c>
      <c r="V47" s="199">
        <v>3.5</v>
      </c>
      <c r="W47" s="199">
        <v>11.41</v>
      </c>
      <c r="X47" s="199">
        <v>36.25</v>
      </c>
      <c r="Y47" s="199">
        <v>0</v>
      </c>
      <c r="Z47" s="199">
        <v>68.7</v>
      </c>
      <c r="AA47" s="199">
        <v>17.2</v>
      </c>
      <c r="AB47" s="199">
        <v>0</v>
      </c>
      <c r="AC47" s="199">
        <v>4.99</v>
      </c>
      <c r="AD47" s="199">
        <v>0</v>
      </c>
      <c r="AE47" s="199">
        <v>0</v>
      </c>
      <c r="AF47" s="199">
        <v>0</v>
      </c>
      <c r="AG47" s="199">
        <v>9.9600000000000009</v>
      </c>
      <c r="AH47" s="199">
        <v>0</v>
      </c>
      <c r="AI47" s="199">
        <v>29.13</v>
      </c>
      <c r="AJ47" s="199">
        <v>0</v>
      </c>
      <c r="AK47" s="199">
        <v>49.92</v>
      </c>
      <c r="AL47" s="199">
        <v>0</v>
      </c>
      <c r="AM47" s="199">
        <v>0</v>
      </c>
      <c r="AN47" s="199">
        <v>0</v>
      </c>
      <c r="AO47" s="199">
        <v>20</v>
      </c>
      <c r="AP47" s="199">
        <v>0</v>
      </c>
      <c r="AQ47" s="199">
        <v>23.75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159.66999999999999</v>
      </c>
      <c r="L48" s="199">
        <v>61.55</v>
      </c>
      <c r="M48" s="199">
        <v>0</v>
      </c>
      <c r="N48" s="199">
        <v>29.02</v>
      </c>
      <c r="O48" s="199">
        <v>23.92</v>
      </c>
      <c r="P48" s="199">
        <v>51.07</v>
      </c>
      <c r="Q48" s="199">
        <v>4.1500000000000004</v>
      </c>
      <c r="R48" s="199">
        <v>10.42</v>
      </c>
      <c r="S48" s="199">
        <v>6.48</v>
      </c>
      <c r="T48" s="199">
        <v>0</v>
      </c>
      <c r="U48" s="199">
        <v>220.76</v>
      </c>
      <c r="V48" s="199">
        <v>3.5</v>
      </c>
      <c r="W48" s="199">
        <v>11.41</v>
      </c>
      <c r="X48" s="199">
        <v>36.25</v>
      </c>
      <c r="Y48" s="199">
        <v>0</v>
      </c>
      <c r="Z48" s="199">
        <v>68.7</v>
      </c>
      <c r="AA48" s="199">
        <v>17.2</v>
      </c>
      <c r="AB48" s="199">
        <v>0</v>
      </c>
      <c r="AC48" s="199">
        <v>4.99</v>
      </c>
      <c r="AD48" s="199">
        <v>0</v>
      </c>
      <c r="AE48" s="199">
        <v>0</v>
      </c>
      <c r="AF48" s="199">
        <v>0</v>
      </c>
      <c r="AG48" s="199">
        <v>9.9600000000000009</v>
      </c>
      <c r="AH48" s="199">
        <v>0</v>
      </c>
      <c r="AI48" s="199">
        <v>29.13</v>
      </c>
      <c r="AJ48" s="199">
        <v>0</v>
      </c>
      <c r="AK48" s="199">
        <v>49.92</v>
      </c>
      <c r="AL48" s="199">
        <v>0</v>
      </c>
      <c r="AM48" s="199">
        <v>0</v>
      </c>
      <c r="AN48" s="199">
        <v>0</v>
      </c>
      <c r="AO48" s="199">
        <v>20</v>
      </c>
      <c r="AP48" s="199">
        <v>0</v>
      </c>
      <c r="AQ48" s="199">
        <v>23.75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159.66999999999999</v>
      </c>
      <c r="L49" s="199">
        <v>61.55</v>
      </c>
      <c r="M49" s="199">
        <v>0</v>
      </c>
      <c r="N49" s="199">
        <v>29.02</v>
      </c>
      <c r="O49" s="199">
        <v>23.92</v>
      </c>
      <c r="P49" s="199">
        <v>51.07</v>
      </c>
      <c r="Q49" s="199">
        <v>4.1500000000000004</v>
      </c>
      <c r="R49" s="199">
        <v>10.42</v>
      </c>
      <c r="S49" s="199">
        <v>6.48</v>
      </c>
      <c r="T49" s="199">
        <v>0</v>
      </c>
      <c r="U49" s="199">
        <v>220.76</v>
      </c>
      <c r="V49" s="199">
        <v>3.5</v>
      </c>
      <c r="W49" s="199">
        <v>11.41</v>
      </c>
      <c r="X49" s="199">
        <v>36.25</v>
      </c>
      <c r="Y49" s="199">
        <v>0</v>
      </c>
      <c r="Z49" s="199">
        <v>68.7</v>
      </c>
      <c r="AA49" s="199">
        <v>17.2</v>
      </c>
      <c r="AB49" s="199">
        <v>0</v>
      </c>
      <c r="AC49" s="199">
        <v>4.99</v>
      </c>
      <c r="AD49" s="199">
        <v>0</v>
      </c>
      <c r="AE49" s="199">
        <v>0</v>
      </c>
      <c r="AF49" s="199">
        <v>0</v>
      </c>
      <c r="AG49" s="199">
        <v>9.9600000000000009</v>
      </c>
      <c r="AH49" s="199">
        <v>0</v>
      </c>
      <c r="AI49" s="199">
        <v>29.13</v>
      </c>
      <c r="AJ49" s="199">
        <v>0</v>
      </c>
      <c r="AK49" s="199">
        <v>49.92</v>
      </c>
      <c r="AL49" s="199">
        <v>0</v>
      </c>
      <c r="AM49" s="199">
        <v>0</v>
      </c>
      <c r="AN49" s="199">
        <v>0</v>
      </c>
      <c r="AO49" s="199">
        <v>20</v>
      </c>
      <c r="AP49" s="199">
        <v>0</v>
      </c>
      <c r="AQ49" s="199">
        <v>23.75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159.66999999999999</v>
      </c>
      <c r="L50" s="199">
        <v>61.55</v>
      </c>
      <c r="M50" s="199">
        <v>0</v>
      </c>
      <c r="N50" s="199">
        <v>29.02</v>
      </c>
      <c r="O50" s="199">
        <v>23.92</v>
      </c>
      <c r="P50" s="199">
        <v>51.07</v>
      </c>
      <c r="Q50" s="199">
        <v>4.1500000000000004</v>
      </c>
      <c r="R50" s="199">
        <v>10.42</v>
      </c>
      <c r="S50" s="199">
        <v>6.48</v>
      </c>
      <c r="T50" s="199">
        <v>0</v>
      </c>
      <c r="U50" s="199">
        <v>220.76</v>
      </c>
      <c r="V50" s="199">
        <v>3.5</v>
      </c>
      <c r="W50" s="199">
        <v>11.41</v>
      </c>
      <c r="X50" s="199">
        <v>36.25</v>
      </c>
      <c r="Y50" s="199">
        <v>0</v>
      </c>
      <c r="Z50" s="199">
        <v>68.7</v>
      </c>
      <c r="AA50" s="199">
        <v>17.2</v>
      </c>
      <c r="AB50" s="199">
        <v>0</v>
      </c>
      <c r="AC50" s="199">
        <v>4.74</v>
      </c>
      <c r="AD50" s="199">
        <v>0</v>
      </c>
      <c r="AE50" s="199">
        <v>0</v>
      </c>
      <c r="AF50" s="199">
        <v>0</v>
      </c>
      <c r="AG50" s="199">
        <v>9.9600000000000009</v>
      </c>
      <c r="AH50" s="199">
        <v>0</v>
      </c>
      <c r="AI50" s="199">
        <v>29.13</v>
      </c>
      <c r="AJ50" s="199">
        <v>0</v>
      </c>
      <c r="AK50" s="199">
        <v>49.92</v>
      </c>
      <c r="AL50" s="199">
        <v>0</v>
      </c>
      <c r="AM50" s="199">
        <v>0</v>
      </c>
      <c r="AN50" s="199">
        <v>0</v>
      </c>
      <c r="AO50" s="199">
        <v>20</v>
      </c>
      <c r="AP50" s="199">
        <v>0</v>
      </c>
      <c r="AQ50" s="199">
        <v>23.75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159.66999999999999</v>
      </c>
      <c r="L51" s="199">
        <v>61.55</v>
      </c>
      <c r="M51" s="199">
        <v>0</v>
      </c>
      <c r="N51" s="199">
        <v>29.02</v>
      </c>
      <c r="O51" s="199">
        <v>24.37</v>
      </c>
      <c r="P51" s="199">
        <v>51.07</v>
      </c>
      <c r="Q51" s="199">
        <v>4.1500000000000004</v>
      </c>
      <c r="R51" s="199">
        <v>10.42</v>
      </c>
      <c r="S51" s="199">
        <v>6.48</v>
      </c>
      <c r="T51" s="199">
        <v>0</v>
      </c>
      <c r="U51" s="199">
        <v>220.76</v>
      </c>
      <c r="V51" s="199">
        <v>3.5</v>
      </c>
      <c r="W51" s="199">
        <v>11.41</v>
      </c>
      <c r="X51" s="199">
        <v>36.25</v>
      </c>
      <c r="Y51" s="199">
        <v>0</v>
      </c>
      <c r="Z51" s="199">
        <v>68.7</v>
      </c>
      <c r="AA51" s="199">
        <v>17.2</v>
      </c>
      <c r="AB51" s="199">
        <v>0</v>
      </c>
      <c r="AC51" s="199">
        <v>4.74</v>
      </c>
      <c r="AD51" s="199">
        <v>0</v>
      </c>
      <c r="AE51" s="199">
        <v>0</v>
      </c>
      <c r="AF51" s="199">
        <v>0</v>
      </c>
      <c r="AG51" s="199">
        <v>9.9600000000000009</v>
      </c>
      <c r="AH51" s="199">
        <v>0</v>
      </c>
      <c r="AI51" s="199">
        <v>29.13</v>
      </c>
      <c r="AJ51" s="199">
        <v>0</v>
      </c>
      <c r="AK51" s="199">
        <v>49.92</v>
      </c>
      <c r="AL51" s="199">
        <v>0</v>
      </c>
      <c r="AM51" s="199">
        <v>0</v>
      </c>
      <c r="AN51" s="199">
        <v>0</v>
      </c>
      <c r="AO51" s="199">
        <v>22.71</v>
      </c>
      <c r="AP51" s="199">
        <v>0</v>
      </c>
      <c r="AQ51" s="199">
        <v>23.75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159.66999999999999</v>
      </c>
      <c r="L52" s="199">
        <v>61.55</v>
      </c>
      <c r="M52" s="199">
        <v>0</v>
      </c>
      <c r="N52" s="199">
        <v>29.02</v>
      </c>
      <c r="O52" s="199">
        <v>24.37</v>
      </c>
      <c r="P52" s="199">
        <v>51.07</v>
      </c>
      <c r="Q52" s="199">
        <v>4.1500000000000004</v>
      </c>
      <c r="R52" s="199">
        <v>10.42</v>
      </c>
      <c r="S52" s="199">
        <v>6.48</v>
      </c>
      <c r="T52" s="199">
        <v>0</v>
      </c>
      <c r="U52" s="199">
        <v>220.76</v>
      </c>
      <c r="V52" s="199">
        <v>3.5</v>
      </c>
      <c r="W52" s="199">
        <v>11.41</v>
      </c>
      <c r="X52" s="199">
        <v>36.25</v>
      </c>
      <c r="Y52" s="199">
        <v>0</v>
      </c>
      <c r="Z52" s="199">
        <v>68.7</v>
      </c>
      <c r="AA52" s="199">
        <v>17.2</v>
      </c>
      <c r="AB52" s="199">
        <v>0</v>
      </c>
      <c r="AC52" s="199">
        <v>4.74</v>
      </c>
      <c r="AD52" s="199">
        <v>0</v>
      </c>
      <c r="AE52" s="199">
        <v>0</v>
      </c>
      <c r="AF52" s="199">
        <v>0</v>
      </c>
      <c r="AG52" s="199">
        <v>9.9600000000000009</v>
      </c>
      <c r="AH52" s="199">
        <v>0</v>
      </c>
      <c r="AI52" s="199">
        <v>29.13</v>
      </c>
      <c r="AJ52" s="199">
        <v>0</v>
      </c>
      <c r="AK52" s="199">
        <v>49.92</v>
      </c>
      <c r="AL52" s="199">
        <v>0</v>
      </c>
      <c r="AM52" s="199">
        <v>0</v>
      </c>
      <c r="AN52" s="199">
        <v>0</v>
      </c>
      <c r="AO52" s="199">
        <v>22.71</v>
      </c>
      <c r="AP52" s="199">
        <v>0</v>
      </c>
      <c r="AQ52" s="199">
        <v>23.75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159.66999999999999</v>
      </c>
      <c r="L53" s="199">
        <v>61.55</v>
      </c>
      <c r="M53" s="199">
        <v>0</v>
      </c>
      <c r="N53" s="199">
        <v>29.02</v>
      </c>
      <c r="O53" s="199">
        <v>24.37</v>
      </c>
      <c r="P53" s="199">
        <v>51.07</v>
      </c>
      <c r="Q53" s="199">
        <v>4.1500000000000004</v>
      </c>
      <c r="R53" s="199">
        <v>10.42</v>
      </c>
      <c r="S53" s="199">
        <v>6.48</v>
      </c>
      <c r="T53" s="199">
        <v>0</v>
      </c>
      <c r="U53" s="199">
        <v>220.76</v>
      </c>
      <c r="V53" s="199">
        <v>3.5</v>
      </c>
      <c r="W53" s="199">
        <v>11.41</v>
      </c>
      <c r="X53" s="199">
        <v>36.25</v>
      </c>
      <c r="Y53" s="199">
        <v>0</v>
      </c>
      <c r="Z53" s="199">
        <v>68.7</v>
      </c>
      <c r="AA53" s="199">
        <v>17.2</v>
      </c>
      <c r="AB53" s="199">
        <v>0</v>
      </c>
      <c r="AC53" s="199">
        <v>4.74</v>
      </c>
      <c r="AD53" s="199">
        <v>0</v>
      </c>
      <c r="AE53" s="199">
        <v>0</v>
      </c>
      <c r="AF53" s="199">
        <v>0</v>
      </c>
      <c r="AG53" s="199">
        <v>9.9600000000000009</v>
      </c>
      <c r="AH53" s="199">
        <v>0</v>
      </c>
      <c r="AI53" s="199">
        <v>29.09</v>
      </c>
      <c r="AJ53" s="199">
        <v>0</v>
      </c>
      <c r="AK53" s="199">
        <v>49.92</v>
      </c>
      <c r="AL53" s="199">
        <v>0</v>
      </c>
      <c r="AM53" s="199">
        <v>0</v>
      </c>
      <c r="AN53" s="199">
        <v>0</v>
      </c>
      <c r="AO53" s="199">
        <v>22.71</v>
      </c>
      <c r="AP53" s="199">
        <v>0</v>
      </c>
      <c r="AQ53" s="199">
        <v>23.75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159.66999999999999</v>
      </c>
      <c r="L54" s="199">
        <v>61.55</v>
      </c>
      <c r="M54" s="199">
        <v>0</v>
      </c>
      <c r="N54" s="199">
        <v>29.02</v>
      </c>
      <c r="O54" s="199">
        <v>24.37</v>
      </c>
      <c r="P54" s="199">
        <v>51.07</v>
      </c>
      <c r="Q54" s="199">
        <v>4.1500000000000004</v>
      </c>
      <c r="R54" s="199">
        <v>10.42</v>
      </c>
      <c r="S54" s="199">
        <v>6.48</v>
      </c>
      <c r="T54" s="199">
        <v>0</v>
      </c>
      <c r="U54" s="199">
        <v>220.76</v>
      </c>
      <c r="V54" s="199">
        <v>3.5</v>
      </c>
      <c r="W54" s="199">
        <v>11.41</v>
      </c>
      <c r="X54" s="199">
        <v>36.25</v>
      </c>
      <c r="Y54" s="199">
        <v>0</v>
      </c>
      <c r="Z54" s="199">
        <v>68.7</v>
      </c>
      <c r="AA54" s="199">
        <v>17.2</v>
      </c>
      <c r="AB54" s="199">
        <v>0</v>
      </c>
      <c r="AC54" s="199">
        <v>4.74</v>
      </c>
      <c r="AD54" s="199">
        <v>0</v>
      </c>
      <c r="AE54" s="199">
        <v>0</v>
      </c>
      <c r="AF54" s="199">
        <v>0</v>
      </c>
      <c r="AG54" s="199">
        <v>9.9600000000000009</v>
      </c>
      <c r="AH54" s="199">
        <v>0</v>
      </c>
      <c r="AI54" s="199">
        <v>29.13</v>
      </c>
      <c r="AJ54" s="199">
        <v>0</v>
      </c>
      <c r="AK54" s="199">
        <v>49.92</v>
      </c>
      <c r="AL54" s="199">
        <v>0</v>
      </c>
      <c r="AM54" s="199">
        <v>0</v>
      </c>
      <c r="AN54" s="199">
        <v>0</v>
      </c>
      <c r="AO54" s="199">
        <v>22.71</v>
      </c>
      <c r="AP54" s="199">
        <v>0</v>
      </c>
      <c r="AQ54" s="199">
        <v>23.75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159.66999999999999</v>
      </c>
      <c r="L55" s="199">
        <v>61.55</v>
      </c>
      <c r="M55" s="199">
        <v>0</v>
      </c>
      <c r="N55" s="199">
        <v>29.02</v>
      </c>
      <c r="O55" s="199">
        <v>24.37</v>
      </c>
      <c r="P55" s="199">
        <v>51.07</v>
      </c>
      <c r="Q55" s="199">
        <v>4.1500000000000004</v>
      </c>
      <c r="R55" s="199">
        <v>10.42</v>
      </c>
      <c r="S55" s="199">
        <v>6.48</v>
      </c>
      <c r="T55" s="199">
        <v>0</v>
      </c>
      <c r="U55" s="199">
        <v>220.76</v>
      </c>
      <c r="V55" s="199">
        <v>3.5</v>
      </c>
      <c r="W55" s="199">
        <v>11.41</v>
      </c>
      <c r="X55" s="199">
        <v>36.25</v>
      </c>
      <c r="Y55" s="199">
        <v>0</v>
      </c>
      <c r="Z55" s="199">
        <v>68.7</v>
      </c>
      <c r="AA55" s="199">
        <v>17.2</v>
      </c>
      <c r="AB55" s="199">
        <v>0</v>
      </c>
      <c r="AC55" s="199">
        <v>4.5999999999999996</v>
      </c>
      <c r="AD55" s="199">
        <v>0</v>
      </c>
      <c r="AE55" s="199">
        <v>0</v>
      </c>
      <c r="AF55" s="199">
        <v>0</v>
      </c>
      <c r="AG55" s="199">
        <v>9.9600000000000009</v>
      </c>
      <c r="AH55" s="199">
        <v>0</v>
      </c>
      <c r="AI55" s="199">
        <v>29.13</v>
      </c>
      <c r="AJ55" s="199">
        <v>0</v>
      </c>
      <c r="AK55" s="199">
        <v>49.92</v>
      </c>
      <c r="AL55" s="199">
        <v>0</v>
      </c>
      <c r="AM55" s="199">
        <v>0</v>
      </c>
      <c r="AN55" s="199">
        <v>0</v>
      </c>
      <c r="AO55" s="199">
        <v>22.54</v>
      </c>
      <c r="AP55" s="199">
        <v>0</v>
      </c>
      <c r="AQ55" s="199">
        <v>23.75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159.66999999999999</v>
      </c>
      <c r="L56" s="199">
        <v>61.55</v>
      </c>
      <c r="M56" s="199">
        <v>0</v>
      </c>
      <c r="N56" s="199">
        <v>29.02</v>
      </c>
      <c r="O56" s="199">
        <v>24.37</v>
      </c>
      <c r="P56" s="199">
        <v>51.07</v>
      </c>
      <c r="Q56" s="199">
        <v>4.1500000000000004</v>
      </c>
      <c r="R56" s="199">
        <v>10.42</v>
      </c>
      <c r="S56" s="199">
        <v>6.48</v>
      </c>
      <c r="T56" s="199">
        <v>0</v>
      </c>
      <c r="U56" s="199">
        <v>220.76</v>
      </c>
      <c r="V56" s="199">
        <v>3.5</v>
      </c>
      <c r="W56" s="199">
        <v>11.41</v>
      </c>
      <c r="X56" s="199">
        <v>36.25</v>
      </c>
      <c r="Y56" s="199">
        <v>0</v>
      </c>
      <c r="Z56" s="199">
        <v>68.7</v>
      </c>
      <c r="AA56" s="199">
        <v>17.2</v>
      </c>
      <c r="AB56" s="199">
        <v>0</v>
      </c>
      <c r="AC56" s="199">
        <v>4.5999999999999996</v>
      </c>
      <c r="AD56" s="199">
        <v>0</v>
      </c>
      <c r="AE56" s="199">
        <v>0</v>
      </c>
      <c r="AF56" s="199">
        <v>0</v>
      </c>
      <c r="AG56" s="199">
        <v>0</v>
      </c>
      <c r="AH56" s="199">
        <v>0</v>
      </c>
      <c r="AI56" s="199">
        <v>0</v>
      </c>
      <c r="AJ56" s="199">
        <v>0</v>
      </c>
      <c r="AK56" s="199">
        <v>49.92</v>
      </c>
      <c r="AL56" s="199">
        <v>0</v>
      </c>
      <c r="AM56" s="199">
        <v>0</v>
      </c>
      <c r="AN56" s="199">
        <v>0</v>
      </c>
      <c r="AO56" s="199">
        <v>25.04</v>
      </c>
      <c r="AP56" s="199">
        <v>0</v>
      </c>
      <c r="AQ56" s="199">
        <v>23.75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159.66999999999999</v>
      </c>
      <c r="L57" s="199">
        <v>61.55</v>
      </c>
      <c r="M57" s="199">
        <v>0</v>
      </c>
      <c r="N57" s="199">
        <v>29.02</v>
      </c>
      <c r="O57" s="199">
        <v>24.37</v>
      </c>
      <c r="P57" s="199">
        <v>51.07</v>
      </c>
      <c r="Q57" s="199">
        <v>4.1500000000000004</v>
      </c>
      <c r="R57" s="199">
        <v>10.42</v>
      </c>
      <c r="S57" s="199">
        <v>6.48</v>
      </c>
      <c r="T57" s="199">
        <v>0</v>
      </c>
      <c r="U57" s="199">
        <v>220.76</v>
      </c>
      <c r="V57" s="199">
        <v>3.5</v>
      </c>
      <c r="W57" s="199">
        <v>11.41</v>
      </c>
      <c r="X57" s="199">
        <v>36.25</v>
      </c>
      <c r="Y57" s="199">
        <v>0</v>
      </c>
      <c r="Z57" s="199">
        <v>68.7</v>
      </c>
      <c r="AA57" s="199">
        <v>17.2</v>
      </c>
      <c r="AB57" s="199">
        <v>0</v>
      </c>
      <c r="AC57" s="199">
        <v>4.5999999999999996</v>
      </c>
      <c r="AD57" s="199">
        <v>0</v>
      </c>
      <c r="AE57" s="199">
        <v>0</v>
      </c>
      <c r="AF57" s="199">
        <v>0</v>
      </c>
      <c r="AG57" s="199">
        <v>0</v>
      </c>
      <c r="AH57" s="199">
        <v>0</v>
      </c>
      <c r="AI57" s="199">
        <v>0</v>
      </c>
      <c r="AJ57" s="199">
        <v>0</v>
      </c>
      <c r="AK57" s="199">
        <v>49.92</v>
      </c>
      <c r="AL57" s="199">
        <v>0</v>
      </c>
      <c r="AM57" s="199">
        <v>0</v>
      </c>
      <c r="AN57" s="199">
        <v>0</v>
      </c>
      <c r="AO57" s="199">
        <v>25.04</v>
      </c>
      <c r="AP57" s="199">
        <v>0</v>
      </c>
      <c r="AQ57" s="199">
        <v>23.75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159.66999999999999</v>
      </c>
      <c r="L58" s="199">
        <v>61.55</v>
      </c>
      <c r="M58" s="199">
        <v>0</v>
      </c>
      <c r="N58" s="199">
        <v>29.02</v>
      </c>
      <c r="O58" s="199">
        <v>24.37</v>
      </c>
      <c r="P58" s="199">
        <v>51.07</v>
      </c>
      <c r="Q58" s="199">
        <v>4.1500000000000004</v>
      </c>
      <c r="R58" s="199">
        <v>10.42</v>
      </c>
      <c r="S58" s="199">
        <v>6.48</v>
      </c>
      <c r="T58" s="199">
        <v>0</v>
      </c>
      <c r="U58" s="199">
        <v>220.76</v>
      </c>
      <c r="V58" s="199">
        <v>3.5</v>
      </c>
      <c r="W58" s="199">
        <v>11.41</v>
      </c>
      <c r="X58" s="199">
        <v>36.25</v>
      </c>
      <c r="Y58" s="199">
        <v>0</v>
      </c>
      <c r="Z58" s="199">
        <v>68.7</v>
      </c>
      <c r="AA58" s="199">
        <v>17.2</v>
      </c>
      <c r="AB58" s="199">
        <v>0</v>
      </c>
      <c r="AC58" s="199">
        <v>4.5999999999999996</v>
      </c>
      <c r="AD58" s="199">
        <v>0</v>
      </c>
      <c r="AE58" s="199">
        <v>0</v>
      </c>
      <c r="AF58" s="199">
        <v>0</v>
      </c>
      <c r="AG58" s="199">
        <v>9.9600000000000009</v>
      </c>
      <c r="AH58" s="199">
        <v>0</v>
      </c>
      <c r="AI58" s="199">
        <v>29.13</v>
      </c>
      <c r="AJ58" s="199">
        <v>0</v>
      </c>
      <c r="AK58" s="199">
        <v>49.92</v>
      </c>
      <c r="AL58" s="199">
        <v>0</v>
      </c>
      <c r="AM58" s="199">
        <v>0</v>
      </c>
      <c r="AN58" s="199">
        <v>0</v>
      </c>
      <c r="AO58" s="199">
        <v>25.04</v>
      </c>
      <c r="AP58" s="199">
        <v>0</v>
      </c>
      <c r="AQ58" s="199">
        <v>23.75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159.66999999999999</v>
      </c>
      <c r="L59" s="199">
        <v>61.55</v>
      </c>
      <c r="M59" s="199">
        <v>0</v>
      </c>
      <c r="N59" s="199">
        <v>29.02</v>
      </c>
      <c r="O59" s="199">
        <v>24.37</v>
      </c>
      <c r="P59" s="199">
        <v>51.07</v>
      </c>
      <c r="Q59" s="199">
        <v>4.1500000000000004</v>
      </c>
      <c r="R59" s="199">
        <v>10.42</v>
      </c>
      <c r="S59" s="199">
        <v>6.48</v>
      </c>
      <c r="T59" s="199">
        <v>0</v>
      </c>
      <c r="U59" s="199">
        <v>220.76</v>
      </c>
      <c r="V59" s="199">
        <v>3.5</v>
      </c>
      <c r="W59" s="199">
        <v>11.41</v>
      </c>
      <c r="X59" s="199">
        <v>36.25</v>
      </c>
      <c r="Y59" s="199">
        <v>0</v>
      </c>
      <c r="Z59" s="199">
        <v>68.7</v>
      </c>
      <c r="AA59" s="199">
        <v>17.2</v>
      </c>
      <c r="AB59" s="199">
        <v>0</v>
      </c>
      <c r="AC59" s="199">
        <v>4.5999999999999996</v>
      </c>
      <c r="AD59" s="199">
        <v>0</v>
      </c>
      <c r="AE59" s="199">
        <v>0</v>
      </c>
      <c r="AF59" s="199">
        <v>0</v>
      </c>
      <c r="AG59" s="199">
        <v>9.9600000000000009</v>
      </c>
      <c r="AH59" s="199">
        <v>0</v>
      </c>
      <c r="AI59" s="199">
        <v>12.9</v>
      </c>
      <c r="AJ59" s="199">
        <v>0</v>
      </c>
      <c r="AK59" s="199">
        <v>49.92</v>
      </c>
      <c r="AL59" s="199">
        <v>0</v>
      </c>
      <c r="AM59" s="199">
        <v>0</v>
      </c>
      <c r="AN59" s="199">
        <v>0</v>
      </c>
      <c r="AO59" s="199">
        <v>20</v>
      </c>
      <c r="AP59" s="199">
        <v>0</v>
      </c>
      <c r="AQ59" s="199">
        <v>23.75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159.66999999999999</v>
      </c>
      <c r="L60" s="199">
        <v>61.55</v>
      </c>
      <c r="M60" s="199">
        <v>0</v>
      </c>
      <c r="N60" s="199">
        <v>29.02</v>
      </c>
      <c r="O60" s="199">
        <v>24.37</v>
      </c>
      <c r="P60" s="199">
        <v>51.07</v>
      </c>
      <c r="Q60" s="199">
        <v>4.1500000000000004</v>
      </c>
      <c r="R60" s="199">
        <v>10.42</v>
      </c>
      <c r="S60" s="199">
        <v>6.48</v>
      </c>
      <c r="T60" s="199">
        <v>0</v>
      </c>
      <c r="U60" s="199">
        <v>220.76</v>
      </c>
      <c r="V60" s="199">
        <v>3.5</v>
      </c>
      <c r="W60" s="199">
        <v>11.41</v>
      </c>
      <c r="X60" s="199">
        <v>36.25</v>
      </c>
      <c r="Y60" s="199">
        <v>0</v>
      </c>
      <c r="Z60" s="199">
        <v>68.7</v>
      </c>
      <c r="AA60" s="199">
        <v>17.2</v>
      </c>
      <c r="AB60" s="199">
        <v>0</v>
      </c>
      <c r="AC60" s="199">
        <v>4.5999999999999996</v>
      </c>
      <c r="AD60" s="199">
        <v>0</v>
      </c>
      <c r="AE60" s="199">
        <v>0</v>
      </c>
      <c r="AF60" s="199">
        <v>0</v>
      </c>
      <c r="AG60" s="199">
        <v>9.9600000000000009</v>
      </c>
      <c r="AH60" s="199">
        <v>0</v>
      </c>
      <c r="AI60" s="199">
        <v>14.35</v>
      </c>
      <c r="AJ60" s="199">
        <v>0</v>
      </c>
      <c r="AK60" s="199">
        <v>49.92</v>
      </c>
      <c r="AL60" s="199">
        <v>0</v>
      </c>
      <c r="AM60" s="199">
        <v>0</v>
      </c>
      <c r="AN60" s="199">
        <v>0</v>
      </c>
      <c r="AO60" s="199">
        <v>20</v>
      </c>
      <c r="AP60" s="199">
        <v>0</v>
      </c>
      <c r="AQ60" s="199">
        <v>23.75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159.66999999999999</v>
      </c>
      <c r="L61" s="199">
        <v>61.55</v>
      </c>
      <c r="M61" s="199">
        <v>0</v>
      </c>
      <c r="N61" s="199">
        <v>29.02</v>
      </c>
      <c r="O61" s="199">
        <v>24.37</v>
      </c>
      <c r="P61" s="199">
        <v>51.06</v>
      </c>
      <c r="Q61" s="199">
        <v>4.1500000000000004</v>
      </c>
      <c r="R61" s="199">
        <v>10.42</v>
      </c>
      <c r="S61" s="199">
        <v>6.48</v>
      </c>
      <c r="T61" s="199">
        <v>0</v>
      </c>
      <c r="U61" s="199">
        <v>220.76</v>
      </c>
      <c r="V61" s="199">
        <v>3.5</v>
      </c>
      <c r="W61" s="199">
        <v>11.41</v>
      </c>
      <c r="X61" s="199">
        <v>36.25</v>
      </c>
      <c r="Y61" s="199">
        <v>0</v>
      </c>
      <c r="Z61" s="199">
        <v>68.7</v>
      </c>
      <c r="AA61" s="199">
        <v>17.2</v>
      </c>
      <c r="AB61" s="199">
        <v>0</v>
      </c>
      <c r="AC61" s="199">
        <v>4.5999999999999996</v>
      </c>
      <c r="AD61" s="199">
        <v>0</v>
      </c>
      <c r="AE61" s="199">
        <v>0</v>
      </c>
      <c r="AF61" s="199">
        <v>0</v>
      </c>
      <c r="AG61" s="199">
        <v>9.9600000000000009</v>
      </c>
      <c r="AH61" s="199">
        <v>0</v>
      </c>
      <c r="AI61" s="199">
        <v>14.27</v>
      </c>
      <c r="AJ61" s="199">
        <v>0</v>
      </c>
      <c r="AK61" s="199">
        <v>49.92</v>
      </c>
      <c r="AL61" s="199">
        <v>0</v>
      </c>
      <c r="AM61" s="199">
        <v>0</v>
      </c>
      <c r="AN61" s="199">
        <v>0</v>
      </c>
      <c r="AO61" s="199">
        <v>20</v>
      </c>
      <c r="AP61" s="199">
        <v>0</v>
      </c>
      <c r="AQ61" s="199">
        <v>23.75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159.66999999999999</v>
      </c>
      <c r="L62" s="199">
        <v>61.55</v>
      </c>
      <c r="M62" s="199">
        <v>0</v>
      </c>
      <c r="N62" s="199">
        <v>29.02</v>
      </c>
      <c r="O62" s="199">
        <v>24.37</v>
      </c>
      <c r="P62" s="199">
        <v>51.06</v>
      </c>
      <c r="Q62" s="199">
        <v>4.1500000000000004</v>
      </c>
      <c r="R62" s="199">
        <v>10.42</v>
      </c>
      <c r="S62" s="199">
        <v>6.48</v>
      </c>
      <c r="T62" s="199">
        <v>0</v>
      </c>
      <c r="U62" s="199">
        <v>220.76</v>
      </c>
      <c r="V62" s="199">
        <v>3.5</v>
      </c>
      <c r="W62" s="199">
        <v>11.41</v>
      </c>
      <c r="X62" s="199">
        <v>36.25</v>
      </c>
      <c r="Y62" s="199">
        <v>0</v>
      </c>
      <c r="Z62" s="199">
        <v>68.7</v>
      </c>
      <c r="AA62" s="199">
        <v>17.2</v>
      </c>
      <c r="AB62" s="199">
        <v>0</v>
      </c>
      <c r="AC62" s="199">
        <v>4.5999999999999996</v>
      </c>
      <c r="AD62" s="199">
        <v>0</v>
      </c>
      <c r="AE62" s="199">
        <v>0</v>
      </c>
      <c r="AF62" s="199">
        <v>0</v>
      </c>
      <c r="AG62" s="199">
        <v>9.9600000000000009</v>
      </c>
      <c r="AH62" s="199">
        <v>0</v>
      </c>
      <c r="AI62" s="199">
        <v>14.35</v>
      </c>
      <c r="AJ62" s="199">
        <v>0</v>
      </c>
      <c r="AK62" s="199">
        <v>49.92</v>
      </c>
      <c r="AL62" s="199">
        <v>0</v>
      </c>
      <c r="AM62" s="199">
        <v>0</v>
      </c>
      <c r="AN62" s="199">
        <v>0</v>
      </c>
      <c r="AO62" s="199">
        <v>20</v>
      </c>
      <c r="AP62" s="199">
        <v>0</v>
      </c>
      <c r="AQ62" s="199">
        <v>23.75</v>
      </c>
      <c r="AR62" s="199">
        <v>0</v>
      </c>
      <c r="AS62" s="199">
        <v>0</v>
      </c>
      <c r="AT62" s="199">
        <v>0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159.66999999999999</v>
      </c>
      <c r="L63" s="199">
        <v>61.55</v>
      </c>
      <c r="M63" s="199">
        <v>0</v>
      </c>
      <c r="N63" s="199">
        <v>29.02</v>
      </c>
      <c r="O63" s="199">
        <v>24.37</v>
      </c>
      <c r="P63" s="199">
        <v>51.06</v>
      </c>
      <c r="Q63" s="199">
        <v>4.1500000000000004</v>
      </c>
      <c r="R63" s="199">
        <v>10.42</v>
      </c>
      <c r="S63" s="199">
        <v>6.48</v>
      </c>
      <c r="T63" s="199">
        <v>0</v>
      </c>
      <c r="U63" s="199">
        <v>220.76</v>
      </c>
      <c r="V63" s="199">
        <v>3.5</v>
      </c>
      <c r="W63" s="199">
        <v>11.41</v>
      </c>
      <c r="X63" s="199">
        <v>36.25</v>
      </c>
      <c r="Y63" s="199">
        <v>0</v>
      </c>
      <c r="Z63" s="199">
        <v>68.7</v>
      </c>
      <c r="AA63" s="199">
        <v>17.2</v>
      </c>
      <c r="AB63" s="199">
        <v>0</v>
      </c>
      <c r="AC63" s="199">
        <v>4.46</v>
      </c>
      <c r="AD63" s="199">
        <v>0</v>
      </c>
      <c r="AE63" s="199">
        <v>0</v>
      </c>
      <c r="AF63" s="199">
        <v>0</v>
      </c>
      <c r="AG63" s="199">
        <v>9.9600000000000009</v>
      </c>
      <c r="AH63" s="199">
        <v>0</v>
      </c>
      <c r="AI63" s="199">
        <v>16.690000000000001</v>
      </c>
      <c r="AJ63" s="199">
        <v>0</v>
      </c>
      <c r="AK63" s="199">
        <v>49.92</v>
      </c>
      <c r="AL63" s="199">
        <v>0</v>
      </c>
      <c r="AM63" s="199">
        <v>0</v>
      </c>
      <c r="AN63" s="199">
        <v>0</v>
      </c>
      <c r="AO63" s="199">
        <v>20</v>
      </c>
      <c r="AP63" s="199">
        <v>0</v>
      </c>
      <c r="AQ63" s="199">
        <v>23.75</v>
      </c>
      <c r="AR63" s="199">
        <v>0</v>
      </c>
      <c r="AS63" s="199">
        <v>0</v>
      </c>
      <c r="AT63" s="199">
        <v>0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159.66999999999999</v>
      </c>
      <c r="L64" s="199">
        <v>61.55</v>
      </c>
      <c r="M64" s="199">
        <v>0</v>
      </c>
      <c r="N64" s="199">
        <v>29.02</v>
      </c>
      <c r="O64" s="199">
        <v>24.37</v>
      </c>
      <c r="P64" s="199">
        <v>51.06</v>
      </c>
      <c r="Q64" s="199">
        <v>4.1500000000000004</v>
      </c>
      <c r="R64" s="199">
        <v>10.42</v>
      </c>
      <c r="S64" s="199">
        <v>6.48</v>
      </c>
      <c r="T64" s="199">
        <v>0</v>
      </c>
      <c r="U64" s="199">
        <v>220.76</v>
      </c>
      <c r="V64" s="199">
        <v>3.5</v>
      </c>
      <c r="W64" s="199">
        <v>11.41</v>
      </c>
      <c r="X64" s="199">
        <v>36.25</v>
      </c>
      <c r="Y64" s="199">
        <v>0</v>
      </c>
      <c r="Z64" s="199">
        <v>68.7</v>
      </c>
      <c r="AA64" s="199">
        <v>17.2</v>
      </c>
      <c r="AB64" s="199">
        <v>0</v>
      </c>
      <c r="AC64" s="199">
        <v>4.46</v>
      </c>
      <c r="AD64" s="199">
        <v>0</v>
      </c>
      <c r="AE64" s="199">
        <v>0</v>
      </c>
      <c r="AF64" s="199">
        <v>0</v>
      </c>
      <c r="AG64" s="199">
        <v>9.9600000000000009</v>
      </c>
      <c r="AH64" s="199">
        <v>0</v>
      </c>
      <c r="AI64" s="199">
        <v>16.149999999999999</v>
      </c>
      <c r="AJ64" s="199">
        <v>0</v>
      </c>
      <c r="AK64" s="199">
        <v>49.92</v>
      </c>
      <c r="AL64" s="199">
        <v>0</v>
      </c>
      <c r="AM64" s="199">
        <v>0</v>
      </c>
      <c r="AN64" s="199">
        <v>0</v>
      </c>
      <c r="AO64" s="199">
        <v>96.87</v>
      </c>
      <c r="AP64" s="199">
        <v>0</v>
      </c>
      <c r="AQ64" s="199">
        <v>23.75</v>
      </c>
      <c r="AR64" s="199">
        <v>0</v>
      </c>
      <c r="AS64" s="199">
        <v>0</v>
      </c>
      <c r="AT64" s="199">
        <v>0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159.66999999999999</v>
      </c>
      <c r="L65" s="199">
        <v>61.55</v>
      </c>
      <c r="M65" s="199">
        <v>0</v>
      </c>
      <c r="N65" s="199">
        <v>29.02</v>
      </c>
      <c r="O65" s="199">
        <v>24.37</v>
      </c>
      <c r="P65" s="199">
        <v>51.06</v>
      </c>
      <c r="Q65" s="199">
        <v>4.1500000000000004</v>
      </c>
      <c r="R65" s="199">
        <v>10.42</v>
      </c>
      <c r="S65" s="199">
        <v>6.48</v>
      </c>
      <c r="T65" s="199">
        <v>0</v>
      </c>
      <c r="U65" s="199">
        <v>220.76</v>
      </c>
      <c r="V65" s="199">
        <v>3.5</v>
      </c>
      <c r="W65" s="199">
        <v>11.41</v>
      </c>
      <c r="X65" s="199">
        <v>36.25</v>
      </c>
      <c r="Y65" s="199">
        <v>0</v>
      </c>
      <c r="Z65" s="199">
        <v>68.7</v>
      </c>
      <c r="AA65" s="199">
        <v>17.2</v>
      </c>
      <c r="AB65" s="199">
        <v>0</v>
      </c>
      <c r="AC65" s="199">
        <v>12.45</v>
      </c>
      <c r="AD65" s="199">
        <v>0</v>
      </c>
      <c r="AE65" s="199">
        <v>0</v>
      </c>
      <c r="AF65" s="199">
        <v>0</v>
      </c>
      <c r="AG65" s="199">
        <v>9.9600000000000009</v>
      </c>
      <c r="AH65" s="199">
        <v>0</v>
      </c>
      <c r="AI65" s="199">
        <v>15.23</v>
      </c>
      <c r="AJ65" s="199">
        <v>0</v>
      </c>
      <c r="AK65" s="199">
        <v>49.92</v>
      </c>
      <c r="AL65" s="199">
        <v>0</v>
      </c>
      <c r="AM65" s="199">
        <v>0</v>
      </c>
      <c r="AN65" s="199">
        <v>0</v>
      </c>
      <c r="AO65" s="199">
        <v>93.4</v>
      </c>
      <c r="AP65" s="199">
        <v>0</v>
      </c>
      <c r="AQ65" s="199">
        <v>23.75</v>
      </c>
      <c r="AR65" s="199">
        <v>0</v>
      </c>
      <c r="AS65" s="199">
        <v>0</v>
      </c>
      <c r="AT65" s="199">
        <v>0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159.66999999999999</v>
      </c>
      <c r="L66" s="199">
        <v>61.55</v>
      </c>
      <c r="M66" s="199">
        <v>0</v>
      </c>
      <c r="N66" s="199">
        <v>29.02</v>
      </c>
      <c r="O66" s="199">
        <v>24.37</v>
      </c>
      <c r="P66" s="199">
        <v>51.06</v>
      </c>
      <c r="Q66" s="199">
        <v>4.1500000000000004</v>
      </c>
      <c r="R66" s="199">
        <v>10.42</v>
      </c>
      <c r="S66" s="199">
        <v>6.48</v>
      </c>
      <c r="T66" s="199">
        <v>0</v>
      </c>
      <c r="U66" s="199">
        <v>220.76</v>
      </c>
      <c r="V66" s="199">
        <v>3.5</v>
      </c>
      <c r="W66" s="199">
        <v>11.41</v>
      </c>
      <c r="X66" s="199">
        <v>36.25</v>
      </c>
      <c r="Y66" s="199">
        <v>0</v>
      </c>
      <c r="Z66" s="199">
        <v>68.7</v>
      </c>
      <c r="AA66" s="199">
        <v>17.2</v>
      </c>
      <c r="AB66" s="199">
        <v>0</v>
      </c>
      <c r="AC66" s="199">
        <v>12.45</v>
      </c>
      <c r="AD66" s="199">
        <v>0</v>
      </c>
      <c r="AE66" s="199">
        <v>0</v>
      </c>
      <c r="AF66" s="199">
        <v>0</v>
      </c>
      <c r="AG66" s="199">
        <v>9.9600000000000009</v>
      </c>
      <c r="AH66" s="199">
        <v>0</v>
      </c>
      <c r="AI66" s="199">
        <v>16.670000000000002</v>
      </c>
      <c r="AJ66" s="199">
        <v>0</v>
      </c>
      <c r="AK66" s="199">
        <v>49.92</v>
      </c>
      <c r="AL66" s="199">
        <v>0</v>
      </c>
      <c r="AM66" s="199">
        <v>0</v>
      </c>
      <c r="AN66" s="199">
        <v>0</v>
      </c>
      <c r="AO66" s="199">
        <v>57.84</v>
      </c>
      <c r="AP66" s="199">
        <v>0</v>
      </c>
      <c r="AQ66" s="199">
        <v>23.75</v>
      </c>
      <c r="AR66" s="199">
        <v>0</v>
      </c>
      <c r="AS66" s="199">
        <v>0</v>
      </c>
      <c r="AT66" s="199">
        <v>0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159.66999999999999</v>
      </c>
      <c r="L67" s="199">
        <v>61.55</v>
      </c>
      <c r="M67" s="199">
        <v>0</v>
      </c>
      <c r="N67" s="199">
        <v>29.02</v>
      </c>
      <c r="O67" s="199">
        <v>24.37</v>
      </c>
      <c r="P67" s="199">
        <v>50.71</v>
      </c>
      <c r="Q67" s="199">
        <v>4.1500000000000004</v>
      </c>
      <c r="R67" s="199">
        <v>10.42</v>
      </c>
      <c r="S67" s="199">
        <v>6.48</v>
      </c>
      <c r="T67" s="199">
        <v>0</v>
      </c>
      <c r="U67" s="199">
        <v>220.76</v>
      </c>
      <c r="V67" s="199">
        <v>3.5</v>
      </c>
      <c r="W67" s="199">
        <v>11.41</v>
      </c>
      <c r="X67" s="199">
        <v>36.25</v>
      </c>
      <c r="Y67" s="199">
        <v>0</v>
      </c>
      <c r="Z67" s="199">
        <v>68.7</v>
      </c>
      <c r="AA67" s="199">
        <v>17.2</v>
      </c>
      <c r="AB67" s="199">
        <v>0</v>
      </c>
      <c r="AC67" s="199">
        <v>12.84</v>
      </c>
      <c r="AD67" s="199">
        <v>0</v>
      </c>
      <c r="AE67" s="199">
        <v>0</v>
      </c>
      <c r="AF67" s="199">
        <v>0</v>
      </c>
      <c r="AG67" s="199">
        <v>9.9600000000000009</v>
      </c>
      <c r="AH67" s="199">
        <v>0</v>
      </c>
      <c r="AI67" s="199">
        <v>16.62</v>
      </c>
      <c r="AJ67" s="199">
        <v>0</v>
      </c>
      <c r="AK67" s="199">
        <v>49.92</v>
      </c>
      <c r="AL67" s="199">
        <v>0</v>
      </c>
      <c r="AM67" s="199">
        <v>0</v>
      </c>
      <c r="AN67" s="199">
        <v>0</v>
      </c>
      <c r="AO67" s="199">
        <v>55.35</v>
      </c>
      <c r="AP67" s="199">
        <v>0</v>
      </c>
      <c r="AQ67" s="199">
        <v>23.75</v>
      </c>
      <c r="AR67" s="199">
        <v>0</v>
      </c>
      <c r="AS67" s="199">
        <v>0</v>
      </c>
      <c r="AT67" s="199">
        <v>0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159.66999999999999</v>
      </c>
      <c r="L68" s="199">
        <v>61.55</v>
      </c>
      <c r="M68" s="199">
        <v>0</v>
      </c>
      <c r="N68" s="199">
        <v>29.02</v>
      </c>
      <c r="O68" s="199">
        <v>24.37</v>
      </c>
      <c r="P68" s="199">
        <v>50.71</v>
      </c>
      <c r="Q68" s="199">
        <v>4.1500000000000004</v>
      </c>
      <c r="R68" s="199">
        <v>10.42</v>
      </c>
      <c r="S68" s="199">
        <v>6.48</v>
      </c>
      <c r="T68" s="199">
        <v>0</v>
      </c>
      <c r="U68" s="199">
        <v>220.76</v>
      </c>
      <c r="V68" s="199">
        <v>3.5</v>
      </c>
      <c r="W68" s="199">
        <v>11.41</v>
      </c>
      <c r="X68" s="199">
        <v>36.25</v>
      </c>
      <c r="Y68" s="199">
        <v>0</v>
      </c>
      <c r="Z68" s="199">
        <v>68.7</v>
      </c>
      <c r="AA68" s="199">
        <v>17.2</v>
      </c>
      <c r="AB68" s="199">
        <v>0</v>
      </c>
      <c r="AC68" s="199">
        <v>12.84</v>
      </c>
      <c r="AD68" s="199">
        <v>0</v>
      </c>
      <c r="AE68" s="199">
        <v>0</v>
      </c>
      <c r="AF68" s="199">
        <v>0</v>
      </c>
      <c r="AG68" s="199">
        <v>9.9600000000000009</v>
      </c>
      <c r="AH68" s="199">
        <v>0</v>
      </c>
      <c r="AI68" s="199">
        <v>16.670000000000002</v>
      </c>
      <c r="AJ68" s="199">
        <v>0</v>
      </c>
      <c r="AK68" s="199">
        <v>49.92</v>
      </c>
      <c r="AL68" s="199">
        <v>0</v>
      </c>
      <c r="AM68" s="199">
        <v>0</v>
      </c>
      <c r="AN68" s="199">
        <v>0</v>
      </c>
      <c r="AO68" s="199">
        <v>57.2</v>
      </c>
      <c r="AP68" s="199">
        <v>0</v>
      </c>
      <c r="AQ68" s="199">
        <v>23.75</v>
      </c>
      <c r="AR68" s="199">
        <v>0</v>
      </c>
      <c r="AS68" s="199">
        <v>0</v>
      </c>
      <c r="AT68" s="199">
        <v>0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159.66999999999999</v>
      </c>
      <c r="L69" s="199">
        <v>61.55</v>
      </c>
      <c r="M69" s="199">
        <v>0</v>
      </c>
      <c r="N69" s="199">
        <v>29.02</v>
      </c>
      <c r="O69" s="199">
        <v>24.37</v>
      </c>
      <c r="P69" s="199">
        <v>50.71</v>
      </c>
      <c r="Q69" s="199">
        <v>4.1500000000000004</v>
      </c>
      <c r="R69" s="199">
        <v>10.42</v>
      </c>
      <c r="S69" s="199">
        <v>6.48</v>
      </c>
      <c r="T69" s="199">
        <v>0</v>
      </c>
      <c r="U69" s="199">
        <v>220.76</v>
      </c>
      <c r="V69" s="199">
        <v>3.5</v>
      </c>
      <c r="W69" s="199">
        <v>11.41</v>
      </c>
      <c r="X69" s="199">
        <v>36.25</v>
      </c>
      <c r="Y69" s="199">
        <v>0</v>
      </c>
      <c r="Z69" s="199">
        <v>68.7</v>
      </c>
      <c r="AA69" s="199">
        <v>17.2</v>
      </c>
      <c r="AB69" s="199">
        <v>0</v>
      </c>
      <c r="AC69" s="199">
        <v>12.84</v>
      </c>
      <c r="AD69" s="199">
        <v>0</v>
      </c>
      <c r="AE69" s="199">
        <v>0</v>
      </c>
      <c r="AF69" s="199">
        <v>0</v>
      </c>
      <c r="AG69" s="199">
        <v>9.9600000000000009</v>
      </c>
      <c r="AH69" s="199">
        <v>0</v>
      </c>
      <c r="AI69" s="199">
        <v>16.670000000000002</v>
      </c>
      <c r="AJ69" s="199">
        <v>0</v>
      </c>
      <c r="AK69" s="199">
        <v>49.92</v>
      </c>
      <c r="AL69" s="199">
        <v>0</v>
      </c>
      <c r="AM69" s="199">
        <v>0</v>
      </c>
      <c r="AN69" s="199">
        <v>0</v>
      </c>
      <c r="AO69" s="199">
        <v>66.92</v>
      </c>
      <c r="AP69" s="199">
        <v>0</v>
      </c>
      <c r="AQ69" s="199">
        <v>23.5</v>
      </c>
      <c r="AR69" s="199">
        <v>0</v>
      </c>
      <c r="AS69" s="199">
        <v>0</v>
      </c>
      <c r="AT69" s="199">
        <v>0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159.66999999999999</v>
      </c>
      <c r="L70" s="199">
        <v>61.55</v>
      </c>
      <c r="M70" s="199">
        <v>0</v>
      </c>
      <c r="N70" s="199">
        <v>29.02</v>
      </c>
      <c r="O70" s="199">
        <v>24.37</v>
      </c>
      <c r="P70" s="199">
        <v>50.71</v>
      </c>
      <c r="Q70" s="199">
        <v>4.1500000000000004</v>
      </c>
      <c r="R70" s="199">
        <v>10.42</v>
      </c>
      <c r="S70" s="199">
        <v>6.48</v>
      </c>
      <c r="T70" s="199">
        <v>0</v>
      </c>
      <c r="U70" s="199">
        <v>220.76</v>
      </c>
      <c r="V70" s="199">
        <v>3.5</v>
      </c>
      <c r="W70" s="199">
        <v>11.41</v>
      </c>
      <c r="X70" s="199">
        <v>36.25</v>
      </c>
      <c r="Y70" s="199">
        <v>0</v>
      </c>
      <c r="Z70" s="199">
        <v>68.7</v>
      </c>
      <c r="AA70" s="199">
        <v>17.2</v>
      </c>
      <c r="AB70" s="199">
        <v>0</v>
      </c>
      <c r="AC70" s="199">
        <v>12.84</v>
      </c>
      <c r="AD70" s="199">
        <v>0</v>
      </c>
      <c r="AE70" s="199">
        <v>0</v>
      </c>
      <c r="AF70" s="199">
        <v>0</v>
      </c>
      <c r="AG70" s="199">
        <v>9.9600000000000009</v>
      </c>
      <c r="AH70" s="199">
        <v>0</v>
      </c>
      <c r="AI70" s="199">
        <v>16.670000000000002</v>
      </c>
      <c r="AJ70" s="199">
        <v>0</v>
      </c>
      <c r="AK70" s="199">
        <v>49.92</v>
      </c>
      <c r="AL70" s="199">
        <v>0</v>
      </c>
      <c r="AM70" s="199">
        <v>0</v>
      </c>
      <c r="AN70" s="199">
        <v>0</v>
      </c>
      <c r="AO70" s="199">
        <v>65.56</v>
      </c>
      <c r="AP70" s="199">
        <v>0</v>
      </c>
      <c r="AQ70" s="199">
        <v>23.31</v>
      </c>
      <c r="AR70" s="199">
        <v>0</v>
      </c>
      <c r="AS70" s="199">
        <v>0</v>
      </c>
      <c r="AT70" s="199">
        <v>0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159.66999999999999</v>
      </c>
      <c r="L71" s="199">
        <v>61.55</v>
      </c>
      <c r="M71" s="199">
        <v>0</v>
      </c>
      <c r="N71" s="199">
        <v>29.02</v>
      </c>
      <c r="O71" s="199">
        <v>24.37</v>
      </c>
      <c r="P71" s="199">
        <v>50.71</v>
      </c>
      <c r="Q71" s="199">
        <v>4.1500000000000004</v>
      </c>
      <c r="R71" s="199">
        <v>10.42</v>
      </c>
      <c r="S71" s="199">
        <v>6.48</v>
      </c>
      <c r="T71" s="199">
        <v>0</v>
      </c>
      <c r="U71" s="199">
        <v>220.76</v>
      </c>
      <c r="V71" s="199">
        <v>3.5</v>
      </c>
      <c r="W71" s="199">
        <v>11.41</v>
      </c>
      <c r="X71" s="199">
        <v>36.25</v>
      </c>
      <c r="Y71" s="199">
        <v>0</v>
      </c>
      <c r="Z71" s="199">
        <v>68.7</v>
      </c>
      <c r="AA71" s="199">
        <v>17.2</v>
      </c>
      <c r="AB71" s="199">
        <v>0</v>
      </c>
      <c r="AC71" s="199">
        <v>12.84</v>
      </c>
      <c r="AD71" s="199">
        <v>0</v>
      </c>
      <c r="AE71" s="199">
        <v>0</v>
      </c>
      <c r="AF71" s="199">
        <v>0</v>
      </c>
      <c r="AG71" s="199">
        <v>9.9600000000000009</v>
      </c>
      <c r="AH71" s="199">
        <v>0</v>
      </c>
      <c r="AI71" s="199">
        <v>16.670000000000002</v>
      </c>
      <c r="AJ71" s="199">
        <v>0</v>
      </c>
      <c r="AK71" s="199">
        <v>49.92</v>
      </c>
      <c r="AL71" s="199">
        <v>0</v>
      </c>
      <c r="AM71" s="199">
        <v>0</v>
      </c>
      <c r="AN71" s="199">
        <v>0</v>
      </c>
      <c r="AO71" s="199">
        <v>66.430000000000007</v>
      </c>
      <c r="AP71" s="199">
        <v>0</v>
      </c>
      <c r="AQ71" s="199">
        <v>23.15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159.66999999999999</v>
      </c>
      <c r="L72" s="199">
        <v>61.55</v>
      </c>
      <c r="M72" s="199">
        <v>0</v>
      </c>
      <c r="N72" s="199">
        <v>29.02</v>
      </c>
      <c r="O72" s="199">
        <v>24.37</v>
      </c>
      <c r="P72" s="199">
        <v>50.71</v>
      </c>
      <c r="Q72" s="199">
        <v>4.1500000000000004</v>
      </c>
      <c r="R72" s="199">
        <v>10.42</v>
      </c>
      <c r="S72" s="199">
        <v>6.48</v>
      </c>
      <c r="T72" s="199">
        <v>0</v>
      </c>
      <c r="U72" s="199">
        <v>220.76</v>
      </c>
      <c r="V72" s="199">
        <v>3.5</v>
      </c>
      <c r="W72" s="199">
        <v>11.41</v>
      </c>
      <c r="X72" s="199">
        <v>36.25</v>
      </c>
      <c r="Y72" s="199">
        <v>0</v>
      </c>
      <c r="Z72" s="199">
        <v>68.7</v>
      </c>
      <c r="AA72" s="199">
        <v>17.2</v>
      </c>
      <c r="AB72" s="199">
        <v>0</v>
      </c>
      <c r="AC72" s="199">
        <v>12.84</v>
      </c>
      <c r="AD72" s="199">
        <v>0</v>
      </c>
      <c r="AE72" s="199">
        <v>0</v>
      </c>
      <c r="AF72" s="199">
        <v>0</v>
      </c>
      <c r="AG72" s="199">
        <v>9.9600000000000009</v>
      </c>
      <c r="AH72" s="199">
        <v>0</v>
      </c>
      <c r="AI72" s="199">
        <v>16.670000000000002</v>
      </c>
      <c r="AJ72" s="199">
        <v>0</v>
      </c>
      <c r="AK72" s="199">
        <v>49.92</v>
      </c>
      <c r="AL72" s="199">
        <v>0</v>
      </c>
      <c r="AM72" s="199">
        <v>0</v>
      </c>
      <c r="AN72" s="199">
        <v>0</v>
      </c>
      <c r="AO72" s="199">
        <v>67.73</v>
      </c>
      <c r="AP72" s="199">
        <v>0</v>
      </c>
      <c r="AQ72" s="199">
        <v>23.07</v>
      </c>
      <c r="AR72" s="199">
        <v>0</v>
      </c>
      <c r="AS72" s="199">
        <v>0</v>
      </c>
      <c r="AT72" s="199">
        <v>0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159.66999999999999</v>
      </c>
      <c r="L73" s="199">
        <v>61.55</v>
      </c>
      <c r="M73" s="199">
        <v>0</v>
      </c>
      <c r="N73" s="199">
        <v>29.02</v>
      </c>
      <c r="O73" s="199">
        <v>24.37</v>
      </c>
      <c r="P73" s="199">
        <v>43.52</v>
      </c>
      <c r="Q73" s="199">
        <v>4.1500000000000004</v>
      </c>
      <c r="R73" s="199">
        <v>10.42</v>
      </c>
      <c r="S73" s="199">
        <v>6.48</v>
      </c>
      <c r="T73" s="199">
        <v>0</v>
      </c>
      <c r="U73" s="199">
        <v>220.76</v>
      </c>
      <c r="V73" s="199">
        <v>3.5</v>
      </c>
      <c r="W73" s="199">
        <v>11.41</v>
      </c>
      <c r="X73" s="199">
        <v>36.25</v>
      </c>
      <c r="Y73" s="199">
        <v>0</v>
      </c>
      <c r="Z73" s="199">
        <v>68.7</v>
      </c>
      <c r="AA73" s="199">
        <v>17.2</v>
      </c>
      <c r="AB73" s="199">
        <v>0</v>
      </c>
      <c r="AC73" s="199">
        <v>12.84</v>
      </c>
      <c r="AD73" s="199">
        <v>0</v>
      </c>
      <c r="AE73" s="199">
        <v>0</v>
      </c>
      <c r="AF73" s="199">
        <v>0</v>
      </c>
      <c r="AG73" s="199">
        <v>9.9600000000000009</v>
      </c>
      <c r="AH73" s="199">
        <v>0</v>
      </c>
      <c r="AI73" s="199">
        <v>16.670000000000002</v>
      </c>
      <c r="AJ73" s="199">
        <v>0</v>
      </c>
      <c r="AK73" s="199">
        <v>49.92</v>
      </c>
      <c r="AL73" s="199">
        <v>0</v>
      </c>
      <c r="AM73" s="199">
        <v>0</v>
      </c>
      <c r="AN73" s="199">
        <v>0</v>
      </c>
      <c r="AO73" s="199">
        <v>62.83</v>
      </c>
      <c r="AP73" s="199">
        <v>0</v>
      </c>
      <c r="AQ73" s="199">
        <v>12.93</v>
      </c>
      <c r="AR73" s="199">
        <v>0</v>
      </c>
      <c r="AS73" s="199">
        <v>0</v>
      </c>
      <c r="AT73" s="199">
        <v>0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159.66999999999999</v>
      </c>
      <c r="L74" s="199">
        <v>61.55</v>
      </c>
      <c r="M74" s="199">
        <v>0</v>
      </c>
      <c r="N74" s="199">
        <v>29.02</v>
      </c>
      <c r="O74" s="199">
        <v>24.37</v>
      </c>
      <c r="P74" s="199">
        <v>41.36</v>
      </c>
      <c r="Q74" s="199">
        <v>4.1500000000000004</v>
      </c>
      <c r="R74" s="199">
        <v>10.42</v>
      </c>
      <c r="S74" s="199">
        <v>6.48</v>
      </c>
      <c r="T74" s="199">
        <v>0</v>
      </c>
      <c r="U74" s="199">
        <v>220.76</v>
      </c>
      <c r="V74" s="199">
        <v>3.5</v>
      </c>
      <c r="W74" s="199">
        <v>11.41</v>
      </c>
      <c r="X74" s="199">
        <v>36.25</v>
      </c>
      <c r="Y74" s="199">
        <v>0</v>
      </c>
      <c r="Z74" s="199">
        <v>68.7</v>
      </c>
      <c r="AA74" s="199">
        <v>17.2</v>
      </c>
      <c r="AB74" s="199">
        <v>0</v>
      </c>
      <c r="AC74" s="199">
        <v>12.84</v>
      </c>
      <c r="AD74" s="199">
        <v>0</v>
      </c>
      <c r="AE74" s="199">
        <v>0</v>
      </c>
      <c r="AF74" s="199">
        <v>0</v>
      </c>
      <c r="AG74" s="199">
        <v>9.9600000000000009</v>
      </c>
      <c r="AH74" s="199">
        <v>0</v>
      </c>
      <c r="AI74" s="199">
        <v>16.670000000000002</v>
      </c>
      <c r="AJ74" s="199">
        <v>0</v>
      </c>
      <c r="AK74" s="199">
        <v>49.92</v>
      </c>
      <c r="AL74" s="199">
        <v>0</v>
      </c>
      <c r="AM74" s="199">
        <v>0</v>
      </c>
      <c r="AN74" s="199">
        <v>0</v>
      </c>
      <c r="AO74" s="199">
        <v>62.48</v>
      </c>
      <c r="AP74" s="199">
        <v>0</v>
      </c>
      <c r="AQ74" s="199">
        <v>5.01</v>
      </c>
      <c r="AR74" s="199">
        <v>0</v>
      </c>
      <c r="AS74" s="199">
        <v>0</v>
      </c>
      <c r="AT74" s="199">
        <v>0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159.66999999999999</v>
      </c>
      <c r="L75" s="199">
        <v>61.55</v>
      </c>
      <c r="M75" s="199">
        <v>0</v>
      </c>
      <c r="N75" s="199">
        <v>29.02</v>
      </c>
      <c r="O75" s="199">
        <v>24.37</v>
      </c>
      <c r="P75" s="199">
        <v>39.56</v>
      </c>
      <c r="Q75" s="199">
        <v>4.1500000000000004</v>
      </c>
      <c r="R75" s="199">
        <v>10.42</v>
      </c>
      <c r="S75" s="199">
        <v>6.48</v>
      </c>
      <c r="T75" s="199">
        <v>0</v>
      </c>
      <c r="U75" s="199">
        <v>220.76</v>
      </c>
      <c r="V75" s="199">
        <v>3.5</v>
      </c>
      <c r="W75" s="199">
        <v>11.41</v>
      </c>
      <c r="X75" s="199">
        <v>36.25</v>
      </c>
      <c r="Y75" s="199">
        <v>0</v>
      </c>
      <c r="Z75" s="199">
        <v>68.7</v>
      </c>
      <c r="AA75" s="199">
        <v>17.2</v>
      </c>
      <c r="AB75" s="199">
        <v>0</v>
      </c>
      <c r="AC75" s="199">
        <v>4.3899999999999997</v>
      </c>
      <c r="AD75" s="199">
        <v>0</v>
      </c>
      <c r="AE75" s="199">
        <v>0</v>
      </c>
      <c r="AF75" s="199">
        <v>0</v>
      </c>
      <c r="AG75" s="199">
        <v>9.9600000000000009</v>
      </c>
      <c r="AH75" s="199">
        <v>0</v>
      </c>
      <c r="AI75" s="199">
        <v>17.68</v>
      </c>
      <c r="AJ75" s="199">
        <v>0</v>
      </c>
      <c r="AK75" s="199">
        <v>49.92</v>
      </c>
      <c r="AL75" s="199">
        <v>0</v>
      </c>
      <c r="AM75" s="199">
        <v>0</v>
      </c>
      <c r="AN75" s="199">
        <v>0</v>
      </c>
      <c r="AO75" s="199">
        <v>62.53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159.66999999999999</v>
      </c>
      <c r="L76" s="199">
        <v>61.55</v>
      </c>
      <c r="M76" s="199">
        <v>0</v>
      </c>
      <c r="N76" s="199">
        <v>29.02</v>
      </c>
      <c r="O76" s="199">
        <v>24.37</v>
      </c>
      <c r="P76" s="199">
        <v>39.56</v>
      </c>
      <c r="Q76" s="199">
        <v>4.1500000000000004</v>
      </c>
      <c r="R76" s="199">
        <v>10.42</v>
      </c>
      <c r="S76" s="199">
        <v>6.48</v>
      </c>
      <c r="T76" s="199">
        <v>0</v>
      </c>
      <c r="U76" s="199">
        <v>220.76</v>
      </c>
      <c r="V76" s="199">
        <v>3.5</v>
      </c>
      <c r="W76" s="199">
        <v>11.41</v>
      </c>
      <c r="X76" s="199">
        <v>36.25</v>
      </c>
      <c r="Y76" s="199">
        <v>0</v>
      </c>
      <c r="Z76" s="199">
        <v>68.7</v>
      </c>
      <c r="AA76" s="199">
        <v>17.2</v>
      </c>
      <c r="AB76" s="199">
        <v>0</v>
      </c>
      <c r="AC76" s="199">
        <v>4.3899999999999997</v>
      </c>
      <c r="AD76" s="199">
        <v>0</v>
      </c>
      <c r="AE76" s="199">
        <v>0</v>
      </c>
      <c r="AF76" s="199">
        <v>0</v>
      </c>
      <c r="AG76" s="199">
        <v>9.9600000000000009</v>
      </c>
      <c r="AH76" s="199">
        <v>0</v>
      </c>
      <c r="AI76" s="199">
        <v>31.52</v>
      </c>
      <c r="AJ76" s="199">
        <v>0</v>
      </c>
      <c r="AK76" s="199">
        <v>49.92</v>
      </c>
      <c r="AL76" s="199">
        <v>0</v>
      </c>
      <c r="AM76" s="199">
        <v>0</v>
      </c>
      <c r="AN76" s="199">
        <v>0</v>
      </c>
      <c r="AO76" s="199">
        <v>68.64</v>
      </c>
      <c r="AP76" s="199">
        <v>0</v>
      </c>
      <c r="AQ76" s="199">
        <v>0</v>
      </c>
      <c r="AR76" s="199">
        <v>0</v>
      </c>
      <c r="AS76" s="199">
        <v>0</v>
      </c>
      <c r="AT76" s="199">
        <v>0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159.66999999999999</v>
      </c>
      <c r="L77" s="199">
        <v>61.55</v>
      </c>
      <c r="M77" s="199">
        <v>0</v>
      </c>
      <c r="N77" s="199">
        <v>29.02</v>
      </c>
      <c r="O77" s="199">
        <v>24.37</v>
      </c>
      <c r="P77" s="199">
        <v>39.56</v>
      </c>
      <c r="Q77" s="199">
        <v>4.1500000000000004</v>
      </c>
      <c r="R77" s="199">
        <v>10.42</v>
      </c>
      <c r="S77" s="199">
        <v>6.48</v>
      </c>
      <c r="T77" s="199">
        <v>0</v>
      </c>
      <c r="U77" s="199">
        <v>220.76</v>
      </c>
      <c r="V77" s="199">
        <v>3.5</v>
      </c>
      <c r="W77" s="199">
        <v>11.41</v>
      </c>
      <c r="X77" s="199">
        <v>36.25</v>
      </c>
      <c r="Y77" s="199">
        <v>0</v>
      </c>
      <c r="Z77" s="199">
        <v>68.7</v>
      </c>
      <c r="AA77" s="199">
        <v>17.2</v>
      </c>
      <c r="AB77" s="199">
        <v>0</v>
      </c>
      <c r="AC77" s="199">
        <v>4.3899999999999997</v>
      </c>
      <c r="AD77" s="199">
        <v>0</v>
      </c>
      <c r="AE77" s="199">
        <v>0</v>
      </c>
      <c r="AF77" s="199">
        <v>0</v>
      </c>
      <c r="AG77" s="199">
        <v>9.9600000000000009</v>
      </c>
      <c r="AH77" s="199">
        <v>0</v>
      </c>
      <c r="AI77" s="199">
        <v>31.52</v>
      </c>
      <c r="AJ77" s="199">
        <v>0</v>
      </c>
      <c r="AK77" s="199">
        <v>49.92</v>
      </c>
      <c r="AL77" s="199">
        <v>0</v>
      </c>
      <c r="AM77" s="199">
        <v>0</v>
      </c>
      <c r="AN77" s="199">
        <v>0</v>
      </c>
      <c r="AO77" s="199">
        <v>56.2</v>
      </c>
      <c r="AP77" s="199">
        <v>0</v>
      </c>
      <c r="AQ77" s="199">
        <v>0</v>
      </c>
      <c r="AR77" s="199">
        <v>0</v>
      </c>
      <c r="AS77" s="199">
        <v>0</v>
      </c>
      <c r="AT77" s="199">
        <v>0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159.66999999999999</v>
      </c>
      <c r="L78" s="199">
        <v>61.55</v>
      </c>
      <c r="M78" s="199">
        <v>0</v>
      </c>
      <c r="N78" s="199">
        <v>29.02</v>
      </c>
      <c r="O78" s="199">
        <v>24.37</v>
      </c>
      <c r="P78" s="199">
        <v>39.56</v>
      </c>
      <c r="Q78" s="199">
        <v>4.1500000000000004</v>
      </c>
      <c r="R78" s="199">
        <v>10.42</v>
      </c>
      <c r="S78" s="199">
        <v>6.48</v>
      </c>
      <c r="T78" s="199">
        <v>0</v>
      </c>
      <c r="U78" s="199">
        <v>220.76</v>
      </c>
      <c r="V78" s="199">
        <v>3.5</v>
      </c>
      <c r="W78" s="199">
        <v>11.41</v>
      </c>
      <c r="X78" s="199">
        <v>36.25</v>
      </c>
      <c r="Y78" s="199">
        <v>0</v>
      </c>
      <c r="Z78" s="199">
        <v>68.7</v>
      </c>
      <c r="AA78" s="199">
        <v>17.2</v>
      </c>
      <c r="AB78" s="199">
        <v>0</v>
      </c>
      <c r="AC78" s="199">
        <v>4.3899999999999997</v>
      </c>
      <c r="AD78" s="199">
        <v>0</v>
      </c>
      <c r="AE78" s="199">
        <v>0</v>
      </c>
      <c r="AF78" s="199">
        <v>0</v>
      </c>
      <c r="AG78" s="199">
        <v>9.9600000000000009</v>
      </c>
      <c r="AH78" s="199">
        <v>0</v>
      </c>
      <c r="AI78" s="199">
        <v>31.52</v>
      </c>
      <c r="AJ78" s="199">
        <v>0</v>
      </c>
      <c r="AK78" s="199">
        <v>49.92</v>
      </c>
      <c r="AL78" s="199">
        <v>0</v>
      </c>
      <c r="AM78" s="199">
        <v>0</v>
      </c>
      <c r="AN78" s="199">
        <v>0</v>
      </c>
      <c r="AO78" s="199">
        <v>58.05</v>
      </c>
      <c r="AP78" s="199">
        <v>0</v>
      </c>
      <c r="AQ78" s="199">
        <v>0</v>
      </c>
      <c r="AR78" s="199">
        <v>0</v>
      </c>
      <c r="AS78" s="199">
        <v>0</v>
      </c>
      <c r="AT78" s="199">
        <v>0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159.66999999999999</v>
      </c>
      <c r="L79" s="199">
        <v>61.55</v>
      </c>
      <c r="M79" s="199">
        <v>0</v>
      </c>
      <c r="N79" s="199">
        <v>29.02</v>
      </c>
      <c r="O79" s="199">
        <v>24.37</v>
      </c>
      <c r="P79" s="199">
        <v>39.56</v>
      </c>
      <c r="Q79" s="199">
        <v>4.1500000000000004</v>
      </c>
      <c r="R79" s="199">
        <v>10.42</v>
      </c>
      <c r="S79" s="199">
        <v>6.48</v>
      </c>
      <c r="T79" s="199">
        <v>0</v>
      </c>
      <c r="U79" s="199">
        <v>220.76</v>
      </c>
      <c r="V79" s="199">
        <v>3.5</v>
      </c>
      <c r="W79" s="199">
        <v>11.41</v>
      </c>
      <c r="X79" s="199">
        <v>36.25</v>
      </c>
      <c r="Y79" s="199">
        <v>0</v>
      </c>
      <c r="Z79" s="199">
        <v>68.7</v>
      </c>
      <c r="AA79" s="199">
        <v>17.2</v>
      </c>
      <c r="AB79" s="199">
        <v>0</v>
      </c>
      <c r="AC79" s="199">
        <v>4.5199999999999996</v>
      </c>
      <c r="AD79" s="199">
        <v>0</v>
      </c>
      <c r="AE79" s="199">
        <v>0</v>
      </c>
      <c r="AF79" s="199">
        <v>0</v>
      </c>
      <c r="AG79" s="199">
        <v>9.9600000000000009</v>
      </c>
      <c r="AH79" s="199">
        <v>0</v>
      </c>
      <c r="AI79" s="199">
        <v>38</v>
      </c>
      <c r="AJ79" s="199">
        <v>0</v>
      </c>
      <c r="AK79" s="199">
        <v>49.92</v>
      </c>
      <c r="AL79" s="199">
        <v>0</v>
      </c>
      <c r="AM79" s="199">
        <v>0</v>
      </c>
      <c r="AN79" s="199">
        <v>0</v>
      </c>
      <c r="AO79" s="199">
        <v>58.14</v>
      </c>
      <c r="AP79" s="199">
        <v>0</v>
      </c>
      <c r="AQ79" s="199">
        <v>0</v>
      </c>
      <c r="AR79" s="199">
        <v>0</v>
      </c>
      <c r="AS79" s="199">
        <v>0</v>
      </c>
      <c r="AT79" s="199">
        <v>0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159.66999999999999</v>
      </c>
      <c r="L80" s="199">
        <v>61.55</v>
      </c>
      <c r="M80" s="199">
        <v>0</v>
      </c>
      <c r="N80" s="199">
        <v>29.02</v>
      </c>
      <c r="O80" s="199">
        <v>24.37</v>
      </c>
      <c r="P80" s="199">
        <v>39.56</v>
      </c>
      <c r="Q80" s="199">
        <v>4.1500000000000004</v>
      </c>
      <c r="R80" s="199">
        <v>10.42</v>
      </c>
      <c r="S80" s="199">
        <v>6.48</v>
      </c>
      <c r="T80" s="199">
        <v>0</v>
      </c>
      <c r="U80" s="199">
        <v>220.76</v>
      </c>
      <c r="V80" s="199">
        <v>3.5</v>
      </c>
      <c r="W80" s="199">
        <v>11.41</v>
      </c>
      <c r="X80" s="199">
        <v>36.25</v>
      </c>
      <c r="Y80" s="199">
        <v>0</v>
      </c>
      <c r="Z80" s="199">
        <v>68.7</v>
      </c>
      <c r="AA80" s="199">
        <v>17.2</v>
      </c>
      <c r="AB80" s="199">
        <v>0</v>
      </c>
      <c r="AC80" s="199">
        <v>4.5199999999999996</v>
      </c>
      <c r="AD80" s="199">
        <v>0</v>
      </c>
      <c r="AE80" s="199">
        <v>0</v>
      </c>
      <c r="AF80" s="199">
        <v>0</v>
      </c>
      <c r="AG80" s="199">
        <v>9.9600000000000009</v>
      </c>
      <c r="AH80" s="199">
        <v>0</v>
      </c>
      <c r="AI80" s="199">
        <v>38.25</v>
      </c>
      <c r="AJ80" s="199">
        <v>0</v>
      </c>
      <c r="AK80" s="199">
        <v>49.92</v>
      </c>
      <c r="AL80" s="199">
        <v>0</v>
      </c>
      <c r="AM80" s="199">
        <v>0</v>
      </c>
      <c r="AN80" s="199">
        <v>0</v>
      </c>
      <c r="AO80" s="199">
        <v>20.8</v>
      </c>
      <c r="AP80" s="199">
        <v>0</v>
      </c>
      <c r="AQ80" s="199">
        <v>0</v>
      </c>
      <c r="AR80" s="199">
        <v>0</v>
      </c>
      <c r="AS80" s="199">
        <v>0</v>
      </c>
      <c r="AT80" s="199">
        <v>0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159.66999999999999</v>
      </c>
      <c r="L81" s="199">
        <v>61.55</v>
      </c>
      <c r="M81" s="199">
        <v>0</v>
      </c>
      <c r="N81" s="199">
        <v>29.02</v>
      </c>
      <c r="O81" s="199">
        <v>24.37</v>
      </c>
      <c r="P81" s="199">
        <v>39.56</v>
      </c>
      <c r="Q81" s="199">
        <v>4.1500000000000004</v>
      </c>
      <c r="R81" s="199">
        <v>10.42</v>
      </c>
      <c r="S81" s="199">
        <v>6.48</v>
      </c>
      <c r="T81" s="199">
        <v>0</v>
      </c>
      <c r="U81" s="199">
        <v>220.76</v>
      </c>
      <c r="V81" s="199">
        <v>3.5</v>
      </c>
      <c r="W81" s="199">
        <v>11.41</v>
      </c>
      <c r="X81" s="199">
        <v>36.25</v>
      </c>
      <c r="Y81" s="199">
        <v>0</v>
      </c>
      <c r="Z81" s="199">
        <v>68.7</v>
      </c>
      <c r="AA81" s="199">
        <v>17.2</v>
      </c>
      <c r="AB81" s="199">
        <v>0</v>
      </c>
      <c r="AC81" s="199">
        <v>4.5199999999999996</v>
      </c>
      <c r="AD81" s="199">
        <v>0</v>
      </c>
      <c r="AE81" s="199">
        <v>0</v>
      </c>
      <c r="AF81" s="199">
        <v>0</v>
      </c>
      <c r="AG81" s="199">
        <v>9.9600000000000009</v>
      </c>
      <c r="AH81" s="199">
        <v>0</v>
      </c>
      <c r="AI81" s="199">
        <v>38.25</v>
      </c>
      <c r="AJ81" s="199">
        <v>0</v>
      </c>
      <c r="AK81" s="199">
        <v>49.92</v>
      </c>
      <c r="AL81" s="199">
        <v>0</v>
      </c>
      <c r="AM81" s="199">
        <v>0</v>
      </c>
      <c r="AN81" s="199">
        <v>0</v>
      </c>
      <c r="AO81" s="199">
        <v>20.2</v>
      </c>
      <c r="AP81" s="199">
        <v>0</v>
      </c>
      <c r="AQ81" s="199">
        <v>0</v>
      </c>
      <c r="AR81" s="199">
        <v>0</v>
      </c>
      <c r="AS81" s="199">
        <v>0</v>
      </c>
      <c r="AT81" s="199">
        <v>0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159.66999999999999</v>
      </c>
      <c r="L82" s="199">
        <v>61.55</v>
      </c>
      <c r="M82" s="199">
        <v>0</v>
      </c>
      <c r="N82" s="199">
        <v>29.02</v>
      </c>
      <c r="O82" s="199">
        <v>24.37</v>
      </c>
      <c r="P82" s="199">
        <v>39.56</v>
      </c>
      <c r="Q82" s="199">
        <v>4.1500000000000004</v>
      </c>
      <c r="R82" s="199">
        <v>10.42</v>
      </c>
      <c r="S82" s="199">
        <v>6.48</v>
      </c>
      <c r="T82" s="199">
        <v>0</v>
      </c>
      <c r="U82" s="199">
        <v>220.76</v>
      </c>
      <c r="V82" s="199">
        <v>3.5</v>
      </c>
      <c r="W82" s="199">
        <v>11.41</v>
      </c>
      <c r="X82" s="199">
        <v>36.25</v>
      </c>
      <c r="Y82" s="199">
        <v>0</v>
      </c>
      <c r="Z82" s="199">
        <v>68.7</v>
      </c>
      <c r="AA82" s="199">
        <v>17.2</v>
      </c>
      <c r="AB82" s="199">
        <v>0</v>
      </c>
      <c r="AC82" s="199">
        <v>4.5199999999999996</v>
      </c>
      <c r="AD82" s="199">
        <v>0</v>
      </c>
      <c r="AE82" s="199">
        <v>0</v>
      </c>
      <c r="AF82" s="199">
        <v>0</v>
      </c>
      <c r="AG82" s="199">
        <v>9.9600000000000009</v>
      </c>
      <c r="AH82" s="199">
        <v>0</v>
      </c>
      <c r="AI82" s="199">
        <v>35</v>
      </c>
      <c r="AJ82" s="199">
        <v>0</v>
      </c>
      <c r="AK82" s="199">
        <v>49.92</v>
      </c>
      <c r="AL82" s="199">
        <v>0</v>
      </c>
      <c r="AM82" s="199">
        <v>0</v>
      </c>
      <c r="AN82" s="199">
        <v>0</v>
      </c>
      <c r="AO82" s="199">
        <v>20.2</v>
      </c>
      <c r="AP82" s="199">
        <v>0</v>
      </c>
      <c r="AQ82" s="199">
        <v>0</v>
      </c>
      <c r="AR82" s="199">
        <v>0</v>
      </c>
      <c r="AS82" s="199">
        <v>0</v>
      </c>
      <c r="AT82" s="199">
        <v>0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159.66999999999999</v>
      </c>
      <c r="L83" s="199">
        <v>61.55</v>
      </c>
      <c r="M83" s="199">
        <v>0</v>
      </c>
      <c r="N83" s="199">
        <v>29.02</v>
      </c>
      <c r="O83" s="199">
        <v>24.37</v>
      </c>
      <c r="P83" s="199">
        <v>39.56</v>
      </c>
      <c r="Q83" s="199">
        <v>4.1500000000000004</v>
      </c>
      <c r="R83" s="199">
        <v>10.42</v>
      </c>
      <c r="S83" s="199">
        <v>6.48</v>
      </c>
      <c r="T83" s="199">
        <v>0</v>
      </c>
      <c r="U83" s="199">
        <v>220.76</v>
      </c>
      <c r="V83" s="199">
        <v>3.5</v>
      </c>
      <c r="W83" s="199">
        <v>11.41</v>
      </c>
      <c r="X83" s="199">
        <v>36.25</v>
      </c>
      <c r="Y83" s="199">
        <v>0</v>
      </c>
      <c r="Z83" s="199">
        <v>68.7</v>
      </c>
      <c r="AA83" s="199">
        <v>17.2</v>
      </c>
      <c r="AB83" s="199">
        <v>0</v>
      </c>
      <c r="AC83" s="199">
        <v>4.5199999999999996</v>
      </c>
      <c r="AD83" s="199">
        <v>0</v>
      </c>
      <c r="AE83" s="199">
        <v>0</v>
      </c>
      <c r="AF83" s="199">
        <v>0</v>
      </c>
      <c r="AG83" s="199">
        <v>9.9600000000000009</v>
      </c>
      <c r="AH83" s="199">
        <v>0</v>
      </c>
      <c r="AI83" s="199">
        <v>35</v>
      </c>
      <c r="AJ83" s="199">
        <v>0</v>
      </c>
      <c r="AK83" s="199">
        <v>49.92</v>
      </c>
      <c r="AL83" s="199">
        <v>0</v>
      </c>
      <c r="AM83" s="199">
        <v>0</v>
      </c>
      <c r="AN83" s="199">
        <v>0</v>
      </c>
      <c r="AO83" s="199">
        <v>20.8</v>
      </c>
      <c r="AP83" s="199">
        <v>0</v>
      </c>
      <c r="AQ83" s="199">
        <v>0</v>
      </c>
      <c r="AR83" s="199">
        <v>0</v>
      </c>
      <c r="AS83" s="199">
        <v>0</v>
      </c>
      <c r="AT83" s="199">
        <v>0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159.66999999999999</v>
      </c>
      <c r="L84" s="199">
        <v>61.55</v>
      </c>
      <c r="M84" s="199">
        <v>0</v>
      </c>
      <c r="N84" s="199">
        <v>29.02</v>
      </c>
      <c r="O84" s="199">
        <v>24.37</v>
      </c>
      <c r="P84" s="199">
        <v>39.56</v>
      </c>
      <c r="Q84" s="199">
        <v>4.1500000000000004</v>
      </c>
      <c r="R84" s="199">
        <v>10.42</v>
      </c>
      <c r="S84" s="199">
        <v>6.48</v>
      </c>
      <c r="T84" s="199">
        <v>0</v>
      </c>
      <c r="U84" s="199">
        <v>220.76</v>
      </c>
      <c r="V84" s="199">
        <v>3.5</v>
      </c>
      <c r="W84" s="199">
        <v>11.41</v>
      </c>
      <c r="X84" s="199">
        <v>36.25</v>
      </c>
      <c r="Y84" s="199">
        <v>0</v>
      </c>
      <c r="Z84" s="199">
        <v>68.7</v>
      </c>
      <c r="AA84" s="199">
        <v>17.2</v>
      </c>
      <c r="AB84" s="199">
        <v>0</v>
      </c>
      <c r="AC84" s="199">
        <v>4.5199999999999996</v>
      </c>
      <c r="AD84" s="199">
        <v>0</v>
      </c>
      <c r="AE84" s="199">
        <v>0</v>
      </c>
      <c r="AF84" s="199">
        <v>0</v>
      </c>
      <c r="AG84" s="199">
        <v>9.9600000000000009</v>
      </c>
      <c r="AH84" s="199">
        <v>0</v>
      </c>
      <c r="AI84" s="199">
        <v>35</v>
      </c>
      <c r="AJ84" s="199">
        <v>0</v>
      </c>
      <c r="AK84" s="199">
        <v>49.92</v>
      </c>
      <c r="AL84" s="199">
        <v>0</v>
      </c>
      <c r="AM84" s="199">
        <v>0</v>
      </c>
      <c r="AN84" s="199">
        <v>0</v>
      </c>
      <c r="AO84" s="199">
        <v>20.8</v>
      </c>
      <c r="AP84" s="199">
        <v>0</v>
      </c>
      <c r="AQ84" s="199">
        <v>0</v>
      </c>
      <c r="AR84" s="199">
        <v>0</v>
      </c>
      <c r="AS84" s="199">
        <v>0</v>
      </c>
      <c r="AT84" s="199">
        <v>0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159.66999999999999</v>
      </c>
      <c r="L85" s="199">
        <v>61.55</v>
      </c>
      <c r="M85" s="199">
        <v>0</v>
      </c>
      <c r="N85" s="199">
        <v>29.02</v>
      </c>
      <c r="O85" s="199">
        <v>24.37</v>
      </c>
      <c r="P85" s="199">
        <v>39.56</v>
      </c>
      <c r="Q85" s="199">
        <v>4.1500000000000004</v>
      </c>
      <c r="R85" s="199">
        <v>10.42</v>
      </c>
      <c r="S85" s="199">
        <v>6.48</v>
      </c>
      <c r="T85" s="199">
        <v>0</v>
      </c>
      <c r="U85" s="199">
        <v>220.76</v>
      </c>
      <c r="V85" s="199">
        <v>3.5</v>
      </c>
      <c r="W85" s="199">
        <v>11.41</v>
      </c>
      <c r="X85" s="199">
        <v>36.25</v>
      </c>
      <c r="Y85" s="199">
        <v>0</v>
      </c>
      <c r="Z85" s="199">
        <v>68.7</v>
      </c>
      <c r="AA85" s="199">
        <v>17.2</v>
      </c>
      <c r="AB85" s="199">
        <v>0</v>
      </c>
      <c r="AC85" s="199">
        <v>4.5199999999999996</v>
      </c>
      <c r="AD85" s="199">
        <v>0</v>
      </c>
      <c r="AE85" s="199">
        <v>0</v>
      </c>
      <c r="AF85" s="199">
        <v>0</v>
      </c>
      <c r="AG85" s="199">
        <v>9.9600000000000009</v>
      </c>
      <c r="AH85" s="199">
        <v>0</v>
      </c>
      <c r="AI85" s="199">
        <v>38.25</v>
      </c>
      <c r="AJ85" s="199">
        <v>0</v>
      </c>
      <c r="AK85" s="199">
        <v>49.92</v>
      </c>
      <c r="AL85" s="199">
        <v>0</v>
      </c>
      <c r="AM85" s="199">
        <v>0</v>
      </c>
      <c r="AN85" s="199">
        <v>0</v>
      </c>
      <c r="AO85" s="199">
        <v>20.8</v>
      </c>
      <c r="AP85" s="199">
        <v>0</v>
      </c>
      <c r="AQ85" s="199">
        <v>0</v>
      </c>
      <c r="AR85" s="199">
        <v>0</v>
      </c>
      <c r="AS85" s="199">
        <v>0</v>
      </c>
      <c r="AT85" s="199">
        <v>0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159.66999999999999</v>
      </c>
      <c r="L86" s="199">
        <v>61.55</v>
      </c>
      <c r="M86" s="199">
        <v>0</v>
      </c>
      <c r="N86" s="199">
        <v>29.02</v>
      </c>
      <c r="O86" s="199">
        <v>24.37</v>
      </c>
      <c r="P86" s="199">
        <v>39.56</v>
      </c>
      <c r="Q86" s="199">
        <v>4.1500000000000004</v>
      </c>
      <c r="R86" s="199">
        <v>10.42</v>
      </c>
      <c r="S86" s="199">
        <v>6.48</v>
      </c>
      <c r="T86" s="199">
        <v>0</v>
      </c>
      <c r="U86" s="199">
        <v>220.76</v>
      </c>
      <c r="V86" s="199">
        <v>3.5</v>
      </c>
      <c r="W86" s="199">
        <v>11.41</v>
      </c>
      <c r="X86" s="199">
        <v>36.25</v>
      </c>
      <c r="Y86" s="199">
        <v>0</v>
      </c>
      <c r="Z86" s="199">
        <v>68.7</v>
      </c>
      <c r="AA86" s="199">
        <v>17.2</v>
      </c>
      <c r="AB86" s="199">
        <v>0</v>
      </c>
      <c r="AC86" s="199">
        <v>4.5199999999999996</v>
      </c>
      <c r="AD86" s="199">
        <v>0</v>
      </c>
      <c r="AE86" s="199">
        <v>0</v>
      </c>
      <c r="AF86" s="199">
        <v>0</v>
      </c>
      <c r="AG86" s="199">
        <v>9.9600000000000009</v>
      </c>
      <c r="AH86" s="199">
        <v>0</v>
      </c>
      <c r="AI86" s="199">
        <v>38.25</v>
      </c>
      <c r="AJ86" s="199">
        <v>0</v>
      </c>
      <c r="AK86" s="199">
        <v>49.92</v>
      </c>
      <c r="AL86" s="199">
        <v>0</v>
      </c>
      <c r="AM86" s="199">
        <v>0</v>
      </c>
      <c r="AN86" s="199">
        <v>0</v>
      </c>
      <c r="AO86" s="199">
        <v>20.8</v>
      </c>
      <c r="AP86" s="199">
        <v>0</v>
      </c>
      <c r="AQ86" s="199">
        <v>0</v>
      </c>
      <c r="AR86" s="199">
        <v>0</v>
      </c>
      <c r="AS86" s="199">
        <v>0</v>
      </c>
      <c r="AT86" s="199">
        <v>0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159.66999999999999</v>
      </c>
      <c r="L87" s="199">
        <v>61.55</v>
      </c>
      <c r="M87" s="199">
        <v>0</v>
      </c>
      <c r="N87" s="199">
        <v>29.02</v>
      </c>
      <c r="O87" s="199">
        <v>24.37</v>
      </c>
      <c r="P87" s="199">
        <v>39.56</v>
      </c>
      <c r="Q87" s="199">
        <v>4.1500000000000004</v>
      </c>
      <c r="R87" s="199">
        <v>10.42</v>
      </c>
      <c r="S87" s="199">
        <v>6.48</v>
      </c>
      <c r="T87" s="199">
        <v>0</v>
      </c>
      <c r="U87" s="199">
        <v>220.76</v>
      </c>
      <c r="V87" s="199">
        <v>3.5</v>
      </c>
      <c r="W87" s="199">
        <v>11.41</v>
      </c>
      <c r="X87" s="199">
        <v>36.25</v>
      </c>
      <c r="Y87" s="199">
        <v>0</v>
      </c>
      <c r="Z87" s="199">
        <v>68.7</v>
      </c>
      <c r="AA87" s="199">
        <v>17.2</v>
      </c>
      <c r="AB87" s="199">
        <v>0</v>
      </c>
      <c r="AC87" s="199">
        <v>4.63</v>
      </c>
      <c r="AD87" s="199">
        <v>0</v>
      </c>
      <c r="AE87" s="199">
        <v>0</v>
      </c>
      <c r="AF87" s="199">
        <v>0</v>
      </c>
      <c r="AG87" s="199">
        <v>9.9600000000000009</v>
      </c>
      <c r="AH87" s="199">
        <v>0</v>
      </c>
      <c r="AI87" s="199">
        <v>38.25</v>
      </c>
      <c r="AJ87" s="199">
        <v>0</v>
      </c>
      <c r="AK87" s="199">
        <v>49.92</v>
      </c>
      <c r="AL87" s="199">
        <v>0</v>
      </c>
      <c r="AM87" s="199">
        <v>0</v>
      </c>
      <c r="AN87" s="199">
        <v>0</v>
      </c>
      <c r="AO87" s="199">
        <v>23.12</v>
      </c>
      <c r="AP87" s="199">
        <v>0</v>
      </c>
      <c r="AQ87" s="199">
        <v>0</v>
      </c>
      <c r="AR87" s="199">
        <v>0</v>
      </c>
      <c r="AS87" s="199">
        <v>0</v>
      </c>
      <c r="AT87" s="199">
        <v>0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159.66999999999999</v>
      </c>
      <c r="L88" s="199">
        <v>61.55</v>
      </c>
      <c r="M88" s="199">
        <v>0</v>
      </c>
      <c r="N88" s="199">
        <v>29.02</v>
      </c>
      <c r="O88" s="199">
        <v>24.37</v>
      </c>
      <c r="P88" s="199">
        <v>39.56</v>
      </c>
      <c r="Q88" s="199">
        <v>4.1500000000000004</v>
      </c>
      <c r="R88" s="199">
        <v>10.42</v>
      </c>
      <c r="S88" s="199">
        <v>6.48</v>
      </c>
      <c r="T88" s="199">
        <v>0</v>
      </c>
      <c r="U88" s="199">
        <v>220.76</v>
      </c>
      <c r="V88" s="199">
        <v>3.5</v>
      </c>
      <c r="W88" s="199">
        <v>11.41</v>
      </c>
      <c r="X88" s="199">
        <v>36.25</v>
      </c>
      <c r="Y88" s="199">
        <v>0</v>
      </c>
      <c r="Z88" s="199">
        <v>68.7</v>
      </c>
      <c r="AA88" s="199">
        <v>17.2</v>
      </c>
      <c r="AB88" s="199">
        <v>0</v>
      </c>
      <c r="AC88" s="199">
        <v>4.63</v>
      </c>
      <c r="AD88" s="199">
        <v>0</v>
      </c>
      <c r="AE88" s="199">
        <v>0</v>
      </c>
      <c r="AF88" s="199">
        <v>0</v>
      </c>
      <c r="AG88" s="199">
        <v>9.9600000000000009</v>
      </c>
      <c r="AH88" s="199">
        <v>0</v>
      </c>
      <c r="AI88" s="199">
        <v>38.25</v>
      </c>
      <c r="AJ88" s="199">
        <v>0</v>
      </c>
      <c r="AK88" s="199">
        <v>49.92</v>
      </c>
      <c r="AL88" s="199">
        <v>0</v>
      </c>
      <c r="AM88" s="199">
        <v>0</v>
      </c>
      <c r="AN88" s="199">
        <v>0</v>
      </c>
      <c r="AO88" s="199">
        <v>22.88</v>
      </c>
      <c r="AP88" s="199">
        <v>0</v>
      </c>
      <c r="AQ88" s="199">
        <v>0</v>
      </c>
      <c r="AR88" s="199">
        <v>0</v>
      </c>
      <c r="AS88" s="199">
        <v>0</v>
      </c>
      <c r="AT88" s="199">
        <v>0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159.66999999999999</v>
      </c>
      <c r="L89" s="199">
        <v>61.55</v>
      </c>
      <c r="M89" s="199">
        <v>0</v>
      </c>
      <c r="N89" s="199">
        <v>29.02</v>
      </c>
      <c r="O89" s="199">
        <v>24.37</v>
      </c>
      <c r="P89" s="199">
        <v>39.56</v>
      </c>
      <c r="Q89" s="199">
        <v>4.1500000000000004</v>
      </c>
      <c r="R89" s="199">
        <v>10.42</v>
      </c>
      <c r="S89" s="199">
        <v>6.48</v>
      </c>
      <c r="T89" s="199">
        <v>0</v>
      </c>
      <c r="U89" s="199">
        <v>220.76</v>
      </c>
      <c r="V89" s="199">
        <v>3.5</v>
      </c>
      <c r="W89" s="199">
        <v>11.41</v>
      </c>
      <c r="X89" s="199">
        <v>36.25</v>
      </c>
      <c r="Y89" s="199">
        <v>0</v>
      </c>
      <c r="Z89" s="199">
        <v>68.7</v>
      </c>
      <c r="AA89" s="199">
        <v>17.2</v>
      </c>
      <c r="AB89" s="199">
        <v>0</v>
      </c>
      <c r="AC89" s="199">
        <v>4.57</v>
      </c>
      <c r="AD89" s="199">
        <v>0</v>
      </c>
      <c r="AE89" s="199">
        <v>0</v>
      </c>
      <c r="AF89" s="199">
        <v>0</v>
      </c>
      <c r="AG89" s="199">
        <v>9.9600000000000009</v>
      </c>
      <c r="AH89" s="199">
        <v>0</v>
      </c>
      <c r="AI89" s="199">
        <v>38.25</v>
      </c>
      <c r="AJ89" s="199">
        <v>0</v>
      </c>
      <c r="AK89" s="199">
        <v>49.92</v>
      </c>
      <c r="AL89" s="199">
        <v>0</v>
      </c>
      <c r="AM89" s="199">
        <v>0</v>
      </c>
      <c r="AN89" s="199">
        <v>0</v>
      </c>
      <c r="AO89" s="199">
        <v>22.88</v>
      </c>
      <c r="AP89" s="199">
        <v>0</v>
      </c>
      <c r="AQ89" s="199">
        <v>0</v>
      </c>
      <c r="AR89" s="199">
        <v>0</v>
      </c>
      <c r="AS89" s="199">
        <v>0</v>
      </c>
      <c r="AT89" s="199">
        <v>0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159.66999999999999</v>
      </c>
      <c r="L90" s="199">
        <v>61.55</v>
      </c>
      <c r="M90" s="199">
        <v>0</v>
      </c>
      <c r="N90" s="199">
        <v>29.02</v>
      </c>
      <c r="O90" s="199">
        <v>24.37</v>
      </c>
      <c r="P90" s="199">
        <v>39.56</v>
      </c>
      <c r="Q90" s="199">
        <v>4.1500000000000004</v>
      </c>
      <c r="R90" s="199">
        <v>10.42</v>
      </c>
      <c r="S90" s="199">
        <v>6.48</v>
      </c>
      <c r="T90" s="199">
        <v>0</v>
      </c>
      <c r="U90" s="199">
        <v>220.76</v>
      </c>
      <c r="V90" s="199">
        <v>3.5</v>
      </c>
      <c r="W90" s="199">
        <v>11.41</v>
      </c>
      <c r="X90" s="199">
        <v>36.25</v>
      </c>
      <c r="Y90" s="199">
        <v>0</v>
      </c>
      <c r="Z90" s="199">
        <v>68.7</v>
      </c>
      <c r="AA90" s="199">
        <v>17.2</v>
      </c>
      <c r="AB90" s="199">
        <v>0</v>
      </c>
      <c r="AC90" s="199">
        <v>4.57</v>
      </c>
      <c r="AD90" s="199">
        <v>0</v>
      </c>
      <c r="AE90" s="199">
        <v>0</v>
      </c>
      <c r="AF90" s="199">
        <v>0</v>
      </c>
      <c r="AG90" s="199">
        <v>9.9600000000000009</v>
      </c>
      <c r="AH90" s="199">
        <v>0</v>
      </c>
      <c r="AI90" s="199">
        <v>38.25</v>
      </c>
      <c r="AJ90" s="199">
        <v>0</v>
      </c>
      <c r="AK90" s="199">
        <v>49.92</v>
      </c>
      <c r="AL90" s="199">
        <v>0</v>
      </c>
      <c r="AM90" s="199">
        <v>0</v>
      </c>
      <c r="AN90" s="199">
        <v>0</v>
      </c>
      <c r="AO90" s="199">
        <v>22.88</v>
      </c>
      <c r="AP90" s="199">
        <v>0</v>
      </c>
      <c r="AQ90" s="199">
        <v>0</v>
      </c>
      <c r="AR90" s="199">
        <v>0</v>
      </c>
      <c r="AS90" s="199">
        <v>0</v>
      </c>
      <c r="AT90" s="199">
        <v>0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159.66999999999999</v>
      </c>
      <c r="L91" s="199">
        <v>61.55</v>
      </c>
      <c r="M91" s="199">
        <v>0</v>
      </c>
      <c r="N91" s="199">
        <v>29.02</v>
      </c>
      <c r="O91" s="199">
        <v>24.37</v>
      </c>
      <c r="P91" s="199">
        <v>39.56</v>
      </c>
      <c r="Q91" s="199">
        <v>4.1500000000000004</v>
      </c>
      <c r="R91" s="199">
        <v>10.42</v>
      </c>
      <c r="S91" s="199">
        <v>6.48</v>
      </c>
      <c r="T91" s="199">
        <v>0</v>
      </c>
      <c r="U91" s="199">
        <v>220.76</v>
      </c>
      <c r="V91" s="199">
        <v>3.5</v>
      </c>
      <c r="W91" s="199">
        <v>11.41</v>
      </c>
      <c r="X91" s="199">
        <v>36.25</v>
      </c>
      <c r="Y91" s="199">
        <v>0</v>
      </c>
      <c r="Z91" s="199">
        <v>68.7</v>
      </c>
      <c r="AA91" s="199">
        <v>17.2</v>
      </c>
      <c r="AB91" s="199">
        <v>0</v>
      </c>
      <c r="AC91" s="199">
        <v>4.99</v>
      </c>
      <c r="AD91" s="199">
        <v>0</v>
      </c>
      <c r="AE91" s="199">
        <v>0</v>
      </c>
      <c r="AF91" s="199">
        <v>0</v>
      </c>
      <c r="AG91" s="199">
        <v>9.9600000000000009</v>
      </c>
      <c r="AH91" s="199">
        <v>0</v>
      </c>
      <c r="AI91" s="199">
        <v>38.25</v>
      </c>
      <c r="AJ91" s="199">
        <v>0</v>
      </c>
      <c r="AK91" s="199">
        <v>49.92</v>
      </c>
      <c r="AL91" s="199">
        <v>0</v>
      </c>
      <c r="AM91" s="199">
        <v>0</v>
      </c>
      <c r="AN91" s="199">
        <v>0</v>
      </c>
      <c r="AO91" s="199">
        <v>20.8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159.66999999999999</v>
      </c>
      <c r="L92" s="199">
        <v>61.55</v>
      </c>
      <c r="M92" s="199">
        <v>0</v>
      </c>
      <c r="N92" s="199">
        <v>29.02</v>
      </c>
      <c r="O92" s="199">
        <v>24.37</v>
      </c>
      <c r="P92" s="199">
        <v>39.56</v>
      </c>
      <c r="Q92" s="199">
        <v>4.1500000000000004</v>
      </c>
      <c r="R92" s="199">
        <v>10.42</v>
      </c>
      <c r="S92" s="199">
        <v>6.48</v>
      </c>
      <c r="T92" s="199">
        <v>0</v>
      </c>
      <c r="U92" s="199">
        <v>220.76</v>
      </c>
      <c r="V92" s="199">
        <v>3.5</v>
      </c>
      <c r="W92" s="199">
        <v>11.41</v>
      </c>
      <c r="X92" s="199">
        <v>36.25</v>
      </c>
      <c r="Y92" s="199">
        <v>0</v>
      </c>
      <c r="Z92" s="199">
        <v>68.7</v>
      </c>
      <c r="AA92" s="199">
        <v>17.2</v>
      </c>
      <c r="AB92" s="199">
        <v>0</v>
      </c>
      <c r="AC92" s="199">
        <v>4.99</v>
      </c>
      <c r="AD92" s="199">
        <v>0</v>
      </c>
      <c r="AE92" s="199">
        <v>0</v>
      </c>
      <c r="AF92" s="199">
        <v>0</v>
      </c>
      <c r="AG92" s="199">
        <v>9.9600000000000009</v>
      </c>
      <c r="AH92" s="199">
        <v>0</v>
      </c>
      <c r="AI92" s="199">
        <v>38.25</v>
      </c>
      <c r="AJ92" s="199">
        <v>0</v>
      </c>
      <c r="AK92" s="199">
        <v>49.92</v>
      </c>
      <c r="AL92" s="199">
        <v>0</v>
      </c>
      <c r="AM92" s="199">
        <v>0</v>
      </c>
      <c r="AN92" s="199">
        <v>0</v>
      </c>
      <c r="AO92" s="199">
        <v>22.88</v>
      </c>
      <c r="AP92" s="199">
        <v>0</v>
      </c>
      <c r="AQ92" s="199">
        <v>0</v>
      </c>
      <c r="AR92" s="199">
        <v>0</v>
      </c>
      <c r="AS92" s="199">
        <v>0</v>
      </c>
      <c r="AT92" s="199">
        <v>0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159.66999999999999</v>
      </c>
      <c r="L93" s="199">
        <v>61.55</v>
      </c>
      <c r="M93" s="199">
        <v>0</v>
      </c>
      <c r="N93" s="199">
        <v>29.02</v>
      </c>
      <c r="O93" s="199">
        <v>24.37</v>
      </c>
      <c r="P93" s="199">
        <v>39.56</v>
      </c>
      <c r="Q93" s="199">
        <v>4.1500000000000004</v>
      </c>
      <c r="R93" s="199">
        <v>10.42</v>
      </c>
      <c r="S93" s="199">
        <v>6.48</v>
      </c>
      <c r="T93" s="199">
        <v>0</v>
      </c>
      <c r="U93" s="199">
        <v>220.76</v>
      </c>
      <c r="V93" s="199">
        <v>3.5</v>
      </c>
      <c r="W93" s="199">
        <v>11.41</v>
      </c>
      <c r="X93" s="199">
        <v>36.25</v>
      </c>
      <c r="Y93" s="199">
        <v>0</v>
      </c>
      <c r="Z93" s="199">
        <v>68.7</v>
      </c>
      <c r="AA93" s="199">
        <v>17.2</v>
      </c>
      <c r="AB93" s="199">
        <v>0</v>
      </c>
      <c r="AC93" s="199">
        <v>4.99</v>
      </c>
      <c r="AD93" s="199">
        <v>0</v>
      </c>
      <c r="AE93" s="199">
        <v>0</v>
      </c>
      <c r="AF93" s="199">
        <v>0</v>
      </c>
      <c r="AG93" s="199">
        <v>9.9600000000000009</v>
      </c>
      <c r="AH93" s="199">
        <v>0</v>
      </c>
      <c r="AI93" s="199">
        <v>38.25</v>
      </c>
      <c r="AJ93" s="199">
        <v>0</v>
      </c>
      <c r="AK93" s="199">
        <v>49.92</v>
      </c>
      <c r="AL93" s="199">
        <v>0</v>
      </c>
      <c r="AM93" s="199">
        <v>0</v>
      </c>
      <c r="AN93" s="199">
        <v>0</v>
      </c>
      <c r="AO93" s="199">
        <v>22.03</v>
      </c>
      <c r="AP93" s="199">
        <v>0</v>
      </c>
      <c r="AQ93" s="199">
        <v>0</v>
      </c>
      <c r="AR93" s="199">
        <v>0</v>
      </c>
      <c r="AS93" s="199">
        <v>0</v>
      </c>
      <c r="AT93" s="199">
        <v>0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159.66999999999999</v>
      </c>
      <c r="L94" s="199">
        <v>61.55</v>
      </c>
      <c r="M94" s="199">
        <v>0</v>
      </c>
      <c r="N94" s="199">
        <v>29.02</v>
      </c>
      <c r="O94" s="199">
        <v>24.37</v>
      </c>
      <c r="P94" s="199">
        <v>39.56</v>
      </c>
      <c r="Q94" s="199">
        <v>4.1500000000000004</v>
      </c>
      <c r="R94" s="199">
        <v>10.42</v>
      </c>
      <c r="S94" s="199">
        <v>6.48</v>
      </c>
      <c r="T94" s="199">
        <v>0</v>
      </c>
      <c r="U94" s="199">
        <v>220.76</v>
      </c>
      <c r="V94" s="199">
        <v>3.5</v>
      </c>
      <c r="W94" s="199">
        <v>11.41</v>
      </c>
      <c r="X94" s="199">
        <v>36.25</v>
      </c>
      <c r="Y94" s="199">
        <v>0</v>
      </c>
      <c r="Z94" s="199">
        <v>68.7</v>
      </c>
      <c r="AA94" s="199">
        <v>17.2</v>
      </c>
      <c r="AB94" s="199">
        <v>0</v>
      </c>
      <c r="AC94" s="199">
        <v>4.99</v>
      </c>
      <c r="AD94" s="199">
        <v>0</v>
      </c>
      <c r="AE94" s="199">
        <v>0</v>
      </c>
      <c r="AF94" s="199">
        <v>0</v>
      </c>
      <c r="AG94" s="199">
        <v>9.9600000000000009</v>
      </c>
      <c r="AH94" s="199">
        <v>0</v>
      </c>
      <c r="AI94" s="199">
        <v>38.25</v>
      </c>
      <c r="AJ94" s="199">
        <v>0</v>
      </c>
      <c r="AK94" s="199">
        <v>49.92</v>
      </c>
      <c r="AL94" s="199">
        <v>0</v>
      </c>
      <c r="AM94" s="199">
        <v>0</v>
      </c>
      <c r="AN94" s="199">
        <v>0</v>
      </c>
      <c r="AO94" s="199">
        <v>19.95</v>
      </c>
      <c r="AP94" s="199">
        <v>0</v>
      </c>
      <c r="AQ94" s="199">
        <v>0</v>
      </c>
      <c r="AR94" s="199">
        <v>0</v>
      </c>
      <c r="AS94" s="199">
        <v>0</v>
      </c>
      <c r="AT94" s="199">
        <v>0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159.66999999999999</v>
      </c>
      <c r="L95" s="199">
        <v>61.55</v>
      </c>
      <c r="M95" s="199">
        <v>0</v>
      </c>
      <c r="N95" s="199">
        <v>29.02</v>
      </c>
      <c r="O95" s="199">
        <v>24.37</v>
      </c>
      <c r="P95" s="199">
        <v>39.56</v>
      </c>
      <c r="Q95" s="199">
        <v>4.1500000000000004</v>
      </c>
      <c r="R95" s="199">
        <v>10.42</v>
      </c>
      <c r="S95" s="199">
        <v>6.48</v>
      </c>
      <c r="T95" s="199">
        <v>0</v>
      </c>
      <c r="U95" s="199">
        <v>220.76</v>
      </c>
      <c r="V95" s="199">
        <v>3.5</v>
      </c>
      <c r="W95" s="199">
        <v>11.41</v>
      </c>
      <c r="X95" s="199">
        <v>36.25</v>
      </c>
      <c r="Y95" s="199">
        <v>0</v>
      </c>
      <c r="Z95" s="199">
        <v>68.7</v>
      </c>
      <c r="AA95" s="199">
        <v>17.2</v>
      </c>
      <c r="AB95" s="199">
        <v>0</v>
      </c>
      <c r="AC95" s="199">
        <v>4.99</v>
      </c>
      <c r="AD95" s="199">
        <v>0</v>
      </c>
      <c r="AE95" s="199">
        <v>0</v>
      </c>
      <c r="AF95" s="199">
        <v>0</v>
      </c>
      <c r="AG95" s="199">
        <v>9.9600000000000009</v>
      </c>
      <c r="AH95" s="199">
        <v>0</v>
      </c>
      <c r="AI95" s="199">
        <v>38.25</v>
      </c>
      <c r="AJ95" s="199">
        <v>0</v>
      </c>
      <c r="AK95" s="199">
        <v>49.92</v>
      </c>
      <c r="AL95" s="199">
        <v>0</v>
      </c>
      <c r="AM95" s="199">
        <v>0</v>
      </c>
      <c r="AN95" s="199">
        <v>0</v>
      </c>
      <c r="AO95" s="199">
        <v>20.8</v>
      </c>
      <c r="AP95" s="199">
        <v>0</v>
      </c>
      <c r="AQ95" s="199">
        <v>0</v>
      </c>
      <c r="AR95" s="199">
        <v>0</v>
      </c>
      <c r="AS95" s="199">
        <v>0</v>
      </c>
      <c r="AT95" s="199">
        <v>0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159.66999999999999</v>
      </c>
      <c r="L96" s="199">
        <v>61.55</v>
      </c>
      <c r="M96" s="199">
        <v>0</v>
      </c>
      <c r="N96" s="199">
        <v>29.02</v>
      </c>
      <c r="O96" s="199">
        <v>24.37</v>
      </c>
      <c r="P96" s="199">
        <v>39.56</v>
      </c>
      <c r="Q96" s="199">
        <v>4.1500000000000004</v>
      </c>
      <c r="R96" s="199">
        <v>10.42</v>
      </c>
      <c r="S96" s="199">
        <v>6.48</v>
      </c>
      <c r="T96" s="199">
        <v>0</v>
      </c>
      <c r="U96" s="199">
        <v>220.76</v>
      </c>
      <c r="V96" s="199">
        <v>3.5</v>
      </c>
      <c r="W96" s="199">
        <v>11.41</v>
      </c>
      <c r="X96" s="199">
        <v>36.25</v>
      </c>
      <c r="Y96" s="199">
        <v>0</v>
      </c>
      <c r="Z96" s="199">
        <v>68.7</v>
      </c>
      <c r="AA96" s="199">
        <v>17.2</v>
      </c>
      <c r="AB96" s="199">
        <v>0</v>
      </c>
      <c r="AC96" s="199">
        <v>4.99</v>
      </c>
      <c r="AD96" s="199">
        <v>0</v>
      </c>
      <c r="AE96" s="199">
        <v>0</v>
      </c>
      <c r="AF96" s="199">
        <v>0</v>
      </c>
      <c r="AG96" s="199">
        <v>9.9600000000000009</v>
      </c>
      <c r="AH96" s="199">
        <v>0</v>
      </c>
      <c r="AI96" s="199">
        <v>38.25</v>
      </c>
      <c r="AJ96" s="199">
        <v>0</v>
      </c>
      <c r="AK96" s="199">
        <v>49.92</v>
      </c>
      <c r="AL96" s="199">
        <v>0</v>
      </c>
      <c r="AM96" s="199">
        <v>0</v>
      </c>
      <c r="AN96" s="199">
        <v>0</v>
      </c>
      <c r="AO96" s="199">
        <v>20.8</v>
      </c>
      <c r="AP96" s="199">
        <v>0</v>
      </c>
      <c r="AQ96" s="199">
        <v>0</v>
      </c>
      <c r="AR96" s="199">
        <v>0</v>
      </c>
      <c r="AS96" s="199">
        <v>0</v>
      </c>
      <c r="AT96" s="199">
        <v>0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159.66999999999999</v>
      </c>
      <c r="L97" s="199">
        <v>61.55</v>
      </c>
      <c r="M97" s="199">
        <v>0</v>
      </c>
      <c r="N97" s="199">
        <v>29.02</v>
      </c>
      <c r="O97" s="199">
        <v>24.37</v>
      </c>
      <c r="P97" s="199">
        <v>39.56</v>
      </c>
      <c r="Q97" s="199">
        <v>4.1500000000000004</v>
      </c>
      <c r="R97" s="199">
        <v>10.42</v>
      </c>
      <c r="S97" s="199">
        <v>6.48</v>
      </c>
      <c r="T97" s="199">
        <v>0</v>
      </c>
      <c r="U97" s="199">
        <v>220.76</v>
      </c>
      <c r="V97" s="199">
        <v>3.5</v>
      </c>
      <c r="W97" s="199">
        <v>11.41</v>
      </c>
      <c r="X97" s="199">
        <v>36.25</v>
      </c>
      <c r="Y97" s="199">
        <v>0</v>
      </c>
      <c r="Z97" s="199">
        <v>68.7</v>
      </c>
      <c r="AA97" s="199">
        <v>17.2</v>
      </c>
      <c r="AB97" s="199">
        <v>0</v>
      </c>
      <c r="AC97" s="199">
        <v>4.99</v>
      </c>
      <c r="AD97" s="199">
        <v>0</v>
      </c>
      <c r="AE97" s="199">
        <v>0</v>
      </c>
      <c r="AF97" s="199">
        <v>0</v>
      </c>
      <c r="AG97" s="199">
        <v>9.9600000000000009</v>
      </c>
      <c r="AH97" s="199">
        <v>0</v>
      </c>
      <c r="AI97" s="199">
        <v>38.25</v>
      </c>
      <c r="AJ97" s="199">
        <v>0</v>
      </c>
      <c r="AK97" s="199">
        <v>49.92</v>
      </c>
      <c r="AL97" s="199">
        <v>0</v>
      </c>
      <c r="AM97" s="199">
        <v>0</v>
      </c>
      <c r="AN97" s="199">
        <v>0</v>
      </c>
      <c r="AO97" s="199">
        <v>76.8</v>
      </c>
      <c r="AP97" s="199">
        <v>0</v>
      </c>
      <c r="AQ97" s="199">
        <v>0</v>
      </c>
      <c r="AR97" s="199">
        <v>0</v>
      </c>
      <c r="AS97" s="199">
        <v>0</v>
      </c>
      <c r="AT97" s="199">
        <v>0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159.66999999999999</v>
      </c>
      <c r="L98" s="199">
        <v>61.55</v>
      </c>
      <c r="M98" s="199">
        <v>0</v>
      </c>
      <c r="N98" s="199">
        <v>29.02</v>
      </c>
      <c r="O98" s="199">
        <v>24.37</v>
      </c>
      <c r="P98" s="199">
        <v>39.56</v>
      </c>
      <c r="Q98" s="199">
        <v>4.1500000000000004</v>
      </c>
      <c r="R98" s="199">
        <v>10.42</v>
      </c>
      <c r="S98" s="199">
        <v>6.48</v>
      </c>
      <c r="T98" s="199">
        <v>0</v>
      </c>
      <c r="U98" s="199">
        <v>220.76</v>
      </c>
      <c r="V98" s="199">
        <v>3.5</v>
      </c>
      <c r="W98" s="199">
        <v>11.41</v>
      </c>
      <c r="X98" s="199">
        <v>36.25</v>
      </c>
      <c r="Y98" s="199">
        <v>0</v>
      </c>
      <c r="Z98" s="199">
        <v>68.7</v>
      </c>
      <c r="AA98" s="199">
        <v>17.2</v>
      </c>
      <c r="AB98" s="199">
        <v>0</v>
      </c>
      <c r="AC98" s="199">
        <v>4.99</v>
      </c>
      <c r="AD98" s="199">
        <v>0</v>
      </c>
      <c r="AE98" s="199">
        <v>0</v>
      </c>
      <c r="AF98" s="199">
        <v>0</v>
      </c>
      <c r="AG98" s="199">
        <v>9.9600000000000009</v>
      </c>
      <c r="AH98" s="199">
        <v>0</v>
      </c>
      <c r="AI98" s="199">
        <v>38.25</v>
      </c>
      <c r="AJ98" s="199">
        <v>0</v>
      </c>
      <c r="AK98" s="199">
        <v>49.92</v>
      </c>
      <c r="AL98" s="199">
        <v>0</v>
      </c>
      <c r="AM98" s="199">
        <v>0</v>
      </c>
      <c r="AN98" s="199">
        <v>0</v>
      </c>
      <c r="AO98" s="199">
        <v>77.05</v>
      </c>
      <c r="AP98" s="199">
        <v>0</v>
      </c>
      <c r="AQ98" s="199">
        <v>0</v>
      </c>
      <c r="AR98" s="199">
        <v>0</v>
      </c>
      <c r="AS98" s="199">
        <v>0</v>
      </c>
      <c r="AT98" s="199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3.8321200000000011</v>
      </c>
      <c r="L99">
        <f t="shared" si="0"/>
        <v>1.4772000000000025</v>
      </c>
      <c r="M99">
        <f t="shared" si="0"/>
        <v>0</v>
      </c>
      <c r="N99">
        <f t="shared" si="0"/>
        <v>0.69647999999999965</v>
      </c>
      <c r="O99">
        <f t="shared" si="0"/>
        <v>0.57947999999999866</v>
      </c>
      <c r="P99">
        <f t="shared" si="0"/>
        <v>1.169740000000002</v>
      </c>
      <c r="Q99">
        <f t="shared" si="0"/>
        <v>9.9599999999999869E-2</v>
      </c>
      <c r="R99">
        <f t="shared" si="0"/>
        <v>0.25007999999999958</v>
      </c>
      <c r="S99">
        <f t="shared" si="0"/>
        <v>0.15552000000000021</v>
      </c>
      <c r="T99">
        <f t="shared" si="0"/>
        <v>0</v>
      </c>
      <c r="U99">
        <f t="shared" si="0"/>
        <v>5.2982399999999945</v>
      </c>
      <c r="V99">
        <f t="shared" si="0"/>
        <v>8.4000000000000005E-2</v>
      </c>
      <c r="W99">
        <f t="shared" si="0"/>
        <v>0.27383999999999992</v>
      </c>
      <c r="X99">
        <f t="shared" si="0"/>
        <v>0.87</v>
      </c>
      <c r="Y99">
        <f t="shared" si="0"/>
        <v>0</v>
      </c>
      <c r="Z99">
        <f t="shared" si="0"/>
        <v>1.6487999999999972</v>
      </c>
      <c r="AA99">
        <f t="shared" si="0"/>
        <v>0.41280000000000067</v>
      </c>
      <c r="AB99">
        <f t="shared" si="0"/>
        <v>0</v>
      </c>
      <c r="AC99">
        <f t="shared" si="0"/>
        <v>0.15340750000000003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0.2340600000000003</v>
      </c>
      <c r="AH99">
        <f t="shared" si="0"/>
        <v>0</v>
      </c>
      <c r="AI99">
        <f t="shared" si="0"/>
        <v>0.66461500000000051</v>
      </c>
      <c r="AJ99">
        <f t="shared" si="0"/>
        <v>0</v>
      </c>
      <c r="AK99">
        <f t="shared" si="0"/>
        <v>1.1980800000000014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0.70813250000000039</v>
      </c>
      <c r="AP99">
        <f t="shared" si="0"/>
        <v>0</v>
      </c>
      <c r="AQ99">
        <f t="shared" ref="AQ99:AT99" si="1">SUM(AQ3:AQ98)/4000</f>
        <v>0.25500999999999996</v>
      </c>
      <c r="AR99">
        <f t="shared" si="1"/>
        <v>0</v>
      </c>
      <c r="AS99">
        <f t="shared" si="1"/>
        <v>0</v>
      </c>
      <c r="AT99">
        <f t="shared" si="1"/>
        <v>6.7000000000000002E-4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9.11</v>
      </c>
      <c r="L3" s="199">
        <v>559.70000000000005</v>
      </c>
      <c r="M3" s="199">
        <v>27.31</v>
      </c>
      <c r="N3" s="199">
        <v>35.06</v>
      </c>
      <c r="O3" s="199">
        <v>0</v>
      </c>
      <c r="P3" s="199">
        <v>33.200000000000003</v>
      </c>
      <c r="Q3" s="199">
        <v>5.01</v>
      </c>
      <c r="R3" s="199">
        <v>12.59</v>
      </c>
      <c r="S3" s="199">
        <v>7.84</v>
      </c>
      <c r="T3" s="199">
        <v>0</v>
      </c>
      <c r="U3" s="199">
        <v>124.3</v>
      </c>
      <c r="V3" s="199">
        <v>4.2300000000000004</v>
      </c>
      <c r="W3" s="199">
        <v>13.55</v>
      </c>
      <c r="X3" s="199">
        <v>43.79</v>
      </c>
      <c r="Y3" s="199">
        <v>0</v>
      </c>
      <c r="Z3" s="199">
        <v>75.510000000000005</v>
      </c>
      <c r="AA3" s="199">
        <v>20.78</v>
      </c>
      <c r="AB3" s="199">
        <v>0</v>
      </c>
      <c r="AC3" s="199">
        <v>8.8000000000000007</v>
      </c>
      <c r="AD3" s="199">
        <v>0</v>
      </c>
      <c r="AE3" s="199">
        <v>0</v>
      </c>
      <c r="AF3" s="199">
        <v>0</v>
      </c>
      <c r="AG3" s="199">
        <v>11.95</v>
      </c>
      <c r="AH3" s="199">
        <v>0</v>
      </c>
      <c r="AI3" s="199">
        <v>29.95</v>
      </c>
      <c r="AJ3" s="199">
        <v>0</v>
      </c>
      <c r="AK3" s="199">
        <v>69.599999999999994</v>
      </c>
      <c r="AL3" s="199">
        <v>0</v>
      </c>
      <c r="AM3" s="199">
        <v>0</v>
      </c>
      <c r="AN3" s="199">
        <v>0</v>
      </c>
      <c r="AO3" s="199">
        <v>30</v>
      </c>
      <c r="AP3" s="199">
        <v>0</v>
      </c>
      <c r="AQ3" s="199">
        <v>0</v>
      </c>
      <c r="AR3" s="199">
        <v>0</v>
      </c>
      <c r="AS3" s="199">
        <v>0</v>
      </c>
      <c r="AT3" s="199">
        <v>0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9.11</v>
      </c>
      <c r="L4" s="199">
        <v>559.70000000000005</v>
      </c>
      <c r="M4" s="199">
        <v>27.31</v>
      </c>
      <c r="N4" s="199">
        <v>35.06</v>
      </c>
      <c r="O4" s="199">
        <v>0</v>
      </c>
      <c r="P4" s="199">
        <v>33.200000000000003</v>
      </c>
      <c r="Q4" s="199">
        <v>5.01</v>
      </c>
      <c r="R4" s="199">
        <v>12.59</v>
      </c>
      <c r="S4" s="199">
        <v>7.84</v>
      </c>
      <c r="T4" s="199">
        <v>0</v>
      </c>
      <c r="U4" s="199">
        <v>124.3</v>
      </c>
      <c r="V4" s="199">
        <v>4.2300000000000004</v>
      </c>
      <c r="W4" s="199">
        <v>13.55</v>
      </c>
      <c r="X4" s="199">
        <v>43.79</v>
      </c>
      <c r="Y4" s="199">
        <v>0</v>
      </c>
      <c r="Z4" s="199">
        <v>75.510000000000005</v>
      </c>
      <c r="AA4" s="199">
        <v>20.78</v>
      </c>
      <c r="AB4" s="199">
        <v>0</v>
      </c>
      <c r="AC4" s="199">
        <v>8.8000000000000007</v>
      </c>
      <c r="AD4" s="199">
        <v>0</v>
      </c>
      <c r="AE4" s="199">
        <v>0</v>
      </c>
      <c r="AF4" s="199">
        <v>0</v>
      </c>
      <c r="AG4" s="199">
        <v>11.95</v>
      </c>
      <c r="AH4" s="199">
        <v>0</v>
      </c>
      <c r="AI4" s="199">
        <v>29.95</v>
      </c>
      <c r="AJ4" s="199">
        <v>0</v>
      </c>
      <c r="AK4" s="199">
        <v>69.599999999999994</v>
      </c>
      <c r="AL4" s="199">
        <v>0</v>
      </c>
      <c r="AM4" s="199">
        <v>0</v>
      </c>
      <c r="AN4" s="199">
        <v>0</v>
      </c>
      <c r="AO4" s="199">
        <v>30</v>
      </c>
      <c r="AP4" s="199">
        <v>0</v>
      </c>
      <c r="AQ4" s="199">
        <v>0</v>
      </c>
      <c r="AR4" s="199">
        <v>0</v>
      </c>
      <c r="AS4" s="199">
        <v>0</v>
      </c>
      <c r="AT4" s="199">
        <v>0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9.1</v>
      </c>
      <c r="L5" s="199">
        <v>559.70000000000005</v>
      </c>
      <c r="M5" s="199">
        <v>27.31</v>
      </c>
      <c r="N5" s="199">
        <v>35.06</v>
      </c>
      <c r="O5" s="199">
        <v>0</v>
      </c>
      <c r="P5" s="199">
        <v>33.200000000000003</v>
      </c>
      <c r="Q5" s="199">
        <v>5.01</v>
      </c>
      <c r="R5" s="199">
        <v>12.59</v>
      </c>
      <c r="S5" s="199">
        <v>7.84</v>
      </c>
      <c r="T5" s="199">
        <v>0</v>
      </c>
      <c r="U5" s="199">
        <v>124.3</v>
      </c>
      <c r="V5" s="199">
        <v>4.2300000000000004</v>
      </c>
      <c r="W5" s="199">
        <v>13.55</v>
      </c>
      <c r="X5" s="199">
        <v>43.79</v>
      </c>
      <c r="Y5" s="199">
        <v>0</v>
      </c>
      <c r="Z5" s="199">
        <v>75.510000000000005</v>
      </c>
      <c r="AA5" s="199">
        <v>20.78</v>
      </c>
      <c r="AB5" s="199">
        <v>0</v>
      </c>
      <c r="AC5" s="199">
        <v>12</v>
      </c>
      <c r="AD5" s="199">
        <v>0</v>
      </c>
      <c r="AE5" s="199">
        <v>0</v>
      </c>
      <c r="AF5" s="199">
        <v>0</v>
      </c>
      <c r="AG5" s="199">
        <v>11.95</v>
      </c>
      <c r="AH5" s="199">
        <v>0</v>
      </c>
      <c r="AI5" s="199">
        <v>34.950000000000003</v>
      </c>
      <c r="AJ5" s="199">
        <v>0</v>
      </c>
      <c r="AK5" s="199">
        <v>69.599999999999994</v>
      </c>
      <c r="AL5" s="199">
        <v>0</v>
      </c>
      <c r="AM5" s="199">
        <v>0</v>
      </c>
      <c r="AN5" s="199">
        <v>0</v>
      </c>
      <c r="AO5" s="199">
        <v>30</v>
      </c>
      <c r="AP5" s="199">
        <v>0</v>
      </c>
      <c r="AQ5" s="199">
        <v>0</v>
      </c>
      <c r="AR5" s="199">
        <v>0</v>
      </c>
      <c r="AS5" s="199">
        <v>0</v>
      </c>
      <c r="AT5" s="199">
        <v>0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9.1</v>
      </c>
      <c r="L6" s="199">
        <v>559.70000000000005</v>
      </c>
      <c r="M6" s="199">
        <v>27.31</v>
      </c>
      <c r="N6" s="199">
        <v>35.06</v>
      </c>
      <c r="O6" s="199">
        <v>0</v>
      </c>
      <c r="P6" s="199">
        <v>33.200000000000003</v>
      </c>
      <c r="Q6" s="199">
        <v>5.01</v>
      </c>
      <c r="R6" s="199">
        <v>12.59</v>
      </c>
      <c r="S6" s="199">
        <v>7.84</v>
      </c>
      <c r="T6" s="199">
        <v>0</v>
      </c>
      <c r="U6" s="199">
        <v>124.3</v>
      </c>
      <c r="V6" s="199">
        <v>4.2300000000000004</v>
      </c>
      <c r="W6" s="199">
        <v>13.55</v>
      </c>
      <c r="X6" s="199">
        <v>43.79</v>
      </c>
      <c r="Y6" s="199">
        <v>0</v>
      </c>
      <c r="Z6" s="199">
        <v>75.510000000000005</v>
      </c>
      <c r="AA6" s="199">
        <v>20.78</v>
      </c>
      <c r="AB6" s="199">
        <v>0</v>
      </c>
      <c r="AC6" s="199">
        <v>12</v>
      </c>
      <c r="AD6" s="199">
        <v>0</v>
      </c>
      <c r="AE6" s="199">
        <v>0</v>
      </c>
      <c r="AF6" s="199">
        <v>0</v>
      </c>
      <c r="AG6" s="199">
        <v>11.95</v>
      </c>
      <c r="AH6" s="199">
        <v>0</v>
      </c>
      <c r="AI6" s="199">
        <v>34.909999999999997</v>
      </c>
      <c r="AJ6" s="199">
        <v>0</v>
      </c>
      <c r="AK6" s="199">
        <v>69.599999999999994</v>
      </c>
      <c r="AL6" s="199">
        <v>0</v>
      </c>
      <c r="AM6" s="199">
        <v>0</v>
      </c>
      <c r="AN6" s="199">
        <v>0</v>
      </c>
      <c r="AO6" s="199">
        <v>30</v>
      </c>
      <c r="AP6" s="199">
        <v>0</v>
      </c>
      <c r="AQ6" s="199">
        <v>0</v>
      </c>
      <c r="AR6" s="199">
        <v>0</v>
      </c>
      <c r="AS6" s="199">
        <v>0</v>
      </c>
      <c r="AT6" s="199">
        <v>0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9.1</v>
      </c>
      <c r="L7" s="199">
        <v>559.70000000000005</v>
      </c>
      <c r="M7" s="199">
        <v>27.31</v>
      </c>
      <c r="N7" s="199">
        <v>35.06</v>
      </c>
      <c r="O7" s="199">
        <v>0</v>
      </c>
      <c r="P7" s="199">
        <v>33.200000000000003</v>
      </c>
      <c r="Q7" s="199">
        <v>5.01</v>
      </c>
      <c r="R7" s="199">
        <v>12.59</v>
      </c>
      <c r="S7" s="199">
        <v>7.84</v>
      </c>
      <c r="T7" s="199">
        <v>0</v>
      </c>
      <c r="U7" s="199">
        <v>124.3</v>
      </c>
      <c r="V7" s="199">
        <v>4.2300000000000004</v>
      </c>
      <c r="W7" s="199">
        <v>13.55</v>
      </c>
      <c r="X7" s="199">
        <v>43.79</v>
      </c>
      <c r="Y7" s="199">
        <v>0</v>
      </c>
      <c r="Z7" s="199">
        <v>75.510000000000005</v>
      </c>
      <c r="AA7" s="199">
        <v>20.78</v>
      </c>
      <c r="AB7" s="199">
        <v>0</v>
      </c>
      <c r="AC7" s="199">
        <v>12</v>
      </c>
      <c r="AD7" s="199">
        <v>0</v>
      </c>
      <c r="AE7" s="199">
        <v>0</v>
      </c>
      <c r="AF7" s="199">
        <v>0</v>
      </c>
      <c r="AG7" s="199">
        <v>11.95</v>
      </c>
      <c r="AH7" s="199">
        <v>0</v>
      </c>
      <c r="AI7" s="199">
        <v>34.950000000000003</v>
      </c>
      <c r="AJ7" s="199">
        <v>0</v>
      </c>
      <c r="AK7" s="199">
        <v>69.599999999999994</v>
      </c>
      <c r="AL7" s="199">
        <v>0</v>
      </c>
      <c r="AM7" s="199">
        <v>0</v>
      </c>
      <c r="AN7" s="199">
        <v>0</v>
      </c>
      <c r="AO7" s="199">
        <v>30</v>
      </c>
      <c r="AP7" s="199">
        <v>0</v>
      </c>
      <c r="AQ7" s="199">
        <v>0</v>
      </c>
      <c r="AR7" s="199">
        <v>0</v>
      </c>
      <c r="AS7" s="199">
        <v>0</v>
      </c>
      <c r="AT7" s="199">
        <v>0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9.1</v>
      </c>
      <c r="L8" s="199">
        <v>559.70000000000005</v>
      </c>
      <c r="M8" s="199">
        <v>27.31</v>
      </c>
      <c r="N8" s="199">
        <v>35.06</v>
      </c>
      <c r="O8" s="199">
        <v>0</v>
      </c>
      <c r="P8" s="199">
        <v>33.200000000000003</v>
      </c>
      <c r="Q8" s="199">
        <v>5.01</v>
      </c>
      <c r="R8" s="199">
        <v>12.59</v>
      </c>
      <c r="S8" s="199">
        <v>7.84</v>
      </c>
      <c r="T8" s="199">
        <v>0</v>
      </c>
      <c r="U8" s="199">
        <v>124.3</v>
      </c>
      <c r="V8" s="199">
        <v>4.2300000000000004</v>
      </c>
      <c r="W8" s="199">
        <v>13.55</v>
      </c>
      <c r="X8" s="199">
        <v>43.79</v>
      </c>
      <c r="Y8" s="199">
        <v>0</v>
      </c>
      <c r="Z8" s="199">
        <v>75.510000000000005</v>
      </c>
      <c r="AA8" s="199">
        <v>20.78</v>
      </c>
      <c r="AB8" s="199">
        <v>0</v>
      </c>
      <c r="AC8" s="199">
        <v>12</v>
      </c>
      <c r="AD8" s="199">
        <v>0</v>
      </c>
      <c r="AE8" s="199">
        <v>0</v>
      </c>
      <c r="AF8" s="199">
        <v>0</v>
      </c>
      <c r="AG8" s="199">
        <v>11.95</v>
      </c>
      <c r="AH8" s="199">
        <v>0</v>
      </c>
      <c r="AI8" s="199">
        <v>34.950000000000003</v>
      </c>
      <c r="AJ8" s="199">
        <v>0</v>
      </c>
      <c r="AK8" s="199">
        <v>69.599999999999994</v>
      </c>
      <c r="AL8" s="199">
        <v>0</v>
      </c>
      <c r="AM8" s="199">
        <v>0</v>
      </c>
      <c r="AN8" s="199">
        <v>0</v>
      </c>
      <c r="AO8" s="199">
        <v>30</v>
      </c>
      <c r="AP8" s="199">
        <v>0</v>
      </c>
      <c r="AQ8" s="199">
        <v>0</v>
      </c>
      <c r="AR8" s="199">
        <v>0</v>
      </c>
      <c r="AS8" s="199">
        <v>0</v>
      </c>
      <c r="AT8" s="199">
        <v>0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9.1</v>
      </c>
      <c r="L9" s="199">
        <v>559.70000000000005</v>
      </c>
      <c r="M9" s="199">
        <v>27.31</v>
      </c>
      <c r="N9" s="199">
        <v>35.06</v>
      </c>
      <c r="O9" s="199">
        <v>0</v>
      </c>
      <c r="P9" s="199">
        <v>33.200000000000003</v>
      </c>
      <c r="Q9" s="199">
        <v>5.01</v>
      </c>
      <c r="R9" s="199">
        <v>12.59</v>
      </c>
      <c r="S9" s="199">
        <v>7.84</v>
      </c>
      <c r="T9" s="199">
        <v>0</v>
      </c>
      <c r="U9" s="199">
        <v>124.3</v>
      </c>
      <c r="V9" s="199">
        <v>4.2300000000000004</v>
      </c>
      <c r="W9" s="199">
        <v>13.55</v>
      </c>
      <c r="X9" s="199">
        <v>43.79</v>
      </c>
      <c r="Y9" s="199">
        <v>0</v>
      </c>
      <c r="Z9" s="199">
        <v>75.510000000000005</v>
      </c>
      <c r="AA9" s="199">
        <v>20.78</v>
      </c>
      <c r="AB9" s="199">
        <v>0</v>
      </c>
      <c r="AC9" s="199">
        <v>12</v>
      </c>
      <c r="AD9" s="199">
        <v>0</v>
      </c>
      <c r="AE9" s="199">
        <v>0</v>
      </c>
      <c r="AF9" s="199">
        <v>0</v>
      </c>
      <c r="AG9" s="199">
        <v>11.95</v>
      </c>
      <c r="AH9" s="199">
        <v>0</v>
      </c>
      <c r="AI9" s="199">
        <v>34.950000000000003</v>
      </c>
      <c r="AJ9" s="199">
        <v>0</v>
      </c>
      <c r="AK9" s="199">
        <v>69.599999999999994</v>
      </c>
      <c r="AL9" s="199">
        <v>0</v>
      </c>
      <c r="AM9" s="199">
        <v>0</v>
      </c>
      <c r="AN9" s="199">
        <v>0</v>
      </c>
      <c r="AO9" s="199">
        <v>30</v>
      </c>
      <c r="AP9" s="199">
        <v>0</v>
      </c>
      <c r="AQ9" s="199">
        <v>0</v>
      </c>
      <c r="AR9" s="199">
        <v>0</v>
      </c>
      <c r="AS9" s="199">
        <v>0</v>
      </c>
      <c r="AT9" s="199">
        <v>0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9.1</v>
      </c>
      <c r="L10" s="199">
        <v>559.70000000000005</v>
      </c>
      <c r="M10" s="199">
        <v>27.31</v>
      </c>
      <c r="N10" s="199">
        <v>35.06</v>
      </c>
      <c r="O10" s="199">
        <v>0</v>
      </c>
      <c r="P10" s="199">
        <v>33.200000000000003</v>
      </c>
      <c r="Q10" s="199">
        <v>5.01</v>
      </c>
      <c r="R10" s="199">
        <v>12.59</v>
      </c>
      <c r="S10" s="199">
        <v>7.84</v>
      </c>
      <c r="T10" s="199">
        <v>0</v>
      </c>
      <c r="U10" s="199">
        <v>124.3</v>
      </c>
      <c r="V10" s="199">
        <v>4.2300000000000004</v>
      </c>
      <c r="W10" s="199">
        <v>13.55</v>
      </c>
      <c r="X10" s="199">
        <v>43.79</v>
      </c>
      <c r="Y10" s="199">
        <v>0</v>
      </c>
      <c r="Z10" s="199">
        <v>75.510000000000005</v>
      </c>
      <c r="AA10" s="199">
        <v>20.78</v>
      </c>
      <c r="AB10" s="199">
        <v>0</v>
      </c>
      <c r="AC10" s="199">
        <v>12</v>
      </c>
      <c r="AD10" s="199">
        <v>0</v>
      </c>
      <c r="AE10" s="199">
        <v>0</v>
      </c>
      <c r="AF10" s="199">
        <v>0</v>
      </c>
      <c r="AG10" s="199">
        <v>11.95</v>
      </c>
      <c r="AH10" s="199">
        <v>0</v>
      </c>
      <c r="AI10" s="199">
        <v>34.950000000000003</v>
      </c>
      <c r="AJ10" s="199">
        <v>0</v>
      </c>
      <c r="AK10" s="199">
        <v>69.599999999999994</v>
      </c>
      <c r="AL10" s="199">
        <v>0</v>
      </c>
      <c r="AM10" s="199">
        <v>0</v>
      </c>
      <c r="AN10" s="199">
        <v>0</v>
      </c>
      <c r="AO10" s="199">
        <v>30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9.1</v>
      </c>
      <c r="L11" s="199">
        <v>559.70000000000005</v>
      </c>
      <c r="M11" s="199">
        <v>27.31</v>
      </c>
      <c r="N11" s="199">
        <v>35.06</v>
      </c>
      <c r="O11" s="199">
        <v>0</v>
      </c>
      <c r="P11" s="199">
        <v>33.200000000000003</v>
      </c>
      <c r="Q11" s="199">
        <v>5.01</v>
      </c>
      <c r="R11" s="199">
        <v>12.59</v>
      </c>
      <c r="S11" s="199">
        <v>7.84</v>
      </c>
      <c r="T11" s="199">
        <v>0</v>
      </c>
      <c r="U11" s="199">
        <v>124.3</v>
      </c>
      <c r="V11" s="199">
        <v>4.2300000000000004</v>
      </c>
      <c r="W11" s="199">
        <v>13.55</v>
      </c>
      <c r="X11" s="199">
        <v>43.79</v>
      </c>
      <c r="Y11" s="199">
        <v>0</v>
      </c>
      <c r="Z11" s="199">
        <v>75.510000000000005</v>
      </c>
      <c r="AA11" s="199">
        <v>20.78</v>
      </c>
      <c r="AB11" s="199">
        <v>0</v>
      </c>
      <c r="AC11" s="199">
        <v>12</v>
      </c>
      <c r="AD11" s="199">
        <v>0</v>
      </c>
      <c r="AE11" s="199">
        <v>0</v>
      </c>
      <c r="AF11" s="199">
        <v>0</v>
      </c>
      <c r="AG11" s="199">
        <v>11.95</v>
      </c>
      <c r="AH11" s="199">
        <v>0</v>
      </c>
      <c r="AI11" s="199">
        <v>34.950000000000003</v>
      </c>
      <c r="AJ11" s="199">
        <v>0</v>
      </c>
      <c r="AK11" s="199">
        <v>69.599999999999994</v>
      </c>
      <c r="AL11" s="199">
        <v>0</v>
      </c>
      <c r="AM11" s="199">
        <v>0</v>
      </c>
      <c r="AN11" s="199">
        <v>0</v>
      </c>
      <c r="AO11" s="199">
        <v>30</v>
      </c>
      <c r="AP11" s="199">
        <v>0</v>
      </c>
      <c r="AQ11" s="199">
        <v>0</v>
      </c>
      <c r="AR11" s="199">
        <v>0</v>
      </c>
      <c r="AS11" s="199">
        <v>0</v>
      </c>
      <c r="AT11" s="199">
        <v>0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9.1</v>
      </c>
      <c r="L12" s="199">
        <v>559.70000000000005</v>
      </c>
      <c r="M12" s="199">
        <v>27.31</v>
      </c>
      <c r="N12" s="199">
        <v>35.06</v>
      </c>
      <c r="O12" s="199">
        <v>0</v>
      </c>
      <c r="P12" s="199">
        <v>33.200000000000003</v>
      </c>
      <c r="Q12" s="199">
        <v>5.01</v>
      </c>
      <c r="R12" s="199">
        <v>12.59</v>
      </c>
      <c r="S12" s="199">
        <v>7.84</v>
      </c>
      <c r="T12" s="199">
        <v>0</v>
      </c>
      <c r="U12" s="199">
        <v>124.3</v>
      </c>
      <c r="V12" s="199">
        <v>4.2300000000000004</v>
      </c>
      <c r="W12" s="199">
        <v>13.55</v>
      </c>
      <c r="X12" s="199">
        <v>43.79</v>
      </c>
      <c r="Y12" s="199">
        <v>0</v>
      </c>
      <c r="Z12" s="199">
        <v>75.510000000000005</v>
      </c>
      <c r="AA12" s="199">
        <v>20.78</v>
      </c>
      <c r="AB12" s="199">
        <v>0</v>
      </c>
      <c r="AC12" s="199">
        <v>12</v>
      </c>
      <c r="AD12" s="199">
        <v>0</v>
      </c>
      <c r="AE12" s="199">
        <v>0</v>
      </c>
      <c r="AF12" s="199">
        <v>0</v>
      </c>
      <c r="AG12" s="199">
        <v>11.95</v>
      </c>
      <c r="AH12" s="199">
        <v>0</v>
      </c>
      <c r="AI12" s="199">
        <v>34.950000000000003</v>
      </c>
      <c r="AJ12" s="199">
        <v>0</v>
      </c>
      <c r="AK12" s="199">
        <v>69.599999999999994</v>
      </c>
      <c r="AL12" s="199">
        <v>0</v>
      </c>
      <c r="AM12" s="199">
        <v>0</v>
      </c>
      <c r="AN12" s="199">
        <v>0</v>
      </c>
      <c r="AO12" s="199">
        <v>30</v>
      </c>
      <c r="AP12" s="199">
        <v>0</v>
      </c>
      <c r="AQ12" s="199">
        <v>0</v>
      </c>
      <c r="AR12" s="199">
        <v>0</v>
      </c>
      <c r="AS12" s="199">
        <v>0</v>
      </c>
      <c r="AT12" s="199">
        <v>0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9.1</v>
      </c>
      <c r="L13" s="199">
        <v>559.70000000000005</v>
      </c>
      <c r="M13" s="199">
        <v>27.31</v>
      </c>
      <c r="N13" s="199">
        <v>35.06</v>
      </c>
      <c r="O13" s="199">
        <v>0</v>
      </c>
      <c r="P13" s="199">
        <v>33.200000000000003</v>
      </c>
      <c r="Q13" s="199">
        <v>5.01</v>
      </c>
      <c r="R13" s="199">
        <v>12.59</v>
      </c>
      <c r="S13" s="199">
        <v>7.84</v>
      </c>
      <c r="T13" s="199">
        <v>0</v>
      </c>
      <c r="U13" s="199">
        <v>124.3</v>
      </c>
      <c r="V13" s="199">
        <v>4.2300000000000004</v>
      </c>
      <c r="W13" s="199">
        <v>13.55</v>
      </c>
      <c r="X13" s="199">
        <v>43.79</v>
      </c>
      <c r="Y13" s="199">
        <v>0</v>
      </c>
      <c r="Z13" s="199">
        <v>75.510000000000005</v>
      </c>
      <c r="AA13" s="199">
        <v>20.78</v>
      </c>
      <c r="AB13" s="199">
        <v>0</v>
      </c>
      <c r="AC13" s="199">
        <v>12</v>
      </c>
      <c r="AD13" s="199">
        <v>0</v>
      </c>
      <c r="AE13" s="199">
        <v>0</v>
      </c>
      <c r="AF13" s="199">
        <v>0</v>
      </c>
      <c r="AG13" s="199">
        <v>11.95</v>
      </c>
      <c r="AH13" s="199">
        <v>0</v>
      </c>
      <c r="AI13" s="199">
        <v>34.950000000000003</v>
      </c>
      <c r="AJ13" s="199">
        <v>0</v>
      </c>
      <c r="AK13" s="199">
        <v>69.599999999999994</v>
      </c>
      <c r="AL13" s="199">
        <v>0</v>
      </c>
      <c r="AM13" s="199">
        <v>0</v>
      </c>
      <c r="AN13" s="199">
        <v>0</v>
      </c>
      <c r="AO13" s="199">
        <v>30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9.1</v>
      </c>
      <c r="L14" s="199">
        <v>559.70000000000005</v>
      </c>
      <c r="M14" s="199">
        <v>27.31</v>
      </c>
      <c r="N14" s="199">
        <v>35.06</v>
      </c>
      <c r="O14" s="199">
        <v>0</v>
      </c>
      <c r="P14" s="199">
        <v>33.200000000000003</v>
      </c>
      <c r="Q14" s="199">
        <v>5.01</v>
      </c>
      <c r="R14" s="199">
        <v>12.59</v>
      </c>
      <c r="S14" s="199">
        <v>7.84</v>
      </c>
      <c r="T14" s="199">
        <v>0</v>
      </c>
      <c r="U14" s="199">
        <v>124.3</v>
      </c>
      <c r="V14" s="199">
        <v>4.2300000000000004</v>
      </c>
      <c r="W14" s="199">
        <v>13.55</v>
      </c>
      <c r="X14" s="199">
        <v>43.79</v>
      </c>
      <c r="Y14" s="199">
        <v>0</v>
      </c>
      <c r="Z14" s="199">
        <v>75.510000000000005</v>
      </c>
      <c r="AA14" s="199">
        <v>20.78</v>
      </c>
      <c r="AB14" s="199">
        <v>0</v>
      </c>
      <c r="AC14" s="199">
        <v>12</v>
      </c>
      <c r="AD14" s="199">
        <v>0</v>
      </c>
      <c r="AE14" s="199">
        <v>0</v>
      </c>
      <c r="AF14" s="199">
        <v>0</v>
      </c>
      <c r="AG14" s="199">
        <v>11.95</v>
      </c>
      <c r="AH14" s="199">
        <v>0</v>
      </c>
      <c r="AI14" s="199">
        <v>34.950000000000003</v>
      </c>
      <c r="AJ14" s="199">
        <v>0</v>
      </c>
      <c r="AK14" s="199">
        <v>69.599999999999994</v>
      </c>
      <c r="AL14" s="199">
        <v>0</v>
      </c>
      <c r="AM14" s="199">
        <v>0</v>
      </c>
      <c r="AN14" s="199">
        <v>0</v>
      </c>
      <c r="AO14" s="199">
        <v>30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9.1</v>
      </c>
      <c r="L15" s="199">
        <v>559.70000000000005</v>
      </c>
      <c r="M15" s="199">
        <v>27.31</v>
      </c>
      <c r="N15" s="199">
        <v>35.06</v>
      </c>
      <c r="O15" s="199">
        <v>0</v>
      </c>
      <c r="P15" s="199">
        <v>33.200000000000003</v>
      </c>
      <c r="Q15" s="199">
        <v>5.01</v>
      </c>
      <c r="R15" s="199">
        <v>12.59</v>
      </c>
      <c r="S15" s="199">
        <v>7.84</v>
      </c>
      <c r="T15" s="199">
        <v>0</v>
      </c>
      <c r="U15" s="199">
        <v>124.3</v>
      </c>
      <c r="V15" s="199">
        <v>4.2300000000000004</v>
      </c>
      <c r="W15" s="199">
        <v>13.55</v>
      </c>
      <c r="X15" s="199">
        <v>43.79</v>
      </c>
      <c r="Y15" s="199">
        <v>0</v>
      </c>
      <c r="Z15" s="199">
        <v>75.510000000000005</v>
      </c>
      <c r="AA15" s="199">
        <v>20.78</v>
      </c>
      <c r="AB15" s="199">
        <v>0</v>
      </c>
      <c r="AC15" s="199">
        <v>12</v>
      </c>
      <c r="AD15" s="199">
        <v>0</v>
      </c>
      <c r="AE15" s="199">
        <v>0</v>
      </c>
      <c r="AF15" s="199">
        <v>0</v>
      </c>
      <c r="AG15" s="199">
        <v>11.95</v>
      </c>
      <c r="AH15" s="199">
        <v>0</v>
      </c>
      <c r="AI15" s="199">
        <v>32.18</v>
      </c>
      <c r="AJ15" s="199">
        <v>0</v>
      </c>
      <c r="AK15" s="199">
        <v>69.599999999999994</v>
      </c>
      <c r="AL15" s="199">
        <v>0</v>
      </c>
      <c r="AM15" s="199">
        <v>0</v>
      </c>
      <c r="AN15" s="199">
        <v>0</v>
      </c>
      <c r="AO15" s="199">
        <v>30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9.1</v>
      </c>
      <c r="L16" s="199">
        <v>559.70000000000005</v>
      </c>
      <c r="M16" s="199">
        <v>27.31</v>
      </c>
      <c r="N16" s="199">
        <v>35.06</v>
      </c>
      <c r="O16" s="199">
        <v>0</v>
      </c>
      <c r="P16" s="199">
        <v>33.200000000000003</v>
      </c>
      <c r="Q16" s="199">
        <v>5.01</v>
      </c>
      <c r="R16" s="199">
        <v>12.59</v>
      </c>
      <c r="S16" s="199">
        <v>7.84</v>
      </c>
      <c r="T16" s="199">
        <v>0</v>
      </c>
      <c r="U16" s="199">
        <v>124.3</v>
      </c>
      <c r="V16" s="199">
        <v>4.2300000000000004</v>
      </c>
      <c r="W16" s="199">
        <v>13.55</v>
      </c>
      <c r="X16" s="199">
        <v>43.79</v>
      </c>
      <c r="Y16" s="199">
        <v>0</v>
      </c>
      <c r="Z16" s="199">
        <v>75.510000000000005</v>
      </c>
      <c r="AA16" s="199">
        <v>20.78</v>
      </c>
      <c r="AB16" s="199">
        <v>0</v>
      </c>
      <c r="AC16" s="199">
        <v>12</v>
      </c>
      <c r="AD16" s="199">
        <v>0</v>
      </c>
      <c r="AE16" s="199">
        <v>0</v>
      </c>
      <c r="AF16" s="199">
        <v>0</v>
      </c>
      <c r="AG16" s="199">
        <v>11.95</v>
      </c>
      <c r="AH16" s="199">
        <v>0</v>
      </c>
      <c r="AI16" s="199">
        <v>34.950000000000003</v>
      </c>
      <c r="AJ16" s="199">
        <v>0</v>
      </c>
      <c r="AK16" s="199">
        <v>69.599999999999994</v>
      </c>
      <c r="AL16" s="199">
        <v>0</v>
      </c>
      <c r="AM16" s="199">
        <v>0</v>
      </c>
      <c r="AN16" s="199">
        <v>0</v>
      </c>
      <c r="AO16" s="199">
        <v>30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9.1</v>
      </c>
      <c r="L17" s="199">
        <v>559.70000000000005</v>
      </c>
      <c r="M17" s="199">
        <v>27.31</v>
      </c>
      <c r="N17" s="199">
        <v>35.06</v>
      </c>
      <c r="O17" s="199">
        <v>0</v>
      </c>
      <c r="P17" s="199">
        <v>33.200000000000003</v>
      </c>
      <c r="Q17" s="199">
        <v>5.01</v>
      </c>
      <c r="R17" s="199">
        <v>12.59</v>
      </c>
      <c r="S17" s="199">
        <v>7.84</v>
      </c>
      <c r="T17" s="199">
        <v>0</v>
      </c>
      <c r="U17" s="199">
        <v>124.3</v>
      </c>
      <c r="V17" s="199">
        <v>4.2300000000000004</v>
      </c>
      <c r="W17" s="199">
        <v>13.55</v>
      </c>
      <c r="X17" s="199">
        <v>43.79</v>
      </c>
      <c r="Y17" s="199">
        <v>0</v>
      </c>
      <c r="Z17" s="199">
        <v>75.510000000000005</v>
      </c>
      <c r="AA17" s="199">
        <v>20.78</v>
      </c>
      <c r="AB17" s="199">
        <v>0</v>
      </c>
      <c r="AC17" s="199">
        <v>12</v>
      </c>
      <c r="AD17" s="199">
        <v>0</v>
      </c>
      <c r="AE17" s="199">
        <v>0</v>
      </c>
      <c r="AF17" s="199">
        <v>0</v>
      </c>
      <c r="AG17" s="199">
        <v>11.95</v>
      </c>
      <c r="AH17" s="199">
        <v>0</v>
      </c>
      <c r="AI17" s="199">
        <v>32.18</v>
      </c>
      <c r="AJ17" s="199">
        <v>0</v>
      </c>
      <c r="AK17" s="199">
        <v>69.599999999999994</v>
      </c>
      <c r="AL17" s="199">
        <v>0</v>
      </c>
      <c r="AM17" s="199">
        <v>0</v>
      </c>
      <c r="AN17" s="199">
        <v>0</v>
      </c>
      <c r="AO17" s="199">
        <v>30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9.1</v>
      </c>
      <c r="L18" s="199">
        <v>559.70000000000005</v>
      </c>
      <c r="M18" s="199">
        <v>27.31</v>
      </c>
      <c r="N18" s="199">
        <v>35.06</v>
      </c>
      <c r="O18" s="199">
        <v>0</v>
      </c>
      <c r="P18" s="199">
        <v>33.200000000000003</v>
      </c>
      <c r="Q18" s="199">
        <v>5.01</v>
      </c>
      <c r="R18" s="199">
        <v>12.59</v>
      </c>
      <c r="S18" s="199">
        <v>7.84</v>
      </c>
      <c r="T18" s="199">
        <v>0</v>
      </c>
      <c r="U18" s="199">
        <v>124.3</v>
      </c>
      <c r="V18" s="199">
        <v>4.2300000000000004</v>
      </c>
      <c r="W18" s="199">
        <v>13.55</v>
      </c>
      <c r="X18" s="199">
        <v>43.79</v>
      </c>
      <c r="Y18" s="199">
        <v>0</v>
      </c>
      <c r="Z18" s="199">
        <v>75.510000000000005</v>
      </c>
      <c r="AA18" s="199">
        <v>20.78</v>
      </c>
      <c r="AB18" s="199">
        <v>0</v>
      </c>
      <c r="AC18" s="199">
        <v>12</v>
      </c>
      <c r="AD18" s="199">
        <v>0</v>
      </c>
      <c r="AE18" s="199">
        <v>0</v>
      </c>
      <c r="AF18" s="199">
        <v>0</v>
      </c>
      <c r="AG18" s="199">
        <v>11.95</v>
      </c>
      <c r="AH18" s="199">
        <v>0</v>
      </c>
      <c r="AI18" s="199">
        <v>32.18</v>
      </c>
      <c r="AJ18" s="199">
        <v>0</v>
      </c>
      <c r="AK18" s="199">
        <v>69.599999999999994</v>
      </c>
      <c r="AL18" s="199">
        <v>0</v>
      </c>
      <c r="AM18" s="199">
        <v>0</v>
      </c>
      <c r="AN18" s="199">
        <v>0</v>
      </c>
      <c r="AO18" s="199">
        <v>30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9.1</v>
      </c>
      <c r="L19" s="199">
        <v>559.70000000000005</v>
      </c>
      <c r="M19" s="199">
        <v>27.31</v>
      </c>
      <c r="N19" s="199">
        <v>35.06</v>
      </c>
      <c r="O19" s="199">
        <v>0</v>
      </c>
      <c r="P19" s="199">
        <v>33.200000000000003</v>
      </c>
      <c r="Q19" s="199">
        <v>5.01</v>
      </c>
      <c r="R19" s="199">
        <v>12.59</v>
      </c>
      <c r="S19" s="199">
        <v>7.84</v>
      </c>
      <c r="T19" s="199">
        <v>0</v>
      </c>
      <c r="U19" s="199">
        <v>124.3</v>
      </c>
      <c r="V19" s="199">
        <v>4.2300000000000004</v>
      </c>
      <c r="W19" s="199">
        <v>13.55</v>
      </c>
      <c r="X19" s="199">
        <v>43.79</v>
      </c>
      <c r="Y19" s="199">
        <v>0</v>
      </c>
      <c r="Z19" s="199">
        <v>75.510000000000005</v>
      </c>
      <c r="AA19" s="199">
        <v>20.78</v>
      </c>
      <c r="AB19" s="199">
        <v>0</v>
      </c>
      <c r="AC19" s="199">
        <v>12</v>
      </c>
      <c r="AD19" s="199">
        <v>0</v>
      </c>
      <c r="AE19" s="199">
        <v>0</v>
      </c>
      <c r="AF19" s="199">
        <v>0</v>
      </c>
      <c r="AG19" s="199">
        <v>11.95</v>
      </c>
      <c r="AH19" s="199">
        <v>0</v>
      </c>
      <c r="AI19" s="199">
        <v>32.18</v>
      </c>
      <c r="AJ19" s="199">
        <v>0</v>
      </c>
      <c r="AK19" s="199">
        <v>69.599999999999994</v>
      </c>
      <c r="AL19" s="199">
        <v>0</v>
      </c>
      <c r="AM19" s="199">
        <v>0</v>
      </c>
      <c r="AN19" s="199">
        <v>0</v>
      </c>
      <c r="AO19" s="199">
        <v>30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9.1</v>
      </c>
      <c r="L20" s="199">
        <v>559.70000000000005</v>
      </c>
      <c r="M20" s="199">
        <v>27.31</v>
      </c>
      <c r="N20" s="199">
        <v>35.06</v>
      </c>
      <c r="O20" s="199">
        <v>0</v>
      </c>
      <c r="P20" s="199">
        <v>33.200000000000003</v>
      </c>
      <c r="Q20" s="199">
        <v>5.01</v>
      </c>
      <c r="R20" s="199">
        <v>12.59</v>
      </c>
      <c r="S20" s="199">
        <v>7.84</v>
      </c>
      <c r="T20" s="199">
        <v>0</v>
      </c>
      <c r="U20" s="199">
        <v>124.3</v>
      </c>
      <c r="V20" s="199">
        <v>4.2300000000000004</v>
      </c>
      <c r="W20" s="199">
        <v>13.55</v>
      </c>
      <c r="X20" s="199">
        <v>43.79</v>
      </c>
      <c r="Y20" s="199">
        <v>0</v>
      </c>
      <c r="Z20" s="199">
        <v>75.510000000000005</v>
      </c>
      <c r="AA20" s="199">
        <v>20.78</v>
      </c>
      <c r="AB20" s="199">
        <v>0</v>
      </c>
      <c r="AC20" s="199">
        <v>12</v>
      </c>
      <c r="AD20" s="199">
        <v>0</v>
      </c>
      <c r="AE20" s="199">
        <v>0</v>
      </c>
      <c r="AF20" s="199">
        <v>0</v>
      </c>
      <c r="AG20" s="199">
        <v>11.95</v>
      </c>
      <c r="AH20" s="199">
        <v>0</v>
      </c>
      <c r="AI20" s="199">
        <v>32.18</v>
      </c>
      <c r="AJ20" s="199">
        <v>0</v>
      </c>
      <c r="AK20" s="199">
        <v>69.599999999999994</v>
      </c>
      <c r="AL20" s="199">
        <v>0</v>
      </c>
      <c r="AM20" s="199">
        <v>0</v>
      </c>
      <c r="AN20" s="199">
        <v>0</v>
      </c>
      <c r="AO20" s="199">
        <v>30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9.1</v>
      </c>
      <c r="L21" s="199">
        <v>559.70000000000005</v>
      </c>
      <c r="M21" s="199">
        <v>27.31</v>
      </c>
      <c r="N21" s="199">
        <v>35.06</v>
      </c>
      <c r="O21" s="199">
        <v>0</v>
      </c>
      <c r="P21" s="199">
        <v>33.200000000000003</v>
      </c>
      <c r="Q21" s="199">
        <v>5.01</v>
      </c>
      <c r="R21" s="199">
        <v>12.59</v>
      </c>
      <c r="S21" s="199">
        <v>7.84</v>
      </c>
      <c r="T21" s="199">
        <v>0</v>
      </c>
      <c r="U21" s="199">
        <v>124.3</v>
      </c>
      <c r="V21" s="199">
        <v>4.2300000000000004</v>
      </c>
      <c r="W21" s="199">
        <v>13.55</v>
      </c>
      <c r="X21" s="199">
        <v>43.79</v>
      </c>
      <c r="Y21" s="199">
        <v>0</v>
      </c>
      <c r="Z21" s="199">
        <v>75.510000000000005</v>
      </c>
      <c r="AA21" s="199">
        <v>20.78</v>
      </c>
      <c r="AB21" s="199">
        <v>0</v>
      </c>
      <c r="AC21" s="199">
        <v>12</v>
      </c>
      <c r="AD21" s="199">
        <v>0</v>
      </c>
      <c r="AE21" s="199">
        <v>0</v>
      </c>
      <c r="AF21" s="199">
        <v>0</v>
      </c>
      <c r="AG21" s="199">
        <v>11.95</v>
      </c>
      <c r="AH21" s="199">
        <v>0</v>
      </c>
      <c r="AI21" s="199">
        <v>34.950000000000003</v>
      </c>
      <c r="AJ21" s="199">
        <v>0</v>
      </c>
      <c r="AK21" s="199">
        <v>69.599999999999994</v>
      </c>
      <c r="AL21" s="199">
        <v>0</v>
      </c>
      <c r="AM21" s="199">
        <v>0</v>
      </c>
      <c r="AN21" s="199">
        <v>0</v>
      </c>
      <c r="AO21" s="199">
        <v>30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9.1</v>
      </c>
      <c r="L22" s="199">
        <v>559.70000000000005</v>
      </c>
      <c r="M22" s="199">
        <v>27.31</v>
      </c>
      <c r="N22" s="199">
        <v>35.06</v>
      </c>
      <c r="O22" s="199">
        <v>0</v>
      </c>
      <c r="P22" s="199">
        <v>33.200000000000003</v>
      </c>
      <c r="Q22" s="199">
        <v>5.01</v>
      </c>
      <c r="R22" s="199">
        <v>12.59</v>
      </c>
      <c r="S22" s="199">
        <v>7.84</v>
      </c>
      <c r="T22" s="199">
        <v>0</v>
      </c>
      <c r="U22" s="199">
        <v>124.3</v>
      </c>
      <c r="V22" s="199">
        <v>4.2300000000000004</v>
      </c>
      <c r="W22" s="199">
        <v>13.55</v>
      </c>
      <c r="X22" s="199">
        <v>43.79</v>
      </c>
      <c r="Y22" s="199">
        <v>0</v>
      </c>
      <c r="Z22" s="199">
        <v>75.510000000000005</v>
      </c>
      <c r="AA22" s="199">
        <v>20.78</v>
      </c>
      <c r="AB22" s="199">
        <v>0</v>
      </c>
      <c r="AC22" s="199">
        <v>12</v>
      </c>
      <c r="AD22" s="199">
        <v>0</v>
      </c>
      <c r="AE22" s="199">
        <v>0</v>
      </c>
      <c r="AF22" s="199">
        <v>0</v>
      </c>
      <c r="AG22" s="199">
        <v>11.95</v>
      </c>
      <c r="AH22" s="199">
        <v>0</v>
      </c>
      <c r="AI22" s="199">
        <v>32.18</v>
      </c>
      <c r="AJ22" s="199">
        <v>0</v>
      </c>
      <c r="AK22" s="199">
        <v>69.599999999999994</v>
      </c>
      <c r="AL22" s="199">
        <v>0</v>
      </c>
      <c r="AM22" s="199">
        <v>0</v>
      </c>
      <c r="AN22" s="199">
        <v>0</v>
      </c>
      <c r="AO22" s="199">
        <v>30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9.1</v>
      </c>
      <c r="L23" s="199">
        <v>559.70000000000005</v>
      </c>
      <c r="M23" s="199">
        <v>27.31</v>
      </c>
      <c r="N23" s="199">
        <v>35.06</v>
      </c>
      <c r="O23" s="199">
        <v>0</v>
      </c>
      <c r="P23" s="199">
        <v>33.200000000000003</v>
      </c>
      <c r="Q23" s="199">
        <v>5.01</v>
      </c>
      <c r="R23" s="199">
        <v>12.59</v>
      </c>
      <c r="S23" s="199">
        <v>7.84</v>
      </c>
      <c r="T23" s="199">
        <v>0</v>
      </c>
      <c r="U23" s="199">
        <v>124.3</v>
      </c>
      <c r="V23" s="199">
        <v>4.2300000000000004</v>
      </c>
      <c r="W23" s="199">
        <v>13.55</v>
      </c>
      <c r="X23" s="199">
        <v>43.79</v>
      </c>
      <c r="Y23" s="199">
        <v>0</v>
      </c>
      <c r="Z23" s="199">
        <v>75.510000000000005</v>
      </c>
      <c r="AA23" s="199">
        <v>20.78</v>
      </c>
      <c r="AB23" s="199">
        <v>0</v>
      </c>
      <c r="AC23" s="199">
        <v>12</v>
      </c>
      <c r="AD23" s="199">
        <v>0</v>
      </c>
      <c r="AE23" s="199">
        <v>0</v>
      </c>
      <c r="AF23" s="199">
        <v>0</v>
      </c>
      <c r="AG23" s="199">
        <v>11.95</v>
      </c>
      <c r="AH23" s="199">
        <v>0</v>
      </c>
      <c r="AI23" s="199">
        <v>32.18</v>
      </c>
      <c r="AJ23" s="199">
        <v>0</v>
      </c>
      <c r="AK23" s="199">
        <v>69.599999999999994</v>
      </c>
      <c r="AL23" s="199">
        <v>0</v>
      </c>
      <c r="AM23" s="199">
        <v>0</v>
      </c>
      <c r="AN23" s="199">
        <v>0</v>
      </c>
      <c r="AO23" s="199">
        <v>30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9.1</v>
      </c>
      <c r="L24" s="199">
        <v>559.70000000000005</v>
      </c>
      <c r="M24" s="199">
        <v>27.31</v>
      </c>
      <c r="N24" s="199">
        <v>35.06</v>
      </c>
      <c r="O24" s="199">
        <v>0</v>
      </c>
      <c r="P24" s="199">
        <v>33.200000000000003</v>
      </c>
      <c r="Q24" s="199">
        <v>5.01</v>
      </c>
      <c r="R24" s="199">
        <v>12.59</v>
      </c>
      <c r="S24" s="199">
        <v>7.84</v>
      </c>
      <c r="T24" s="199">
        <v>0</v>
      </c>
      <c r="U24" s="199">
        <v>124.3</v>
      </c>
      <c r="V24" s="199">
        <v>4.2300000000000004</v>
      </c>
      <c r="W24" s="199">
        <v>13.55</v>
      </c>
      <c r="X24" s="199">
        <v>43.79</v>
      </c>
      <c r="Y24" s="199">
        <v>0</v>
      </c>
      <c r="Z24" s="199">
        <v>75.510000000000005</v>
      </c>
      <c r="AA24" s="199">
        <v>20.78</v>
      </c>
      <c r="AB24" s="199">
        <v>0</v>
      </c>
      <c r="AC24" s="199">
        <v>12</v>
      </c>
      <c r="AD24" s="199">
        <v>0</v>
      </c>
      <c r="AE24" s="199">
        <v>0</v>
      </c>
      <c r="AF24" s="199">
        <v>0</v>
      </c>
      <c r="AG24" s="199">
        <v>11.95</v>
      </c>
      <c r="AH24" s="199">
        <v>0</v>
      </c>
      <c r="AI24" s="199">
        <v>32.18</v>
      </c>
      <c r="AJ24" s="199">
        <v>0</v>
      </c>
      <c r="AK24" s="199">
        <v>69.599999999999994</v>
      </c>
      <c r="AL24" s="199">
        <v>0</v>
      </c>
      <c r="AM24" s="199">
        <v>0</v>
      </c>
      <c r="AN24" s="199">
        <v>0</v>
      </c>
      <c r="AO24" s="199">
        <v>30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9.1</v>
      </c>
      <c r="L25" s="199">
        <v>559.70000000000005</v>
      </c>
      <c r="M25" s="199">
        <v>27.31</v>
      </c>
      <c r="N25" s="199">
        <v>35.06</v>
      </c>
      <c r="O25" s="199">
        <v>0</v>
      </c>
      <c r="P25" s="199">
        <v>33.200000000000003</v>
      </c>
      <c r="Q25" s="199">
        <v>5.01</v>
      </c>
      <c r="R25" s="199">
        <v>12.59</v>
      </c>
      <c r="S25" s="199">
        <v>7.84</v>
      </c>
      <c r="T25" s="199">
        <v>0</v>
      </c>
      <c r="U25" s="199">
        <v>124.3</v>
      </c>
      <c r="V25" s="199">
        <v>4.2300000000000004</v>
      </c>
      <c r="W25" s="199">
        <v>13.55</v>
      </c>
      <c r="X25" s="199">
        <v>43.79</v>
      </c>
      <c r="Y25" s="199">
        <v>0</v>
      </c>
      <c r="Z25" s="199">
        <v>75.510000000000005</v>
      </c>
      <c r="AA25" s="199">
        <v>20.78</v>
      </c>
      <c r="AB25" s="199">
        <v>0</v>
      </c>
      <c r="AC25" s="199">
        <v>12</v>
      </c>
      <c r="AD25" s="199">
        <v>0</v>
      </c>
      <c r="AE25" s="199">
        <v>0</v>
      </c>
      <c r="AF25" s="199">
        <v>0</v>
      </c>
      <c r="AG25" s="199">
        <v>11.95</v>
      </c>
      <c r="AH25" s="199">
        <v>0</v>
      </c>
      <c r="AI25" s="199">
        <v>32.18</v>
      </c>
      <c r="AJ25" s="199">
        <v>0</v>
      </c>
      <c r="AK25" s="199">
        <v>69.599999999999994</v>
      </c>
      <c r="AL25" s="199">
        <v>0</v>
      </c>
      <c r="AM25" s="199">
        <v>0</v>
      </c>
      <c r="AN25" s="199">
        <v>0</v>
      </c>
      <c r="AO25" s="199">
        <v>30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9.1</v>
      </c>
      <c r="L26" s="199">
        <v>559.70000000000005</v>
      </c>
      <c r="M26" s="199">
        <v>27.31</v>
      </c>
      <c r="N26" s="199">
        <v>35.06</v>
      </c>
      <c r="O26" s="199">
        <v>0</v>
      </c>
      <c r="P26" s="199">
        <v>33.200000000000003</v>
      </c>
      <c r="Q26" s="199">
        <v>5.01</v>
      </c>
      <c r="R26" s="199">
        <v>12.59</v>
      </c>
      <c r="S26" s="199">
        <v>7.84</v>
      </c>
      <c r="T26" s="199">
        <v>0</v>
      </c>
      <c r="U26" s="199">
        <v>124.3</v>
      </c>
      <c r="V26" s="199">
        <v>4.2300000000000004</v>
      </c>
      <c r="W26" s="199">
        <v>13.55</v>
      </c>
      <c r="X26" s="199">
        <v>43.79</v>
      </c>
      <c r="Y26" s="199">
        <v>0</v>
      </c>
      <c r="Z26" s="199">
        <v>75.510000000000005</v>
      </c>
      <c r="AA26" s="199">
        <v>20.78</v>
      </c>
      <c r="AB26" s="199">
        <v>0</v>
      </c>
      <c r="AC26" s="199">
        <v>12</v>
      </c>
      <c r="AD26" s="199">
        <v>0</v>
      </c>
      <c r="AE26" s="199">
        <v>0</v>
      </c>
      <c r="AF26" s="199">
        <v>0</v>
      </c>
      <c r="AG26" s="199">
        <v>11.95</v>
      </c>
      <c r="AH26" s="199">
        <v>0</v>
      </c>
      <c r="AI26" s="199">
        <v>34.909999999999997</v>
      </c>
      <c r="AJ26" s="199">
        <v>0</v>
      </c>
      <c r="AK26" s="199">
        <v>69.599999999999994</v>
      </c>
      <c r="AL26" s="199">
        <v>0</v>
      </c>
      <c r="AM26" s="199">
        <v>0</v>
      </c>
      <c r="AN26" s="199">
        <v>0</v>
      </c>
      <c r="AO26" s="199">
        <v>30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9.1</v>
      </c>
      <c r="L27" s="199">
        <v>559.70000000000005</v>
      </c>
      <c r="M27" s="199">
        <v>27.31</v>
      </c>
      <c r="N27" s="199">
        <v>35.06</v>
      </c>
      <c r="O27" s="199">
        <v>0</v>
      </c>
      <c r="P27" s="199">
        <v>33.200000000000003</v>
      </c>
      <c r="Q27" s="199">
        <v>5.01</v>
      </c>
      <c r="R27" s="199">
        <v>12.59</v>
      </c>
      <c r="S27" s="199">
        <v>7.84</v>
      </c>
      <c r="T27" s="199">
        <v>0</v>
      </c>
      <c r="U27" s="199">
        <v>124.3</v>
      </c>
      <c r="V27" s="199">
        <v>4.2300000000000004</v>
      </c>
      <c r="W27" s="199">
        <v>13.55</v>
      </c>
      <c r="X27" s="199">
        <v>43.79</v>
      </c>
      <c r="Y27" s="199">
        <v>0</v>
      </c>
      <c r="Z27" s="199">
        <v>75.510000000000005</v>
      </c>
      <c r="AA27" s="199">
        <v>20.78</v>
      </c>
      <c r="AB27" s="199">
        <v>0</v>
      </c>
      <c r="AC27" s="199">
        <v>12</v>
      </c>
      <c r="AD27" s="199">
        <v>0</v>
      </c>
      <c r="AE27" s="199">
        <v>0</v>
      </c>
      <c r="AF27" s="199">
        <v>0</v>
      </c>
      <c r="AG27" s="199">
        <v>11.95</v>
      </c>
      <c r="AH27" s="199">
        <v>0</v>
      </c>
      <c r="AI27" s="199">
        <v>32.18</v>
      </c>
      <c r="AJ27" s="199">
        <v>0</v>
      </c>
      <c r="AK27" s="199">
        <v>69.599999999999994</v>
      </c>
      <c r="AL27" s="199">
        <v>0</v>
      </c>
      <c r="AM27" s="199">
        <v>0</v>
      </c>
      <c r="AN27" s="199">
        <v>0</v>
      </c>
      <c r="AO27" s="199">
        <v>30</v>
      </c>
      <c r="AP27" s="199">
        <v>0</v>
      </c>
      <c r="AQ27" s="199">
        <v>0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9.1</v>
      </c>
      <c r="L28" s="199">
        <v>559.70000000000005</v>
      </c>
      <c r="M28" s="199">
        <v>27.31</v>
      </c>
      <c r="N28" s="199">
        <v>35.06</v>
      </c>
      <c r="O28" s="199">
        <v>0</v>
      </c>
      <c r="P28" s="199">
        <v>33.200000000000003</v>
      </c>
      <c r="Q28" s="199">
        <v>5.01</v>
      </c>
      <c r="R28" s="199">
        <v>12.59</v>
      </c>
      <c r="S28" s="199">
        <v>7.84</v>
      </c>
      <c r="T28" s="199">
        <v>0</v>
      </c>
      <c r="U28" s="199">
        <v>124.3</v>
      </c>
      <c r="V28" s="199">
        <v>4.2300000000000004</v>
      </c>
      <c r="W28" s="199">
        <v>13.55</v>
      </c>
      <c r="X28" s="199">
        <v>43.79</v>
      </c>
      <c r="Y28" s="199">
        <v>0</v>
      </c>
      <c r="Z28" s="199">
        <v>75.510000000000005</v>
      </c>
      <c r="AA28" s="199">
        <v>20.78</v>
      </c>
      <c r="AB28" s="199">
        <v>0</v>
      </c>
      <c r="AC28" s="199">
        <v>12</v>
      </c>
      <c r="AD28" s="199">
        <v>0</v>
      </c>
      <c r="AE28" s="199">
        <v>0</v>
      </c>
      <c r="AF28" s="199">
        <v>0</v>
      </c>
      <c r="AG28" s="199">
        <v>11.95</v>
      </c>
      <c r="AH28" s="199">
        <v>0</v>
      </c>
      <c r="AI28" s="199">
        <v>32.18</v>
      </c>
      <c r="AJ28" s="199">
        <v>0</v>
      </c>
      <c r="AK28" s="199">
        <v>69.599999999999994</v>
      </c>
      <c r="AL28" s="199">
        <v>0</v>
      </c>
      <c r="AM28" s="199">
        <v>0</v>
      </c>
      <c r="AN28" s="199">
        <v>0</v>
      </c>
      <c r="AO28" s="199">
        <v>30</v>
      </c>
      <c r="AP28" s="199">
        <v>0</v>
      </c>
      <c r="AQ28" s="199">
        <v>0.27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9.1</v>
      </c>
      <c r="L29" s="199">
        <v>559.70000000000005</v>
      </c>
      <c r="M29" s="199">
        <v>27.31</v>
      </c>
      <c r="N29" s="199">
        <v>35.06</v>
      </c>
      <c r="O29" s="199">
        <v>0</v>
      </c>
      <c r="P29" s="199">
        <v>33.200000000000003</v>
      </c>
      <c r="Q29" s="199">
        <v>5.01</v>
      </c>
      <c r="R29" s="199">
        <v>12.59</v>
      </c>
      <c r="S29" s="199">
        <v>7.84</v>
      </c>
      <c r="T29" s="199">
        <v>0</v>
      </c>
      <c r="U29" s="199">
        <v>124.3</v>
      </c>
      <c r="V29" s="199">
        <v>4.2300000000000004</v>
      </c>
      <c r="W29" s="199">
        <v>13.55</v>
      </c>
      <c r="X29" s="199">
        <v>43.79</v>
      </c>
      <c r="Y29" s="199">
        <v>0</v>
      </c>
      <c r="Z29" s="199">
        <v>75.510000000000005</v>
      </c>
      <c r="AA29" s="199">
        <v>20.78</v>
      </c>
      <c r="AB29" s="199">
        <v>0</v>
      </c>
      <c r="AC29" s="199">
        <v>12</v>
      </c>
      <c r="AD29" s="199">
        <v>0</v>
      </c>
      <c r="AE29" s="199">
        <v>0</v>
      </c>
      <c r="AF29" s="199">
        <v>0</v>
      </c>
      <c r="AG29" s="199">
        <v>11.95</v>
      </c>
      <c r="AH29" s="199">
        <v>0</v>
      </c>
      <c r="AI29" s="199">
        <v>32.18</v>
      </c>
      <c r="AJ29" s="199">
        <v>0</v>
      </c>
      <c r="AK29" s="199">
        <v>69.599999999999994</v>
      </c>
      <c r="AL29" s="199">
        <v>0</v>
      </c>
      <c r="AM29" s="199">
        <v>0</v>
      </c>
      <c r="AN29" s="199">
        <v>0</v>
      </c>
      <c r="AO29" s="199">
        <v>30</v>
      </c>
      <c r="AP29" s="199">
        <v>0</v>
      </c>
      <c r="AQ29" s="199">
        <v>3.35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9.1</v>
      </c>
      <c r="L30" s="199">
        <v>559.70000000000005</v>
      </c>
      <c r="M30" s="199">
        <v>27.31</v>
      </c>
      <c r="N30" s="199">
        <v>35.06</v>
      </c>
      <c r="O30" s="199">
        <v>0</v>
      </c>
      <c r="P30" s="199">
        <v>33.200000000000003</v>
      </c>
      <c r="Q30" s="199">
        <v>5.01</v>
      </c>
      <c r="R30" s="199">
        <v>12.59</v>
      </c>
      <c r="S30" s="199">
        <v>7.84</v>
      </c>
      <c r="T30" s="199">
        <v>0</v>
      </c>
      <c r="U30" s="199">
        <v>124.3</v>
      </c>
      <c r="V30" s="199">
        <v>4.2300000000000004</v>
      </c>
      <c r="W30" s="199">
        <v>13.55</v>
      </c>
      <c r="X30" s="199">
        <v>43.79</v>
      </c>
      <c r="Y30" s="199">
        <v>0</v>
      </c>
      <c r="Z30" s="199">
        <v>75.510000000000005</v>
      </c>
      <c r="AA30" s="199">
        <v>20.78</v>
      </c>
      <c r="AB30" s="199">
        <v>0</v>
      </c>
      <c r="AC30" s="199">
        <v>12</v>
      </c>
      <c r="AD30" s="199">
        <v>0</v>
      </c>
      <c r="AE30" s="199">
        <v>0</v>
      </c>
      <c r="AF30" s="199">
        <v>0</v>
      </c>
      <c r="AG30" s="199">
        <v>11.95</v>
      </c>
      <c r="AH30" s="199">
        <v>0</v>
      </c>
      <c r="AI30" s="199">
        <v>32.18</v>
      </c>
      <c r="AJ30" s="199">
        <v>0</v>
      </c>
      <c r="AK30" s="199">
        <v>69.599999999999994</v>
      </c>
      <c r="AL30" s="199">
        <v>0</v>
      </c>
      <c r="AM30" s="199">
        <v>0</v>
      </c>
      <c r="AN30" s="199">
        <v>0</v>
      </c>
      <c r="AO30" s="199">
        <v>30</v>
      </c>
      <c r="AP30" s="199">
        <v>0</v>
      </c>
      <c r="AQ30" s="199">
        <v>8.25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9.1</v>
      </c>
      <c r="L31" s="199">
        <v>559.70000000000005</v>
      </c>
      <c r="M31" s="199">
        <v>27.31</v>
      </c>
      <c r="N31" s="199">
        <v>35.06</v>
      </c>
      <c r="O31" s="199">
        <v>0</v>
      </c>
      <c r="P31" s="199">
        <v>31.61</v>
      </c>
      <c r="Q31" s="199">
        <v>5.01</v>
      </c>
      <c r="R31" s="199">
        <v>12.59</v>
      </c>
      <c r="S31" s="199">
        <v>7.84</v>
      </c>
      <c r="T31" s="199">
        <v>0</v>
      </c>
      <c r="U31" s="199">
        <v>124.3</v>
      </c>
      <c r="V31" s="199">
        <v>4.2300000000000004</v>
      </c>
      <c r="W31" s="199">
        <v>13.55</v>
      </c>
      <c r="X31" s="199">
        <v>43.79</v>
      </c>
      <c r="Y31" s="199">
        <v>0</v>
      </c>
      <c r="Z31" s="199">
        <v>75.510000000000005</v>
      </c>
      <c r="AA31" s="199">
        <v>20.78</v>
      </c>
      <c r="AB31" s="199">
        <v>0</v>
      </c>
      <c r="AC31" s="199">
        <v>12</v>
      </c>
      <c r="AD31" s="199">
        <v>0</v>
      </c>
      <c r="AE31" s="199">
        <v>0</v>
      </c>
      <c r="AF31" s="199">
        <v>0</v>
      </c>
      <c r="AG31" s="199">
        <v>11.95</v>
      </c>
      <c r="AH31" s="199">
        <v>0</v>
      </c>
      <c r="AI31" s="199">
        <v>34.950000000000003</v>
      </c>
      <c r="AJ31" s="199">
        <v>0</v>
      </c>
      <c r="AK31" s="199">
        <v>69.599999999999994</v>
      </c>
      <c r="AL31" s="199">
        <v>0</v>
      </c>
      <c r="AM31" s="199">
        <v>0</v>
      </c>
      <c r="AN31" s="199">
        <v>0</v>
      </c>
      <c r="AO31" s="199">
        <v>30</v>
      </c>
      <c r="AP31" s="199">
        <v>0</v>
      </c>
      <c r="AQ31" s="199">
        <v>13.33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9.1</v>
      </c>
      <c r="L32" s="199">
        <v>559.70000000000005</v>
      </c>
      <c r="M32" s="199">
        <v>27.31</v>
      </c>
      <c r="N32" s="199">
        <v>35.06</v>
      </c>
      <c r="O32" s="199">
        <v>0</v>
      </c>
      <c r="P32" s="199">
        <v>31.61</v>
      </c>
      <c r="Q32" s="199">
        <v>5.01</v>
      </c>
      <c r="R32" s="199">
        <v>12.59</v>
      </c>
      <c r="S32" s="199">
        <v>7.84</v>
      </c>
      <c r="T32" s="199">
        <v>0</v>
      </c>
      <c r="U32" s="199">
        <v>124.3</v>
      </c>
      <c r="V32" s="199">
        <v>4.2300000000000004</v>
      </c>
      <c r="W32" s="199">
        <v>13.55</v>
      </c>
      <c r="X32" s="199">
        <v>43.79</v>
      </c>
      <c r="Y32" s="199">
        <v>0</v>
      </c>
      <c r="Z32" s="199">
        <v>75.510000000000005</v>
      </c>
      <c r="AA32" s="199">
        <v>20.78</v>
      </c>
      <c r="AB32" s="199">
        <v>0</v>
      </c>
      <c r="AC32" s="199">
        <v>12</v>
      </c>
      <c r="AD32" s="199">
        <v>0</v>
      </c>
      <c r="AE32" s="199">
        <v>0</v>
      </c>
      <c r="AF32" s="199">
        <v>0</v>
      </c>
      <c r="AG32" s="199">
        <v>11.95</v>
      </c>
      <c r="AH32" s="199">
        <v>0</v>
      </c>
      <c r="AI32" s="199">
        <v>32.18</v>
      </c>
      <c r="AJ32" s="199">
        <v>0</v>
      </c>
      <c r="AK32" s="199">
        <v>69.599999999999994</v>
      </c>
      <c r="AL32" s="199">
        <v>0</v>
      </c>
      <c r="AM32" s="199">
        <v>0</v>
      </c>
      <c r="AN32" s="199">
        <v>0</v>
      </c>
      <c r="AO32" s="199">
        <v>30</v>
      </c>
      <c r="AP32" s="199">
        <v>0</v>
      </c>
      <c r="AQ32" s="199">
        <v>17.7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9.1</v>
      </c>
      <c r="L33" s="199">
        <v>559.70000000000005</v>
      </c>
      <c r="M33" s="199">
        <v>27.31</v>
      </c>
      <c r="N33" s="199">
        <v>35.06</v>
      </c>
      <c r="O33" s="199">
        <v>0</v>
      </c>
      <c r="P33" s="199">
        <v>31.61</v>
      </c>
      <c r="Q33" s="199">
        <v>5.01</v>
      </c>
      <c r="R33" s="199">
        <v>12.59</v>
      </c>
      <c r="S33" s="199">
        <v>7.84</v>
      </c>
      <c r="T33" s="199">
        <v>0</v>
      </c>
      <c r="U33" s="199">
        <v>124.3</v>
      </c>
      <c r="V33" s="199">
        <v>4.2300000000000004</v>
      </c>
      <c r="W33" s="199">
        <v>13.55</v>
      </c>
      <c r="X33" s="199">
        <v>43.79</v>
      </c>
      <c r="Y33" s="199">
        <v>0</v>
      </c>
      <c r="Z33" s="199">
        <v>75.510000000000005</v>
      </c>
      <c r="AA33" s="199">
        <v>20.78</v>
      </c>
      <c r="AB33" s="199">
        <v>0</v>
      </c>
      <c r="AC33" s="199">
        <v>12</v>
      </c>
      <c r="AD33" s="199">
        <v>0</v>
      </c>
      <c r="AE33" s="199">
        <v>0</v>
      </c>
      <c r="AF33" s="199">
        <v>0</v>
      </c>
      <c r="AG33" s="199">
        <v>11.95</v>
      </c>
      <c r="AH33" s="199">
        <v>0</v>
      </c>
      <c r="AI33" s="199">
        <v>32.18</v>
      </c>
      <c r="AJ33" s="199">
        <v>0</v>
      </c>
      <c r="AK33" s="199">
        <v>69.599999999999994</v>
      </c>
      <c r="AL33" s="199">
        <v>0</v>
      </c>
      <c r="AM33" s="199">
        <v>0</v>
      </c>
      <c r="AN33" s="199">
        <v>0</v>
      </c>
      <c r="AO33" s="199">
        <v>30</v>
      </c>
      <c r="AP33" s="199">
        <v>0</v>
      </c>
      <c r="AQ33" s="199">
        <v>17.7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9.1</v>
      </c>
      <c r="L34" s="199">
        <v>559.70000000000005</v>
      </c>
      <c r="M34" s="199">
        <v>27.31</v>
      </c>
      <c r="N34" s="199">
        <v>35.06</v>
      </c>
      <c r="O34" s="199">
        <v>0</v>
      </c>
      <c r="P34" s="199">
        <v>31.61</v>
      </c>
      <c r="Q34" s="199">
        <v>5.01</v>
      </c>
      <c r="R34" s="199">
        <v>12.59</v>
      </c>
      <c r="S34" s="199">
        <v>7.84</v>
      </c>
      <c r="T34" s="199">
        <v>0</v>
      </c>
      <c r="U34" s="199">
        <v>124.3</v>
      </c>
      <c r="V34" s="199">
        <v>4.2300000000000004</v>
      </c>
      <c r="W34" s="199">
        <v>13.55</v>
      </c>
      <c r="X34" s="199">
        <v>43.79</v>
      </c>
      <c r="Y34" s="199">
        <v>0</v>
      </c>
      <c r="Z34" s="199">
        <v>75.510000000000005</v>
      </c>
      <c r="AA34" s="199">
        <v>20.78</v>
      </c>
      <c r="AB34" s="199">
        <v>0</v>
      </c>
      <c r="AC34" s="199">
        <v>12</v>
      </c>
      <c r="AD34" s="199">
        <v>0</v>
      </c>
      <c r="AE34" s="199">
        <v>0</v>
      </c>
      <c r="AF34" s="199">
        <v>0</v>
      </c>
      <c r="AG34" s="199">
        <v>11.95</v>
      </c>
      <c r="AH34" s="199">
        <v>0</v>
      </c>
      <c r="AI34" s="199">
        <v>32.18</v>
      </c>
      <c r="AJ34" s="199">
        <v>0</v>
      </c>
      <c r="AK34" s="199">
        <v>69.599999999999994</v>
      </c>
      <c r="AL34" s="199">
        <v>0</v>
      </c>
      <c r="AM34" s="199">
        <v>0</v>
      </c>
      <c r="AN34" s="199">
        <v>0</v>
      </c>
      <c r="AO34" s="199">
        <v>30</v>
      </c>
      <c r="AP34" s="199">
        <v>0</v>
      </c>
      <c r="AQ34" s="199">
        <v>17.7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9.1</v>
      </c>
      <c r="L35" s="199">
        <v>559.70000000000005</v>
      </c>
      <c r="M35" s="199">
        <v>27.31</v>
      </c>
      <c r="N35" s="199">
        <v>35.06</v>
      </c>
      <c r="O35" s="199">
        <v>0</v>
      </c>
      <c r="P35" s="199">
        <v>31.61</v>
      </c>
      <c r="Q35" s="199">
        <v>5.01</v>
      </c>
      <c r="R35" s="199">
        <v>12.59</v>
      </c>
      <c r="S35" s="199">
        <v>7.84</v>
      </c>
      <c r="T35" s="199">
        <v>0</v>
      </c>
      <c r="U35" s="199">
        <v>124.3</v>
      </c>
      <c r="V35" s="199">
        <v>4.2300000000000004</v>
      </c>
      <c r="W35" s="199">
        <v>13.55</v>
      </c>
      <c r="X35" s="199">
        <v>43.79</v>
      </c>
      <c r="Y35" s="199">
        <v>0</v>
      </c>
      <c r="Z35" s="199">
        <v>75.510000000000005</v>
      </c>
      <c r="AA35" s="199">
        <v>20.78</v>
      </c>
      <c r="AB35" s="199">
        <v>0</v>
      </c>
      <c r="AC35" s="199">
        <v>12</v>
      </c>
      <c r="AD35" s="199">
        <v>0</v>
      </c>
      <c r="AE35" s="199">
        <v>0</v>
      </c>
      <c r="AF35" s="199">
        <v>0</v>
      </c>
      <c r="AG35" s="199">
        <v>11.95</v>
      </c>
      <c r="AH35" s="199">
        <v>0</v>
      </c>
      <c r="AI35" s="199">
        <v>32.18</v>
      </c>
      <c r="AJ35" s="199">
        <v>0</v>
      </c>
      <c r="AK35" s="199">
        <v>69.599999999999994</v>
      </c>
      <c r="AL35" s="199">
        <v>0</v>
      </c>
      <c r="AM35" s="199">
        <v>0</v>
      </c>
      <c r="AN35" s="199">
        <v>0</v>
      </c>
      <c r="AO35" s="199">
        <v>30</v>
      </c>
      <c r="AP35" s="199">
        <v>0</v>
      </c>
      <c r="AQ35" s="199">
        <v>17.7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9.1</v>
      </c>
      <c r="L36" s="199">
        <v>559.70000000000005</v>
      </c>
      <c r="M36" s="199">
        <v>27.31</v>
      </c>
      <c r="N36" s="199">
        <v>35.06</v>
      </c>
      <c r="O36" s="199">
        <v>0</v>
      </c>
      <c r="P36" s="199">
        <v>31.61</v>
      </c>
      <c r="Q36" s="199">
        <v>5.01</v>
      </c>
      <c r="R36" s="199">
        <v>12.59</v>
      </c>
      <c r="S36" s="199">
        <v>7.84</v>
      </c>
      <c r="T36" s="199">
        <v>0</v>
      </c>
      <c r="U36" s="199">
        <v>124.3</v>
      </c>
      <c r="V36" s="199">
        <v>4.2300000000000004</v>
      </c>
      <c r="W36" s="199">
        <v>13.55</v>
      </c>
      <c r="X36" s="199">
        <v>43.79</v>
      </c>
      <c r="Y36" s="199">
        <v>0</v>
      </c>
      <c r="Z36" s="199">
        <v>75.510000000000005</v>
      </c>
      <c r="AA36" s="199">
        <v>20.78</v>
      </c>
      <c r="AB36" s="199">
        <v>0</v>
      </c>
      <c r="AC36" s="199">
        <v>12</v>
      </c>
      <c r="AD36" s="199">
        <v>0</v>
      </c>
      <c r="AE36" s="199">
        <v>0</v>
      </c>
      <c r="AF36" s="199">
        <v>0</v>
      </c>
      <c r="AG36" s="199">
        <v>11.95</v>
      </c>
      <c r="AH36" s="199">
        <v>0</v>
      </c>
      <c r="AI36" s="199">
        <v>34.950000000000003</v>
      </c>
      <c r="AJ36" s="199">
        <v>0</v>
      </c>
      <c r="AK36" s="199">
        <v>69.599999999999994</v>
      </c>
      <c r="AL36" s="199">
        <v>0</v>
      </c>
      <c r="AM36" s="199">
        <v>0</v>
      </c>
      <c r="AN36" s="199">
        <v>0</v>
      </c>
      <c r="AO36" s="199">
        <v>30</v>
      </c>
      <c r="AP36" s="199">
        <v>0</v>
      </c>
      <c r="AQ36" s="199">
        <v>17.7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9.1</v>
      </c>
      <c r="L37" s="199">
        <v>559.70000000000005</v>
      </c>
      <c r="M37" s="199">
        <v>27.31</v>
      </c>
      <c r="N37" s="199">
        <v>35.06</v>
      </c>
      <c r="O37" s="199">
        <v>0</v>
      </c>
      <c r="P37" s="199">
        <v>31.61</v>
      </c>
      <c r="Q37" s="199">
        <v>5.01</v>
      </c>
      <c r="R37" s="199">
        <v>12.59</v>
      </c>
      <c r="S37" s="199">
        <v>7.84</v>
      </c>
      <c r="T37" s="199">
        <v>0</v>
      </c>
      <c r="U37" s="199">
        <v>124.3</v>
      </c>
      <c r="V37" s="199">
        <v>4.2300000000000004</v>
      </c>
      <c r="W37" s="199">
        <v>13.55</v>
      </c>
      <c r="X37" s="199">
        <v>43.79</v>
      </c>
      <c r="Y37" s="199">
        <v>0</v>
      </c>
      <c r="Z37" s="199">
        <v>75.510000000000005</v>
      </c>
      <c r="AA37" s="199">
        <v>20.78</v>
      </c>
      <c r="AB37" s="199">
        <v>0</v>
      </c>
      <c r="AC37" s="199">
        <v>12</v>
      </c>
      <c r="AD37" s="199">
        <v>0</v>
      </c>
      <c r="AE37" s="199">
        <v>0</v>
      </c>
      <c r="AF37" s="199">
        <v>0</v>
      </c>
      <c r="AG37" s="199">
        <v>11.95</v>
      </c>
      <c r="AH37" s="199">
        <v>0</v>
      </c>
      <c r="AI37" s="199">
        <v>32.18</v>
      </c>
      <c r="AJ37" s="199">
        <v>0</v>
      </c>
      <c r="AK37" s="199">
        <v>69.599999999999994</v>
      </c>
      <c r="AL37" s="199">
        <v>0</v>
      </c>
      <c r="AM37" s="199">
        <v>0</v>
      </c>
      <c r="AN37" s="199">
        <v>0</v>
      </c>
      <c r="AO37" s="199">
        <v>30</v>
      </c>
      <c r="AP37" s="199">
        <v>0</v>
      </c>
      <c r="AQ37" s="199">
        <v>17.7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9.1</v>
      </c>
      <c r="L38" s="199">
        <v>559.70000000000005</v>
      </c>
      <c r="M38" s="199">
        <v>27.31</v>
      </c>
      <c r="N38" s="199">
        <v>35.06</v>
      </c>
      <c r="O38" s="199">
        <v>0</v>
      </c>
      <c r="P38" s="199">
        <v>31.61</v>
      </c>
      <c r="Q38" s="199">
        <v>5.01</v>
      </c>
      <c r="R38" s="199">
        <v>12.59</v>
      </c>
      <c r="S38" s="199">
        <v>7.84</v>
      </c>
      <c r="T38" s="199">
        <v>0</v>
      </c>
      <c r="U38" s="199">
        <v>124.3</v>
      </c>
      <c r="V38" s="199">
        <v>4.2300000000000004</v>
      </c>
      <c r="W38" s="199">
        <v>13.55</v>
      </c>
      <c r="X38" s="199">
        <v>43.79</v>
      </c>
      <c r="Y38" s="199">
        <v>0</v>
      </c>
      <c r="Z38" s="199">
        <v>75.510000000000005</v>
      </c>
      <c r="AA38" s="199">
        <v>20.78</v>
      </c>
      <c r="AB38" s="199">
        <v>0</v>
      </c>
      <c r="AC38" s="199">
        <v>12</v>
      </c>
      <c r="AD38" s="199">
        <v>0</v>
      </c>
      <c r="AE38" s="199">
        <v>0</v>
      </c>
      <c r="AF38" s="199">
        <v>0</v>
      </c>
      <c r="AG38" s="199">
        <v>11.95</v>
      </c>
      <c r="AH38" s="199">
        <v>0</v>
      </c>
      <c r="AI38" s="199">
        <v>32.18</v>
      </c>
      <c r="AJ38" s="199">
        <v>0</v>
      </c>
      <c r="AK38" s="199">
        <v>69.599999999999994</v>
      </c>
      <c r="AL38" s="199">
        <v>0</v>
      </c>
      <c r="AM38" s="199">
        <v>0</v>
      </c>
      <c r="AN38" s="199">
        <v>0</v>
      </c>
      <c r="AO38" s="199">
        <v>30</v>
      </c>
      <c r="AP38" s="199">
        <v>0</v>
      </c>
      <c r="AQ38" s="199">
        <v>17.7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9.1</v>
      </c>
      <c r="L39" s="199">
        <v>559.70000000000005</v>
      </c>
      <c r="M39" s="199">
        <v>27.31</v>
      </c>
      <c r="N39" s="199">
        <v>35.06</v>
      </c>
      <c r="O39" s="199">
        <v>0</v>
      </c>
      <c r="P39" s="199">
        <v>31.61</v>
      </c>
      <c r="Q39" s="199">
        <v>5.01</v>
      </c>
      <c r="R39" s="199">
        <v>12.59</v>
      </c>
      <c r="S39" s="199">
        <v>7.84</v>
      </c>
      <c r="T39" s="199">
        <v>0</v>
      </c>
      <c r="U39" s="199">
        <v>124.3</v>
      </c>
      <c r="V39" s="199">
        <v>4.2300000000000004</v>
      </c>
      <c r="W39" s="199">
        <v>13.55</v>
      </c>
      <c r="X39" s="199">
        <v>43.79</v>
      </c>
      <c r="Y39" s="199">
        <v>0</v>
      </c>
      <c r="Z39" s="199">
        <v>75.510000000000005</v>
      </c>
      <c r="AA39" s="199">
        <v>20.78</v>
      </c>
      <c r="AB39" s="199">
        <v>0</v>
      </c>
      <c r="AC39" s="199">
        <v>12</v>
      </c>
      <c r="AD39" s="199">
        <v>0</v>
      </c>
      <c r="AE39" s="199">
        <v>0</v>
      </c>
      <c r="AF39" s="199">
        <v>0</v>
      </c>
      <c r="AG39" s="199">
        <v>11.95</v>
      </c>
      <c r="AH39" s="199">
        <v>0</v>
      </c>
      <c r="AI39" s="199">
        <v>32.18</v>
      </c>
      <c r="AJ39" s="199">
        <v>0</v>
      </c>
      <c r="AK39" s="199">
        <v>69.599999999999994</v>
      </c>
      <c r="AL39" s="199">
        <v>0</v>
      </c>
      <c r="AM39" s="199">
        <v>0</v>
      </c>
      <c r="AN39" s="199">
        <v>0</v>
      </c>
      <c r="AO39" s="199">
        <v>30</v>
      </c>
      <c r="AP39" s="199">
        <v>0</v>
      </c>
      <c r="AQ39" s="199">
        <v>17.7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9.1</v>
      </c>
      <c r="L40" s="199">
        <v>559.70000000000005</v>
      </c>
      <c r="M40" s="199">
        <v>27.31</v>
      </c>
      <c r="N40" s="199">
        <v>35.06</v>
      </c>
      <c r="O40" s="199">
        <v>0</v>
      </c>
      <c r="P40" s="199">
        <v>31.61</v>
      </c>
      <c r="Q40" s="199">
        <v>5.01</v>
      </c>
      <c r="R40" s="199">
        <v>12.59</v>
      </c>
      <c r="S40" s="199">
        <v>7.84</v>
      </c>
      <c r="T40" s="199">
        <v>0</v>
      </c>
      <c r="U40" s="199">
        <v>124.3</v>
      </c>
      <c r="V40" s="199">
        <v>4.2300000000000004</v>
      </c>
      <c r="W40" s="199">
        <v>13.55</v>
      </c>
      <c r="X40" s="199">
        <v>43.79</v>
      </c>
      <c r="Y40" s="199">
        <v>0</v>
      </c>
      <c r="Z40" s="199">
        <v>75.510000000000005</v>
      </c>
      <c r="AA40" s="199">
        <v>20.78</v>
      </c>
      <c r="AB40" s="199">
        <v>0</v>
      </c>
      <c r="AC40" s="199">
        <v>12</v>
      </c>
      <c r="AD40" s="199">
        <v>0</v>
      </c>
      <c r="AE40" s="199">
        <v>0</v>
      </c>
      <c r="AF40" s="199">
        <v>0</v>
      </c>
      <c r="AG40" s="199">
        <v>11.95</v>
      </c>
      <c r="AH40" s="199">
        <v>0</v>
      </c>
      <c r="AI40" s="199">
        <v>32.18</v>
      </c>
      <c r="AJ40" s="199">
        <v>0</v>
      </c>
      <c r="AK40" s="199">
        <v>69.599999999999994</v>
      </c>
      <c r="AL40" s="199">
        <v>0</v>
      </c>
      <c r="AM40" s="199">
        <v>0</v>
      </c>
      <c r="AN40" s="199">
        <v>0</v>
      </c>
      <c r="AO40" s="199">
        <v>30</v>
      </c>
      <c r="AP40" s="199">
        <v>0</v>
      </c>
      <c r="AQ40" s="199">
        <v>17.7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9.1</v>
      </c>
      <c r="L41" s="199">
        <v>559.70000000000005</v>
      </c>
      <c r="M41" s="199">
        <v>27.31</v>
      </c>
      <c r="N41" s="199">
        <v>35.06</v>
      </c>
      <c r="O41" s="199">
        <v>0</v>
      </c>
      <c r="P41" s="199">
        <v>31.61</v>
      </c>
      <c r="Q41" s="199">
        <v>5.01</v>
      </c>
      <c r="R41" s="199">
        <v>12.59</v>
      </c>
      <c r="S41" s="199">
        <v>7.84</v>
      </c>
      <c r="T41" s="199">
        <v>0</v>
      </c>
      <c r="U41" s="199">
        <v>124.3</v>
      </c>
      <c r="V41" s="199">
        <v>4.2300000000000004</v>
      </c>
      <c r="W41" s="199">
        <v>13.55</v>
      </c>
      <c r="X41" s="199">
        <v>43.79</v>
      </c>
      <c r="Y41" s="199">
        <v>0</v>
      </c>
      <c r="Z41" s="199">
        <v>75.510000000000005</v>
      </c>
      <c r="AA41" s="199">
        <v>20.78</v>
      </c>
      <c r="AB41" s="199">
        <v>0</v>
      </c>
      <c r="AC41" s="199">
        <v>12</v>
      </c>
      <c r="AD41" s="199">
        <v>0</v>
      </c>
      <c r="AE41" s="199">
        <v>0</v>
      </c>
      <c r="AF41" s="199">
        <v>0</v>
      </c>
      <c r="AG41" s="199">
        <v>11.95</v>
      </c>
      <c r="AH41" s="199">
        <v>0</v>
      </c>
      <c r="AI41" s="199">
        <v>34.950000000000003</v>
      </c>
      <c r="AJ41" s="199">
        <v>0</v>
      </c>
      <c r="AK41" s="199">
        <v>69.599999999999994</v>
      </c>
      <c r="AL41" s="199">
        <v>0</v>
      </c>
      <c r="AM41" s="199">
        <v>0</v>
      </c>
      <c r="AN41" s="199">
        <v>0</v>
      </c>
      <c r="AO41" s="199">
        <v>30</v>
      </c>
      <c r="AP41" s="199">
        <v>0</v>
      </c>
      <c r="AQ41" s="199">
        <v>17.7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9.1</v>
      </c>
      <c r="L42" s="199">
        <v>559.70000000000005</v>
      </c>
      <c r="M42" s="199">
        <v>27.31</v>
      </c>
      <c r="N42" s="199">
        <v>35.06</v>
      </c>
      <c r="O42" s="199">
        <v>0</v>
      </c>
      <c r="P42" s="199">
        <v>31.61</v>
      </c>
      <c r="Q42" s="199">
        <v>5.01</v>
      </c>
      <c r="R42" s="199">
        <v>12.59</v>
      </c>
      <c r="S42" s="199">
        <v>7.84</v>
      </c>
      <c r="T42" s="199">
        <v>0</v>
      </c>
      <c r="U42" s="199">
        <v>124.3</v>
      </c>
      <c r="V42" s="199">
        <v>4.2300000000000004</v>
      </c>
      <c r="W42" s="199">
        <v>13.55</v>
      </c>
      <c r="X42" s="199">
        <v>43.79</v>
      </c>
      <c r="Y42" s="199">
        <v>0</v>
      </c>
      <c r="Z42" s="199">
        <v>75.510000000000005</v>
      </c>
      <c r="AA42" s="199">
        <v>20.78</v>
      </c>
      <c r="AB42" s="199">
        <v>0</v>
      </c>
      <c r="AC42" s="199">
        <v>12</v>
      </c>
      <c r="AD42" s="199">
        <v>0</v>
      </c>
      <c r="AE42" s="199">
        <v>0</v>
      </c>
      <c r="AF42" s="199">
        <v>0</v>
      </c>
      <c r="AG42" s="199">
        <v>11.95</v>
      </c>
      <c r="AH42" s="199">
        <v>0</v>
      </c>
      <c r="AI42" s="199">
        <v>32.18</v>
      </c>
      <c r="AJ42" s="199">
        <v>0</v>
      </c>
      <c r="AK42" s="199">
        <v>69.599999999999994</v>
      </c>
      <c r="AL42" s="199">
        <v>0</v>
      </c>
      <c r="AM42" s="199">
        <v>0</v>
      </c>
      <c r="AN42" s="199">
        <v>0</v>
      </c>
      <c r="AO42" s="199">
        <v>30</v>
      </c>
      <c r="AP42" s="199">
        <v>0</v>
      </c>
      <c r="AQ42" s="199">
        <v>17.7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9.1</v>
      </c>
      <c r="L43" s="199">
        <v>559.70000000000005</v>
      </c>
      <c r="M43" s="199">
        <v>27.31</v>
      </c>
      <c r="N43" s="199">
        <v>35.06</v>
      </c>
      <c r="O43" s="199">
        <v>0</v>
      </c>
      <c r="P43" s="199">
        <v>31.61</v>
      </c>
      <c r="Q43" s="199">
        <v>5.01</v>
      </c>
      <c r="R43" s="199">
        <v>12.59</v>
      </c>
      <c r="S43" s="199">
        <v>7.84</v>
      </c>
      <c r="T43" s="199">
        <v>0</v>
      </c>
      <c r="U43" s="199">
        <v>124.3</v>
      </c>
      <c r="V43" s="199">
        <v>4.2300000000000004</v>
      </c>
      <c r="W43" s="199">
        <v>13.55</v>
      </c>
      <c r="X43" s="199">
        <v>43.79</v>
      </c>
      <c r="Y43" s="199">
        <v>0</v>
      </c>
      <c r="Z43" s="199">
        <v>75.510000000000005</v>
      </c>
      <c r="AA43" s="199">
        <v>20.78</v>
      </c>
      <c r="AB43" s="199">
        <v>0</v>
      </c>
      <c r="AC43" s="199">
        <v>12</v>
      </c>
      <c r="AD43" s="199">
        <v>0</v>
      </c>
      <c r="AE43" s="199">
        <v>0</v>
      </c>
      <c r="AF43" s="199">
        <v>0</v>
      </c>
      <c r="AG43" s="199">
        <v>11.95</v>
      </c>
      <c r="AH43" s="199">
        <v>0</v>
      </c>
      <c r="AI43" s="199">
        <v>32.18</v>
      </c>
      <c r="AJ43" s="199">
        <v>0</v>
      </c>
      <c r="AK43" s="199">
        <v>69.599999999999994</v>
      </c>
      <c r="AL43" s="199">
        <v>0</v>
      </c>
      <c r="AM43" s="199">
        <v>0</v>
      </c>
      <c r="AN43" s="199">
        <v>0</v>
      </c>
      <c r="AO43" s="199">
        <v>30</v>
      </c>
      <c r="AP43" s="199">
        <v>0</v>
      </c>
      <c r="AQ43" s="199">
        <v>17.7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9.1</v>
      </c>
      <c r="L44" s="199">
        <v>559.70000000000005</v>
      </c>
      <c r="M44" s="199">
        <v>27.31</v>
      </c>
      <c r="N44" s="199">
        <v>35.06</v>
      </c>
      <c r="O44" s="199">
        <v>0</v>
      </c>
      <c r="P44" s="199">
        <v>31.61</v>
      </c>
      <c r="Q44" s="199">
        <v>5.01</v>
      </c>
      <c r="R44" s="199">
        <v>12.59</v>
      </c>
      <c r="S44" s="199">
        <v>7.84</v>
      </c>
      <c r="T44" s="199">
        <v>0</v>
      </c>
      <c r="U44" s="199">
        <v>124.3</v>
      </c>
      <c r="V44" s="199">
        <v>4.2300000000000004</v>
      </c>
      <c r="W44" s="199">
        <v>13.55</v>
      </c>
      <c r="X44" s="199">
        <v>43.79</v>
      </c>
      <c r="Y44" s="199">
        <v>0</v>
      </c>
      <c r="Z44" s="199">
        <v>75.510000000000005</v>
      </c>
      <c r="AA44" s="199">
        <v>20.78</v>
      </c>
      <c r="AB44" s="199">
        <v>0</v>
      </c>
      <c r="AC44" s="199">
        <v>12</v>
      </c>
      <c r="AD44" s="199">
        <v>0</v>
      </c>
      <c r="AE44" s="199">
        <v>0</v>
      </c>
      <c r="AF44" s="199">
        <v>0</v>
      </c>
      <c r="AG44" s="199">
        <v>11.95</v>
      </c>
      <c r="AH44" s="199">
        <v>0</v>
      </c>
      <c r="AI44" s="199">
        <v>32.18</v>
      </c>
      <c r="AJ44" s="199">
        <v>0</v>
      </c>
      <c r="AK44" s="199">
        <v>69.599999999999994</v>
      </c>
      <c r="AL44" s="199">
        <v>0</v>
      </c>
      <c r="AM44" s="199">
        <v>0</v>
      </c>
      <c r="AN44" s="199">
        <v>0</v>
      </c>
      <c r="AO44" s="199">
        <v>30</v>
      </c>
      <c r="AP44" s="199">
        <v>0</v>
      </c>
      <c r="AQ44" s="199">
        <v>17.7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9.1</v>
      </c>
      <c r="L45" s="199">
        <v>559.70000000000005</v>
      </c>
      <c r="M45" s="199">
        <v>27.31</v>
      </c>
      <c r="N45" s="199">
        <v>35.06</v>
      </c>
      <c r="O45" s="199">
        <v>0</v>
      </c>
      <c r="P45" s="199">
        <v>31.61</v>
      </c>
      <c r="Q45" s="199">
        <v>5.01</v>
      </c>
      <c r="R45" s="199">
        <v>12.59</v>
      </c>
      <c r="S45" s="199">
        <v>7.84</v>
      </c>
      <c r="T45" s="199">
        <v>0</v>
      </c>
      <c r="U45" s="199">
        <v>124.3</v>
      </c>
      <c r="V45" s="199">
        <v>4.2300000000000004</v>
      </c>
      <c r="W45" s="199">
        <v>13.55</v>
      </c>
      <c r="X45" s="199">
        <v>43.79</v>
      </c>
      <c r="Y45" s="199">
        <v>0</v>
      </c>
      <c r="Z45" s="199">
        <v>75.510000000000005</v>
      </c>
      <c r="AA45" s="199">
        <v>20.78</v>
      </c>
      <c r="AB45" s="199">
        <v>0</v>
      </c>
      <c r="AC45" s="199">
        <v>12</v>
      </c>
      <c r="AD45" s="199">
        <v>0</v>
      </c>
      <c r="AE45" s="199">
        <v>0</v>
      </c>
      <c r="AF45" s="199">
        <v>0</v>
      </c>
      <c r="AG45" s="199">
        <v>11.95</v>
      </c>
      <c r="AH45" s="199">
        <v>0</v>
      </c>
      <c r="AI45" s="199">
        <v>34.950000000000003</v>
      </c>
      <c r="AJ45" s="199">
        <v>0</v>
      </c>
      <c r="AK45" s="199">
        <v>69.599999999999994</v>
      </c>
      <c r="AL45" s="199">
        <v>0</v>
      </c>
      <c r="AM45" s="199">
        <v>0</v>
      </c>
      <c r="AN45" s="199">
        <v>0</v>
      </c>
      <c r="AO45" s="199">
        <v>30</v>
      </c>
      <c r="AP45" s="199">
        <v>0</v>
      </c>
      <c r="AQ45" s="199">
        <v>17.7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9.1</v>
      </c>
      <c r="L46" s="199">
        <v>559.70000000000005</v>
      </c>
      <c r="M46" s="199">
        <v>27.31</v>
      </c>
      <c r="N46" s="199">
        <v>35.06</v>
      </c>
      <c r="O46" s="199">
        <v>0</v>
      </c>
      <c r="P46" s="199">
        <v>31.61</v>
      </c>
      <c r="Q46" s="199">
        <v>5.01</v>
      </c>
      <c r="R46" s="199">
        <v>12.59</v>
      </c>
      <c r="S46" s="199">
        <v>7.84</v>
      </c>
      <c r="T46" s="199">
        <v>0</v>
      </c>
      <c r="U46" s="199">
        <v>124.3</v>
      </c>
      <c r="V46" s="199">
        <v>4.2300000000000004</v>
      </c>
      <c r="W46" s="199">
        <v>13.55</v>
      </c>
      <c r="X46" s="199">
        <v>43.79</v>
      </c>
      <c r="Y46" s="199">
        <v>0</v>
      </c>
      <c r="Z46" s="199">
        <v>75.510000000000005</v>
      </c>
      <c r="AA46" s="199">
        <v>20.78</v>
      </c>
      <c r="AB46" s="199">
        <v>0</v>
      </c>
      <c r="AC46" s="199">
        <v>12</v>
      </c>
      <c r="AD46" s="199">
        <v>0</v>
      </c>
      <c r="AE46" s="199">
        <v>0</v>
      </c>
      <c r="AF46" s="199">
        <v>0</v>
      </c>
      <c r="AG46" s="199">
        <v>11.95</v>
      </c>
      <c r="AH46" s="199">
        <v>0</v>
      </c>
      <c r="AI46" s="199">
        <v>29.87</v>
      </c>
      <c r="AJ46" s="199">
        <v>0</v>
      </c>
      <c r="AK46" s="199">
        <v>69.599999999999994</v>
      </c>
      <c r="AL46" s="199">
        <v>0</v>
      </c>
      <c r="AM46" s="199">
        <v>0</v>
      </c>
      <c r="AN46" s="199">
        <v>0</v>
      </c>
      <c r="AO46" s="199">
        <v>30</v>
      </c>
      <c r="AP46" s="199">
        <v>0</v>
      </c>
      <c r="AQ46" s="199">
        <v>17.7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9.1</v>
      </c>
      <c r="L47" s="199">
        <v>559.70000000000005</v>
      </c>
      <c r="M47" s="199">
        <v>27.31</v>
      </c>
      <c r="N47" s="199">
        <v>35.06</v>
      </c>
      <c r="O47" s="199">
        <v>0</v>
      </c>
      <c r="P47" s="199">
        <v>31.61</v>
      </c>
      <c r="Q47" s="199">
        <v>5.01</v>
      </c>
      <c r="R47" s="199">
        <v>12.59</v>
      </c>
      <c r="S47" s="199">
        <v>7.84</v>
      </c>
      <c r="T47" s="199">
        <v>0</v>
      </c>
      <c r="U47" s="199">
        <v>124.3</v>
      </c>
      <c r="V47" s="199">
        <v>4.2300000000000004</v>
      </c>
      <c r="W47" s="199">
        <v>13.55</v>
      </c>
      <c r="X47" s="199">
        <v>43.79</v>
      </c>
      <c r="Y47" s="199">
        <v>0</v>
      </c>
      <c r="Z47" s="199">
        <v>75.510000000000005</v>
      </c>
      <c r="AA47" s="199">
        <v>20.78</v>
      </c>
      <c r="AB47" s="199">
        <v>0</v>
      </c>
      <c r="AC47" s="199">
        <v>12</v>
      </c>
      <c r="AD47" s="199">
        <v>0</v>
      </c>
      <c r="AE47" s="199">
        <v>0</v>
      </c>
      <c r="AF47" s="199">
        <v>0</v>
      </c>
      <c r="AG47" s="199">
        <v>11.95</v>
      </c>
      <c r="AH47" s="199">
        <v>0</v>
      </c>
      <c r="AI47" s="199">
        <v>34.82</v>
      </c>
      <c r="AJ47" s="199">
        <v>0</v>
      </c>
      <c r="AK47" s="199">
        <v>69.599999999999994</v>
      </c>
      <c r="AL47" s="199">
        <v>0</v>
      </c>
      <c r="AM47" s="199">
        <v>0</v>
      </c>
      <c r="AN47" s="199">
        <v>0</v>
      </c>
      <c r="AO47" s="199">
        <v>30</v>
      </c>
      <c r="AP47" s="199">
        <v>0</v>
      </c>
      <c r="AQ47" s="199">
        <v>17.7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9.1</v>
      </c>
      <c r="L48" s="199">
        <v>559.70000000000005</v>
      </c>
      <c r="M48" s="199">
        <v>27.31</v>
      </c>
      <c r="N48" s="199">
        <v>35.06</v>
      </c>
      <c r="O48" s="199">
        <v>0</v>
      </c>
      <c r="P48" s="199">
        <v>31.61</v>
      </c>
      <c r="Q48" s="199">
        <v>5.01</v>
      </c>
      <c r="R48" s="199">
        <v>12.59</v>
      </c>
      <c r="S48" s="199">
        <v>7.84</v>
      </c>
      <c r="T48" s="199">
        <v>0</v>
      </c>
      <c r="U48" s="199">
        <v>124.3</v>
      </c>
      <c r="V48" s="199">
        <v>4.2300000000000004</v>
      </c>
      <c r="W48" s="199">
        <v>13.55</v>
      </c>
      <c r="X48" s="199">
        <v>43.79</v>
      </c>
      <c r="Y48" s="199">
        <v>0</v>
      </c>
      <c r="Z48" s="199">
        <v>75.510000000000005</v>
      </c>
      <c r="AA48" s="199">
        <v>20.78</v>
      </c>
      <c r="AB48" s="199">
        <v>0</v>
      </c>
      <c r="AC48" s="199">
        <v>12</v>
      </c>
      <c r="AD48" s="199">
        <v>0</v>
      </c>
      <c r="AE48" s="199">
        <v>0</v>
      </c>
      <c r="AF48" s="199">
        <v>0</v>
      </c>
      <c r="AG48" s="199">
        <v>11.95</v>
      </c>
      <c r="AH48" s="199">
        <v>0</v>
      </c>
      <c r="AI48" s="199">
        <v>34.82</v>
      </c>
      <c r="AJ48" s="199">
        <v>0</v>
      </c>
      <c r="AK48" s="199">
        <v>69.599999999999994</v>
      </c>
      <c r="AL48" s="199">
        <v>0</v>
      </c>
      <c r="AM48" s="199">
        <v>0</v>
      </c>
      <c r="AN48" s="199">
        <v>0</v>
      </c>
      <c r="AO48" s="199">
        <v>30</v>
      </c>
      <c r="AP48" s="199">
        <v>0</v>
      </c>
      <c r="AQ48" s="199">
        <v>17.7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9.1</v>
      </c>
      <c r="L49" s="199">
        <v>559.70000000000005</v>
      </c>
      <c r="M49" s="199">
        <v>27.31</v>
      </c>
      <c r="N49" s="199">
        <v>35.06</v>
      </c>
      <c r="O49" s="199">
        <v>0</v>
      </c>
      <c r="P49" s="199">
        <v>31.61</v>
      </c>
      <c r="Q49" s="199">
        <v>5.01</v>
      </c>
      <c r="R49" s="199">
        <v>12.59</v>
      </c>
      <c r="S49" s="199">
        <v>7.84</v>
      </c>
      <c r="T49" s="199">
        <v>0</v>
      </c>
      <c r="U49" s="199">
        <v>124.3</v>
      </c>
      <c r="V49" s="199">
        <v>4.2300000000000004</v>
      </c>
      <c r="W49" s="199">
        <v>13.55</v>
      </c>
      <c r="X49" s="199">
        <v>43.79</v>
      </c>
      <c r="Y49" s="199">
        <v>0</v>
      </c>
      <c r="Z49" s="199">
        <v>75.510000000000005</v>
      </c>
      <c r="AA49" s="199">
        <v>20.78</v>
      </c>
      <c r="AB49" s="199">
        <v>0</v>
      </c>
      <c r="AC49" s="199">
        <v>12</v>
      </c>
      <c r="AD49" s="199">
        <v>0</v>
      </c>
      <c r="AE49" s="199">
        <v>0</v>
      </c>
      <c r="AF49" s="199">
        <v>0</v>
      </c>
      <c r="AG49" s="199">
        <v>11.95</v>
      </c>
      <c r="AH49" s="199">
        <v>0</v>
      </c>
      <c r="AI49" s="199">
        <v>30.93</v>
      </c>
      <c r="AJ49" s="199">
        <v>0</v>
      </c>
      <c r="AK49" s="199">
        <v>69.599999999999994</v>
      </c>
      <c r="AL49" s="199">
        <v>0</v>
      </c>
      <c r="AM49" s="199">
        <v>0</v>
      </c>
      <c r="AN49" s="199">
        <v>0</v>
      </c>
      <c r="AO49" s="199">
        <v>30</v>
      </c>
      <c r="AP49" s="199">
        <v>0</v>
      </c>
      <c r="AQ49" s="199">
        <v>17.7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9.1</v>
      </c>
      <c r="L50" s="199">
        <v>559.70000000000005</v>
      </c>
      <c r="M50" s="199">
        <v>27.31</v>
      </c>
      <c r="N50" s="199">
        <v>35.06</v>
      </c>
      <c r="O50" s="199">
        <v>0</v>
      </c>
      <c r="P50" s="199">
        <v>31.61</v>
      </c>
      <c r="Q50" s="199">
        <v>5.01</v>
      </c>
      <c r="R50" s="199">
        <v>12.59</v>
      </c>
      <c r="S50" s="199">
        <v>7.84</v>
      </c>
      <c r="T50" s="199">
        <v>0</v>
      </c>
      <c r="U50" s="199">
        <v>124.3</v>
      </c>
      <c r="V50" s="199">
        <v>4.2300000000000004</v>
      </c>
      <c r="W50" s="199">
        <v>13.55</v>
      </c>
      <c r="X50" s="199">
        <v>43.79</v>
      </c>
      <c r="Y50" s="199">
        <v>0</v>
      </c>
      <c r="Z50" s="199">
        <v>75.510000000000005</v>
      </c>
      <c r="AA50" s="199">
        <v>20.78</v>
      </c>
      <c r="AB50" s="199">
        <v>0</v>
      </c>
      <c r="AC50" s="199">
        <v>11.7</v>
      </c>
      <c r="AD50" s="199">
        <v>0</v>
      </c>
      <c r="AE50" s="199">
        <v>0</v>
      </c>
      <c r="AF50" s="199">
        <v>0</v>
      </c>
      <c r="AG50" s="199">
        <v>11.95</v>
      </c>
      <c r="AH50" s="199">
        <v>0</v>
      </c>
      <c r="AI50" s="199">
        <v>30.93</v>
      </c>
      <c r="AJ50" s="199">
        <v>0</v>
      </c>
      <c r="AK50" s="199">
        <v>69.599999999999994</v>
      </c>
      <c r="AL50" s="199">
        <v>0</v>
      </c>
      <c r="AM50" s="199">
        <v>0</v>
      </c>
      <c r="AN50" s="199">
        <v>0</v>
      </c>
      <c r="AO50" s="199">
        <v>30</v>
      </c>
      <c r="AP50" s="199">
        <v>0</v>
      </c>
      <c r="AQ50" s="199">
        <v>17.7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9.1</v>
      </c>
      <c r="L51" s="199">
        <v>559.70000000000005</v>
      </c>
      <c r="M51" s="199">
        <v>27.31</v>
      </c>
      <c r="N51" s="199">
        <v>35.06</v>
      </c>
      <c r="O51" s="199">
        <v>0</v>
      </c>
      <c r="P51" s="199">
        <v>31.61</v>
      </c>
      <c r="Q51" s="199">
        <v>5.01</v>
      </c>
      <c r="R51" s="199">
        <v>12.59</v>
      </c>
      <c r="S51" s="199">
        <v>7.84</v>
      </c>
      <c r="T51" s="199">
        <v>0</v>
      </c>
      <c r="U51" s="199">
        <v>124.3</v>
      </c>
      <c r="V51" s="199">
        <v>4.2300000000000004</v>
      </c>
      <c r="W51" s="199">
        <v>13.55</v>
      </c>
      <c r="X51" s="199">
        <v>43.79</v>
      </c>
      <c r="Y51" s="199">
        <v>0</v>
      </c>
      <c r="Z51" s="199">
        <v>75.510000000000005</v>
      </c>
      <c r="AA51" s="199">
        <v>20.78</v>
      </c>
      <c r="AB51" s="199">
        <v>0</v>
      </c>
      <c r="AC51" s="199">
        <v>11.7</v>
      </c>
      <c r="AD51" s="199">
        <v>0</v>
      </c>
      <c r="AE51" s="199">
        <v>0</v>
      </c>
      <c r="AF51" s="199">
        <v>0</v>
      </c>
      <c r="AG51" s="199">
        <v>11.95</v>
      </c>
      <c r="AH51" s="199">
        <v>0</v>
      </c>
      <c r="AI51" s="199">
        <v>30.93</v>
      </c>
      <c r="AJ51" s="199">
        <v>0</v>
      </c>
      <c r="AK51" s="199">
        <v>69.599999999999994</v>
      </c>
      <c r="AL51" s="199">
        <v>0</v>
      </c>
      <c r="AM51" s="199">
        <v>0</v>
      </c>
      <c r="AN51" s="199">
        <v>0</v>
      </c>
      <c r="AO51" s="199">
        <v>31.66</v>
      </c>
      <c r="AP51" s="199">
        <v>0</v>
      </c>
      <c r="AQ51" s="199">
        <v>17.7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9.1</v>
      </c>
      <c r="L52" s="199">
        <v>559.70000000000005</v>
      </c>
      <c r="M52" s="199">
        <v>27.31</v>
      </c>
      <c r="N52" s="199">
        <v>35.06</v>
      </c>
      <c r="O52" s="199">
        <v>0</v>
      </c>
      <c r="P52" s="199">
        <v>31.61</v>
      </c>
      <c r="Q52" s="199">
        <v>5.01</v>
      </c>
      <c r="R52" s="199">
        <v>12.59</v>
      </c>
      <c r="S52" s="199">
        <v>7.84</v>
      </c>
      <c r="T52" s="199">
        <v>0</v>
      </c>
      <c r="U52" s="199">
        <v>124.3</v>
      </c>
      <c r="V52" s="199">
        <v>4.2300000000000004</v>
      </c>
      <c r="W52" s="199">
        <v>13.55</v>
      </c>
      <c r="X52" s="199">
        <v>43.79</v>
      </c>
      <c r="Y52" s="199">
        <v>0</v>
      </c>
      <c r="Z52" s="199">
        <v>75.510000000000005</v>
      </c>
      <c r="AA52" s="199">
        <v>20.78</v>
      </c>
      <c r="AB52" s="199">
        <v>0</v>
      </c>
      <c r="AC52" s="199">
        <v>11.7</v>
      </c>
      <c r="AD52" s="199">
        <v>0</v>
      </c>
      <c r="AE52" s="199">
        <v>0</v>
      </c>
      <c r="AF52" s="199">
        <v>0</v>
      </c>
      <c r="AG52" s="199">
        <v>11.95</v>
      </c>
      <c r="AH52" s="199">
        <v>0</v>
      </c>
      <c r="AI52" s="199">
        <v>29.54</v>
      </c>
      <c r="AJ52" s="199">
        <v>0</v>
      </c>
      <c r="AK52" s="199">
        <v>69.599999999999994</v>
      </c>
      <c r="AL52" s="199">
        <v>0</v>
      </c>
      <c r="AM52" s="199">
        <v>0</v>
      </c>
      <c r="AN52" s="199">
        <v>0</v>
      </c>
      <c r="AO52" s="199">
        <v>31.66</v>
      </c>
      <c r="AP52" s="199">
        <v>0</v>
      </c>
      <c r="AQ52" s="199">
        <v>17.7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9.1</v>
      </c>
      <c r="L53" s="199">
        <v>559.70000000000005</v>
      </c>
      <c r="M53" s="199">
        <v>27.31</v>
      </c>
      <c r="N53" s="199">
        <v>35.06</v>
      </c>
      <c r="O53" s="199">
        <v>0</v>
      </c>
      <c r="P53" s="199">
        <v>31.61</v>
      </c>
      <c r="Q53" s="199">
        <v>5.01</v>
      </c>
      <c r="R53" s="199">
        <v>12.59</v>
      </c>
      <c r="S53" s="199">
        <v>7.84</v>
      </c>
      <c r="T53" s="199">
        <v>0</v>
      </c>
      <c r="U53" s="199">
        <v>124.3</v>
      </c>
      <c r="V53" s="199">
        <v>4.2300000000000004</v>
      </c>
      <c r="W53" s="199">
        <v>13.55</v>
      </c>
      <c r="X53" s="199">
        <v>43.79</v>
      </c>
      <c r="Y53" s="199">
        <v>0</v>
      </c>
      <c r="Z53" s="199">
        <v>75.510000000000005</v>
      </c>
      <c r="AA53" s="199">
        <v>20.78</v>
      </c>
      <c r="AB53" s="199">
        <v>0</v>
      </c>
      <c r="AC53" s="199">
        <v>11.7</v>
      </c>
      <c r="AD53" s="199">
        <v>0</v>
      </c>
      <c r="AE53" s="199">
        <v>0</v>
      </c>
      <c r="AF53" s="199">
        <v>0</v>
      </c>
      <c r="AG53" s="199">
        <v>11.95</v>
      </c>
      <c r="AH53" s="199">
        <v>0</v>
      </c>
      <c r="AI53" s="199">
        <v>24.58</v>
      </c>
      <c r="AJ53" s="199">
        <v>0</v>
      </c>
      <c r="AK53" s="199">
        <v>69.599999999999994</v>
      </c>
      <c r="AL53" s="199">
        <v>0</v>
      </c>
      <c r="AM53" s="199">
        <v>0</v>
      </c>
      <c r="AN53" s="199">
        <v>0</v>
      </c>
      <c r="AO53" s="199">
        <v>31.66</v>
      </c>
      <c r="AP53" s="199">
        <v>0</v>
      </c>
      <c r="AQ53" s="199">
        <v>17.7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9.1</v>
      </c>
      <c r="L54" s="199">
        <v>559.70000000000005</v>
      </c>
      <c r="M54" s="199">
        <v>27.31</v>
      </c>
      <c r="N54" s="199">
        <v>35.06</v>
      </c>
      <c r="O54" s="199">
        <v>0</v>
      </c>
      <c r="P54" s="199">
        <v>31.61</v>
      </c>
      <c r="Q54" s="199">
        <v>5.01</v>
      </c>
      <c r="R54" s="199">
        <v>12.59</v>
      </c>
      <c r="S54" s="199">
        <v>7.84</v>
      </c>
      <c r="T54" s="199">
        <v>0</v>
      </c>
      <c r="U54" s="199">
        <v>124.3</v>
      </c>
      <c r="V54" s="199">
        <v>4.2300000000000004</v>
      </c>
      <c r="W54" s="199">
        <v>13.55</v>
      </c>
      <c r="X54" s="199">
        <v>43.79</v>
      </c>
      <c r="Y54" s="199">
        <v>0</v>
      </c>
      <c r="Z54" s="199">
        <v>75.510000000000005</v>
      </c>
      <c r="AA54" s="199">
        <v>20.78</v>
      </c>
      <c r="AB54" s="199">
        <v>0</v>
      </c>
      <c r="AC54" s="199">
        <v>11.7</v>
      </c>
      <c r="AD54" s="199">
        <v>0</v>
      </c>
      <c r="AE54" s="199">
        <v>0</v>
      </c>
      <c r="AF54" s="199">
        <v>0</v>
      </c>
      <c r="AG54" s="199">
        <v>11.95</v>
      </c>
      <c r="AH54" s="199">
        <v>0</v>
      </c>
      <c r="AI54" s="199">
        <v>29.54</v>
      </c>
      <c r="AJ54" s="199">
        <v>0</v>
      </c>
      <c r="AK54" s="199">
        <v>69.599999999999994</v>
      </c>
      <c r="AL54" s="199">
        <v>0</v>
      </c>
      <c r="AM54" s="199">
        <v>0</v>
      </c>
      <c r="AN54" s="199">
        <v>0</v>
      </c>
      <c r="AO54" s="199">
        <v>31.66</v>
      </c>
      <c r="AP54" s="199">
        <v>0</v>
      </c>
      <c r="AQ54" s="199">
        <v>17.7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9.1</v>
      </c>
      <c r="L55" s="199">
        <v>559.70000000000005</v>
      </c>
      <c r="M55" s="199">
        <v>27.31</v>
      </c>
      <c r="N55" s="199">
        <v>35.06</v>
      </c>
      <c r="O55" s="199">
        <v>0</v>
      </c>
      <c r="P55" s="199">
        <v>31.61</v>
      </c>
      <c r="Q55" s="199">
        <v>5.01</v>
      </c>
      <c r="R55" s="199">
        <v>12.59</v>
      </c>
      <c r="S55" s="199">
        <v>7.84</v>
      </c>
      <c r="T55" s="199">
        <v>0</v>
      </c>
      <c r="U55" s="199">
        <v>124.3</v>
      </c>
      <c r="V55" s="199">
        <v>4.2300000000000004</v>
      </c>
      <c r="W55" s="199">
        <v>13.55</v>
      </c>
      <c r="X55" s="199">
        <v>43.79</v>
      </c>
      <c r="Y55" s="199">
        <v>0</v>
      </c>
      <c r="Z55" s="199">
        <v>75.510000000000005</v>
      </c>
      <c r="AA55" s="199">
        <v>20.78</v>
      </c>
      <c r="AB55" s="199">
        <v>0</v>
      </c>
      <c r="AC55" s="199">
        <v>11.36</v>
      </c>
      <c r="AD55" s="199">
        <v>0</v>
      </c>
      <c r="AE55" s="199">
        <v>0</v>
      </c>
      <c r="AF55" s="199">
        <v>0</v>
      </c>
      <c r="AG55" s="199">
        <v>11.95</v>
      </c>
      <c r="AH55" s="199">
        <v>0</v>
      </c>
      <c r="AI55" s="199">
        <v>28.54</v>
      </c>
      <c r="AJ55" s="199">
        <v>0</v>
      </c>
      <c r="AK55" s="199">
        <v>69.599999999999994</v>
      </c>
      <c r="AL55" s="199">
        <v>0</v>
      </c>
      <c r="AM55" s="199">
        <v>0</v>
      </c>
      <c r="AN55" s="199">
        <v>0</v>
      </c>
      <c r="AO55" s="199">
        <v>31.42</v>
      </c>
      <c r="AP55" s="199">
        <v>0</v>
      </c>
      <c r="AQ55" s="199">
        <v>17.7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9.1</v>
      </c>
      <c r="L56" s="199">
        <v>559.70000000000005</v>
      </c>
      <c r="M56" s="199">
        <v>27.31</v>
      </c>
      <c r="N56" s="199">
        <v>35.06</v>
      </c>
      <c r="O56" s="199">
        <v>0</v>
      </c>
      <c r="P56" s="199">
        <v>31.61</v>
      </c>
      <c r="Q56" s="199">
        <v>5.01</v>
      </c>
      <c r="R56" s="199">
        <v>12.59</v>
      </c>
      <c r="S56" s="199">
        <v>7.84</v>
      </c>
      <c r="T56" s="199">
        <v>0</v>
      </c>
      <c r="U56" s="199">
        <v>124.3</v>
      </c>
      <c r="V56" s="199">
        <v>4.2300000000000004</v>
      </c>
      <c r="W56" s="199">
        <v>13.55</v>
      </c>
      <c r="X56" s="199">
        <v>43.79</v>
      </c>
      <c r="Y56" s="199">
        <v>0</v>
      </c>
      <c r="Z56" s="199">
        <v>75.510000000000005</v>
      </c>
      <c r="AA56" s="199">
        <v>20.78</v>
      </c>
      <c r="AB56" s="199">
        <v>0</v>
      </c>
      <c r="AC56" s="199">
        <v>11.36</v>
      </c>
      <c r="AD56" s="199">
        <v>0</v>
      </c>
      <c r="AE56" s="199">
        <v>0</v>
      </c>
      <c r="AF56" s="199">
        <v>0</v>
      </c>
      <c r="AG56" s="199">
        <v>0</v>
      </c>
      <c r="AH56" s="199">
        <v>0</v>
      </c>
      <c r="AI56" s="199">
        <v>0</v>
      </c>
      <c r="AJ56" s="199">
        <v>0</v>
      </c>
      <c r="AK56" s="199">
        <v>69.599999999999994</v>
      </c>
      <c r="AL56" s="199">
        <v>0</v>
      </c>
      <c r="AM56" s="199">
        <v>0</v>
      </c>
      <c r="AN56" s="199">
        <v>0</v>
      </c>
      <c r="AO56" s="199">
        <v>34.909999999999997</v>
      </c>
      <c r="AP56" s="199">
        <v>0</v>
      </c>
      <c r="AQ56" s="199">
        <v>17.7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9.1</v>
      </c>
      <c r="L57" s="199">
        <v>559.70000000000005</v>
      </c>
      <c r="M57" s="199">
        <v>27.31</v>
      </c>
      <c r="N57" s="199">
        <v>35.06</v>
      </c>
      <c r="O57" s="199">
        <v>0</v>
      </c>
      <c r="P57" s="199">
        <v>31.61</v>
      </c>
      <c r="Q57" s="199">
        <v>5.01</v>
      </c>
      <c r="R57" s="199">
        <v>12.59</v>
      </c>
      <c r="S57" s="199">
        <v>7.84</v>
      </c>
      <c r="T57" s="199">
        <v>0</v>
      </c>
      <c r="U57" s="199">
        <v>124.3</v>
      </c>
      <c r="V57" s="199">
        <v>4.2300000000000004</v>
      </c>
      <c r="W57" s="199">
        <v>13.55</v>
      </c>
      <c r="X57" s="199">
        <v>43.79</v>
      </c>
      <c r="Y57" s="199">
        <v>0</v>
      </c>
      <c r="Z57" s="199">
        <v>75.510000000000005</v>
      </c>
      <c r="AA57" s="199">
        <v>20.78</v>
      </c>
      <c r="AB57" s="199">
        <v>0</v>
      </c>
      <c r="AC57" s="199">
        <v>11.36</v>
      </c>
      <c r="AD57" s="199">
        <v>0</v>
      </c>
      <c r="AE57" s="199">
        <v>0</v>
      </c>
      <c r="AF57" s="199">
        <v>0</v>
      </c>
      <c r="AG57" s="199">
        <v>0</v>
      </c>
      <c r="AH57" s="199">
        <v>0</v>
      </c>
      <c r="AI57" s="199">
        <v>0</v>
      </c>
      <c r="AJ57" s="199">
        <v>0</v>
      </c>
      <c r="AK57" s="199">
        <v>69.599999999999994</v>
      </c>
      <c r="AL57" s="199">
        <v>0</v>
      </c>
      <c r="AM57" s="199">
        <v>0</v>
      </c>
      <c r="AN57" s="199">
        <v>0</v>
      </c>
      <c r="AO57" s="199">
        <v>34.909999999999997</v>
      </c>
      <c r="AP57" s="199">
        <v>0</v>
      </c>
      <c r="AQ57" s="199">
        <v>17.7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9.1</v>
      </c>
      <c r="L58" s="199">
        <v>559.70000000000005</v>
      </c>
      <c r="M58" s="199">
        <v>27.31</v>
      </c>
      <c r="N58" s="199">
        <v>35.06</v>
      </c>
      <c r="O58" s="199">
        <v>0</v>
      </c>
      <c r="P58" s="199">
        <v>31.61</v>
      </c>
      <c r="Q58" s="199">
        <v>5.01</v>
      </c>
      <c r="R58" s="199">
        <v>12.59</v>
      </c>
      <c r="S58" s="199">
        <v>7.84</v>
      </c>
      <c r="T58" s="199">
        <v>0</v>
      </c>
      <c r="U58" s="199">
        <v>124.3</v>
      </c>
      <c r="V58" s="199">
        <v>4.2300000000000004</v>
      </c>
      <c r="W58" s="199">
        <v>13.55</v>
      </c>
      <c r="X58" s="199">
        <v>43.79</v>
      </c>
      <c r="Y58" s="199">
        <v>0</v>
      </c>
      <c r="Z58" s="199">
        <v>75.510000000000005</v>
      </c>
      <c r="AA58" s="199">
        <v>20.78</v>
      </c>
      <c r="AB58" s="199">
        <v>0</v>
      </c>
      <c r="AC58" s="199">
        <v>11.36</v>
      </c>
      <c r="AD58" s="199">
        <v>0</v>
      </c>
      <c r="AE58" s="199">
        <v>0</v>
      </c>
      <c r="AF58" s="199">
        <v>0</v>
      </c>
      <c r="AG58" s="199">
        <v>11.95</v>
      </c>
      <c r="AH58" s="199">
        <v>0</v>
      </c>
      <c r="AI58" s="199">
        <v>15</v>
      </c>
      <c r="AJ58" s="199">
        <v>0</v>
      </c>
      <c r="AK58" s="199">
        <v>69.599999999999994</v>
      </c>
      <c r="AL58" s="199">
        <v>0</v>
      </c>
      <c r="AM58" s="199">
        <v>0</v>
      </c>
      <c r="AN58" s="199">
        <v>0</v>
      </c>
      <c r="AO58" s="199">
        <v>34.909999999999997</v>
      </c>
      <c r="AP58" s="199">
        <v>0</v>
      </c>
      <c r="AQ58" s="199">
        <v>17.7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9.1</v>
      </c>
      <c r="L59" s="199">
        <v>559.70000000000005</v>
      </c>
      <c r="M59" s="199">
        <v>27.31</v>
      </c>
      <c r="N59" s="199">
        <v>35.06</v>
      </c>
      <c r="O59" s="199">
        <v>0</v>
      </c>
      <c r="P59" s="199">
        <v>31.61</v>
      </c>
      <c r="Q59" s="199">
        <v>5.01</v>
      </c>
      <c r="R59" s="199">
        <v>12.59</v>
      </c>
      <c r="S59" s="199">
        <v>7.84</v>
      </c>
      <c r="T59" s="199">
        <v>0</v>
      </c>
      <c r="U59" s="199">
        <v>124.3</v>
      </c>
      <c r="V59" s="199">
        <v>4.2300000000000004</v>
      </c>
      <c r="W59" s="199">
        <v>13.55</v>
      </c>
      <c r="X59" s="199">
        <v>43.79</v>
      </c>
      <c r="Y59" s="199">
        <v>0</v>
      </c>
      <c r="Z59" s="199">
        <v>75.510000000000005</v>
      </c>
      <c r="AA59" s="199">
        <v>20.78</v>
      </c>
      <c r="AB59" s="199">
        <v>0</v>
      </c>
      <c r="AC59" s="199">
        <v>11.36</v>
      </c>
      <c r="AD59" s="199">
        <v>0</v>
      </c>
      <c r="AE59" s="199">
        <v>0</v>
      </c>
      <c r="AF59" s="199">
        <v>0</v>
      </c>
      <c r="AG59" s="199">
        <v>11.95</v>
      </c>
      <c r="AH59" s="199">
        <v>0</v>
      </c>
      <c r="AI59" s="199">
        <v>6.65</v>
      </c>
      <c r="AJ59" s="199">
        <v>0</v>
      </c>
      <c r="AK59" s="199">
        <v>69.599999999999994</v>
      </c>
      <c r="AL59" s="199">
        <v>0</v>
      </c>
      <c r="AM59" s="199">
        <v>0</v>
      </c>
      <c r="AN59" s="199">
        <v>0</v>
      </c>
      <c r="AO59" s="199">
        <v>30</v>
      </c>
      <c r="AP59" s="199">
        <v>0</v>
      </c>
      <c r="AQ59" s="199">
        <v>17.7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9.1</v>
      </c>
      <c r="L60" s="199">
        <v>559.70000000000005</v>
      </c>
      <c r="M60" s="199">
        <v>27.31</v>
      </c>
      <c r="N60" s="199">
        <v>35.06</v>
      </c>
      <c r="O60" s="199">
        <v>0</v>
      </c>
      <c r="P60" s="199">
        <v>31.61</v>
      </c>
      <c r="Q60" s="199">
        <v>5.01</v>
      </c>
      <c r="R60" s="199">
        <v>12.59</v>
      </c>
      <c r="S60" s="199">
        <v>7.84</v>
      </c>
      <c r="T60" s="199">
        <v>0</v>
      </c>
      <c r="U60" s="199">
        <v>124.3</v>
      </c>
      <c r="V60" s="199">
        <v>4.2300000000000004</v>
      </c>
      <c r="W60" s="199">
        <v>13.55</v>
      </c>
      <c r="X60" s="199">
        <v>43.79</v>
      </c>
      <c r="Y60" s="199">
        <v>0</v>
      </c>
      <c r="Z60" s="199">
        <v>75.510000000000005</v>
      </c>
      <c r="AA60" s="199">
        <v>20.78</v>
      </c>
      <c r="AB60" s="199">
        <v>0</v>
      </c>
      <c r="AC60" s="199">
        <v>11.36</v>
      </c>
      <c r="AD60" s="199">
        <v>0</v>
      </c>
      <c r="AE60" s="199">
        <v>0</v>
      </c>
      <c r="AF60" s="199">
        <v>0</v>
      </c>
      <c r="AG60" s="199">
        <v>11.95</v>
      </c>
      <c r="AH60" s="199">
        <v>0</v>
      </c>
      <c r="AI60" s="199">
        <v>7.4</v>
      </c>
      <c r="AJ60" s="199">
        <v>0</v>
      </c>
      <c r="AK60" s="199">
        <v>69.599999999999994</v>
      </c>
      <c r="AL60" s="199">
        <v>0</v>
      </c>
      <c r="AM60" s="199">
        <v>0</v>
      </c>
      <c r="AN60" s="199">
        <v>0</v>
      </c>
      <c r="AO60" s="199">
        <v>30</v>
      </c>
      <c r="AP60" s="199">
        <v>0</v>
      </c>
      <c r="AQ60" s="199">
        <v>17.7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9.1</v>
      </c>
      <c r="L61" s="199">
        <v>559.70000000000005</v>
      </c>
      <c r="M61" s="199">
        <v>27.31</v>
      </c>
      <c r="N61" s="199">
        <v>35.06</v>
      </c>
      <c r="O61" s="199">
        <v>0</v>
      </c>
      <c r="P61" s="199">
        <v>31.61</v>
      </c>
      <c r="Q61" s="199">
        <v>5.01</v>
      </c>
      <c r="R61" s="199">
        <v>12.59</v>
      </c>
      <c r="S61" s="199">
        <v>7.84</v>
      </c>
      <c r="T61" s="199">
        <v>0</v>
      </c>
      <c r="U61" s="199">
        <v>124.3</v>
      </c>
      <c r="V61" s="199">
        <v>4.2300000000000004</v>
      </c>
      <c r="W61" s="199">
        <v>13.55</v>
      </c>
      <c r="X61" s="199">
        <v>43.79</v>
      </c>
      <c r="Y61" s="199">
        <v>0</v>
      </c>
      <c r="Z61" s="199">
        <v>75.510000000000005</v>
      </c>
      <c r="AA61" s="199">
        <v>20.78</v>
      </c>
      <c r="AB61" s="199">
        <v>0</v>
      </c>
      <c r="AC61" s="199">
        <v>11.36</v>
      </c>
      <c r="AD61" s="199">
        <v>0</v>
      </c>
      <c r="AE61" s="199">
        <v>0</v>
      </c>
      <c r="AF61" s="199">
        <v>0</v>
      </c>
      <c r="AG61" s="199">
        <v>11.95</v>
      </c>
      <c r="AH61" s="199">
        <v>0</v>
      </c>
      <c r="AI61" s="199">
        <v>7.36</v>
      </c>
      <c r="AJ61" s="199">
        <v>0</v>
      </c>
      <c r="AK61" s="199">
        <v>69.599999999999994</v>
      </c>
      <c r="AL61" s="199">
        <v>0</v>
      </c>
      <c r="AM61" s="199">
        <v>0</v>
      </c>
      <c r="AN61" s="199">
        <v>0</v>
      </c>
      <c r="AO61" s="199">
        <v>30</v>
      </c>
      <c r="AP61" s="199">
        <v>0</v>
      </c>
      <c r="AQ61" s="199">
        <v>17.7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9.1</v>
      </c>
      <c r="L62" s="199">
        <v>559.70000000000005</v>
      </c>
      <c r="M62" s="199">
        <v>27.31</v>
      </c>
      <c r="N62" s="199">
        <v>35.06</v>
      </c>
      <c r="O62" s="199">
        <v>0</v>
      </c>
      <c r="P62" s="199">
        <v>31.61</v>
      </c>
      <c r="Q62" s="199">
        <v>5.01</v>
      </c>
      <c r="R62" s="199">
        <v>12.59</v>
      </c>
      <c r="S62" s="199">
        <v>7.84</v>
      </c>
      <c r="T62" s="199">
        <v>0</v>
      </c>
      <c r="U62" s="199">
        <v>124.3</v>
      </c>
      <c r="V62" s="199">
        <v>4.2300000000000004</v>
      </c>
      <c r="W62" s="199">
        <v>13.55</v>
      </c>
      <c r="X62" s="199">
        <v>43.79</v>
      </c>
      <c r="Y62" s="199">
        <v>0</v>
      </c>
      <c r="Z62" s="199">
        <v>75.510000000000005</v>
      </c>
      <c r="AA62" s="199">
        <v>20.78</v>
      </c>
      <c r="AB62" s="199">
        <v>0</v>
      </c>
      <c r="AC62" s="199">
        <v>11.36</v>
      </c>
      <c r="AD62" s="199">
        <v>0</v>
      </c>
      <c r="AE62" s="199">
        <v>0</v>
      </c>
      <c r="AF62" s="199">
        <v>0</v>
      </c>
      <c r="AG62" s="199">
        <v>11.95</v>
      </c>
      <c r="AH62" s="199">
        <v>0</v>
      </c>
      <c r="AI62" s="199">
        <v>7.4</v>
      </c>
      <c r="AJ62" s="199">
        <v>0</v>
      </c>
      <c r="AK62" s="199">
        <v>69.599999999999994</v>
      </c>
      <c r="AL62" s="199">
        <v>0</v>
      </c>
      <c r="AM62" s="199">
        <v>0</v>
      </c>
      <c r="AN62" s="199">
        <v>0</v>
      </c>
      <c r="AO62" s="199">
        <v>30</v>
      </c>
      <c r="AP62" s="199">
        <v>0</v>
      </c>
      <c r="AQ62" s="199">
        <v>17.7</v>
      </c>
      <c r="AR62" s="199">
        <v>0</v>
      </c>
      <c r="AS62" s="199">
        <v>0</v>
      </c>
      <c r="AT62" s="199">
        <v>0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9.1</v>
      </c>
      <c r="L63" s="199">
        <v>559.70000000000005</v>
      </c>
      <c r="M63" s="199">
        <v>27.31</v>
      </c>
      <c r="N63" s="199">
        <v>35.06</v>
      </c>
      <c r="O63" s="199">
        <v>0</v>
      </c>
      <c r="P63" s="199">
        <v>31.61</v>
      </c>
      <c r="Q63" s="199">
        <v>5.01</v>
      </c>
      <c r="R63" s="199">
        <v>12.59</v>
      </c>
      <c r="S63" s="199">
        <v>7.84</v>
      </c>
      <c r="T63" s="199">
        <v>0</v>
      </c>
      <c r="U63" s="199">
        <v>124.3</v>
      </c>
      <c r="V63" s="199">
        <v>4.2300000000000004</v>
      </c>
      <c r="W63" s="199">
        <v>13.55</v>
      </c>
      <c r="X63" s="199">
        <v>43.79</v>
      </c>
      <c r="Y63" s="199">
        <v>0</v>
      </c>
      <c r="Z63" s="199">
        <v>75.510000000000005</v>
      </c>
      <c r="AA63" s="199">
        <v>20.78</v>
      </c>
      <c r="AB63" s="199">
        <v>0</v>
      </c>
      <c r="AC63" s="199">
        <v>11.01</v>
      </c>
      <c r="AD63" s="199">
        <v>0</v>
      </c>
      <c r="AE63" s="199">
        <v>0</v>
      </c>
      <c r="AF63" s="199">
        <v>0</v>
      </c>
      <c r="AG63" s="199">
        <v>11.95</v>
      </c>
      <c r="AH63" s="199">
        <v>0</v>
      </c>
      <c r="AI63" s="199">
        <v>8.6</v>
      </c>
      <c r="AJ63" s="199">
        <v>0</v>
      </c>
      <c r="AK63" s="199">
        <v>69.599999999999994</v>
      </c>
      <c r="AL63" s="199">
        <v>0</v>
      </c>
      <c r="AM63" s="199">
        <v>0</v>
      </c>
      <c r="AN63" s="199">
        <v>0</v>
      </c>
      <c r="AO63" s="199">
        <v>30</v>
      </c>
      <c r="AP63" s="199">
        <v>0</v>
      </c>
      <c r="AQ63" s="199">
        <v>17.7</v>
      </c>
      <c r="AR63" s="199">
        <v>0</v>
      </c>
      <c r="AS63" s="199">
        <v>0</v>
      </c>
      <c r="AT63" s="199">
        <v>0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9.1</v>
      </c>
      <c r="L64" s="199">
        <v>559.70000000000005</v>
      </c>
      <c r="M64" s="199">
        <v>27.31</v>
      </c>
      <c r="N64" s="199">
        <v>35.06</v>
      </c>
      <c r="O64" s="199">
        <v>0</v>
      </c>
      <c r="P64" s="199">
        <v>31.61</v>
      </c>
      <c r="Q64" s="199">
        <v>5.01</v>
      </c>
      <c r="R64" s="199">
        <v>12.59</v>
      </c>
      <c r="S64" s="199">
        <v>7.84</v>
      </c>
      <c r="T64" s="199">
        <v>0</v>
      </c>
      <c r="U64" s="199">
        <v>124.3</v>
      </c>
      <c r="V64" s="199">
        <v>4.2300000000000004</v>
      </c>
      <c r="W64" s="199">
        <v>13.55</v>
      </c>
      <c r="X64" s="199">
        <v>43.79</v>
      </c>
      <c r="Y64" s="199">
        <v>0</v>
      </c>
      <c r="Z64" s="199">
        <v>75.510000000000005</v>
      </c>
      <c r="AA64" s="199">
        <v>20.78</v>
      </c>
      <c r="AB64" s="199">
        <v>0</v>
      </c>
      <c r="AC64" s="199">
        <v>11.01</v>
      </c>
      <c r="AD64" s="199">
        <v>0</v>
      </c>
      <c r="AE64" s="199">
        <v>0</v>
      </c>
      <c r="AF64" s="199">
        <v>0</v>
      </c>
      <c r="AG64" s="199">
        <v>11.95</v>
      </c>
      <c r="AH64" s="199">
        <v>0</v>
      </c>
      <c r="AI64" s="199">
        <v>9.0299999999999994</v>
      </c>
      <c r="AJ64" s="199">
        <v>0</v>
      </c>
      <c r="AK64" s="199">
        <v>69.599999999999994</v>
      </c>
      <c r="AL64" s="199">
        <v>0</v>
      </c>
      <c r="AM64" s="199">
        <v>0</v>
      </c>
      <c r="AN64" s="199">
        <v>0</v>
      </c>
      <c r="AO64" s="199">
        <v>29.06</v>
      </c>
      <c r="AP64" s="199">
        <v>0</v>
      </c>
      <c r="AQ64" s="199">
        <v>17.7</v>
      </c>
      <c r="AR64" s="199">
        <v>0</v>
      </c>
      <c r="AS64" s="199">
        <v>0</v>
      </c>
      <c r="AT64" s="199">
        <v>0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9.1</v>
      </c>
      <c r="L65" s="199">
        <v>559.70000000000005</v>
      </c>
      <c r="M65" s="199">
        <v>27.31</v>
      </c>
      <c r="N65" s="199">
        <v>35.06</v>
      </c>
      <c r="O65" s="199">
        <v>0</v>
      </c>
      <c r="P65" s="199">
        <v>31.61</v>
      </c>
      <c r="Q65" s="199">
        <v>5.01</v>
      </c>
      <c r="R65" s="199">
        <v>12.59</v>
      </c>
      <c r="S65" s="199">
        <v>7.84</v>
      </c>
      <c r="T65" s="199">
        <v>0</v>
      </c>
      <c r="U65" s="199">
        <v>124.3</v>
      </c>
      <c r="V65" s="199">
        <v>4.2300000000000004</v>
      </c>
      <c r="W65" s="199">
        <v>13.55</v>
      </c>
      <c r="X65" s="199">
        <v>43.79</v>
      </c>
      <c r="Y65" s="199">
        <v>0</v>
      </c>
      <c r="Z65" s="199">
        <v>75.510000000000005</v>
      </c>
      <c r="AA65" s="199">
        <v>20.78</v>
      </c>
      <c r="AB65" s="199">
        <v>0</v>
      </c>
      <c r="AC65" s="199">
        <v>7.82</v>
      </c>
      <c r="AD65" s="199">
        <v>0</v>
      </c>
      <c r="AE65" s="199">
        <v>0</v>
      </c>
      <c r="AF65" s="199">
        <v>0</v>
      </c>
      <c r="AG65" s="199">
        <v>11.95</v>
      </c>
      <c r="AH65" s="199">
        <v>0</v>
      </c>
      <c r="AI65" s="199">
        <v>8.52</v>
      </c>
      <c r="AJ65" s="199">
        <v>0</v>
      </c>
      <c r="AK65" s="199">
        <v>69.599999999999994</v>
      </c>
      <c r="AL65" s="199">
        <v>0</v>
      </c>
      <c r="AM65" s="199">
        <v>0</v>
      </c>
      <c r="AN65" s="199">
        <v>0</v>
      </c>
      <c r="AO65" s="199">
        <v>28.02</v>
      </c>
      <c r="AP65" s="199">
        <v>0</v>
      </c>
      <c r="AQ65" s="199">
        <v>17.7</v>
      </c>
      <c r="AR65" s="199">
        <v>0</v>
      </c>
      <c r="AS65" s="199">
        <v>0</v>
      </c>
      <c r="AT65" s="199">
        <v>0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9.1</v>
      </c>
      <c r="L66" s="199">
        <v>559.70000000000005</v>
      </c>
      <c r="M66" s="199">
        <v>27.31</v>
      </c>
      <c r="N66" s="199">
        <v>35.06</v>
      </c>
      <c r="O66" s="199">
        <v>0</v>
      </c>
      <c r="P66" s="199">
        <v>31.61</v>
      </c>
      <c r="Q66" s="199">
        <v>5.01</v>
      </c>
      <c r="R66" s="199">
        <v>12.59</v>
      </c>
      <c r="S66" s="199">
        <v>7.84</v>
      </c>
      <c r="T66" s="199">
        <v>0</v>
      </c>
      <c r="U66" s="199">
        <v>124.3</v>
      </c>
      <c r="V66" s="199">
        <v>4.2300000000000004</v>
      </c>
      <c r="W66" s="199">
        <v>13.55</v>
      </c>
      <c r="X66" s="199">
        <v>43.79</v>
      </c>
      <c r="Y66" s="199">
        <v>0</v>
      </c>
      <c r="Z66" s="199">
        <v>75.510000000000005</v>
      </c>
      <c r="AA66" s="199">
        <v>20.78</v>
      </c>
      <c r="AB66" s="199">
        <v>0</v>
      </c>
      <c r="AC66" s="199">
        <v>7.82</v>
      </c>
      <c r="AD66" s="199">
        <v>0</v>
      </c>
      <c r="AE66" s="199">
        <v>0</v>
      </c>
      <c r="AF66" s="199">
        <v>0</v>
      </c>
      <c r="AG66" s="199">
        <v>11.95</v>
      </c>
      <c r="AH66" s="199">
        <v>0</v>
      </c>
      <c r="AI66" s="199">
        <v>8.34</v>
      </c>
      <c r="AJ66" s="199">
        <v>0</v>
      </c>
      <c r="AK66" s="199">
        <v>69.599999999999994</v>
      </c>
      <c r="AL66" s="199">
        <v>0</v>
      </c>
      <c r="AM66" s="199">
        <v>0</v>
      </c>
      <c r="AN66" s="199">
        <v>0</v>
      </c>
      <c r="AO66" s="199">
        <v>28.92</v>
      </c>
      <c r="AP66" s="199">
        <v>0</v>
      </c>
      <c r="AQ66" s="199">
        <v>17.7</v>
      </c>
      <c r="AR66" s="199">
        <v>0</v>
      </c>
      <c r="AS66" s="199">
        <v>0</v>
      </c>
      <c r="AT66" s="199">
        <v>0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9.1</v>
      </c>
      <c r="L67" s="199">
        <v>559.70000000000005</v>
      </c>
      <c r="M67" s="199">
        <v>27.31</v>
      </c>
      <c r="N67" s="199">
        <v>35.06</v>
      </c>
      <c r="O67" s="199">
        <v>0</v>
      </c>
      <c r="P67" s="199">
        <v>31.38</v>
      </c>
      <c r="Q67" s="199">
        <v>5.01</v>
      </c>
      <c r="R67" s="199">
        <v>12.59</v>
      </c>
      <c r="S67" s="199">
        <v>7.84</v>
      </c>
      <c r="T67" s="199">
        <v>0</v>
      </c>
      <c r="U67" s="199">
        <v>124.3</v>
      </c>
      <c r="V67" s="199">
        <v>4.2300000000000004</v>
      </c>
      <c r="W67" s="199">
        <v>13.55</v>
      </c>
      <c r="X67" s="199">
        <v>43.79</v>
      </c>
      <c r="Y67" s="199">
        <v>0</v>
      </c>
      <c r="Z67" s="199">
        <v>75.510000000000005</v>
      </c>
      <c r="AA67" s="199">
        <v>20.78</v>
      </c>
      <c r="AB67" s="199">
        <v>0</v>
      </c>
      <c r="AC67" s="199">
        <v>8.06</v>
      </c>
      <c r="AD67" s="199">
        <v>0</v>
      </c>
      <c r="AE67" s="199">
        <v>0</v>
      </c>
      <c r="AF67" s="199">
        <v>0</v>
      </c>
      <c r="AG67" s="199">
        <v>11.95</v>
      </c>
      <c r="AH67" s="199">
        <v>0</v>
      </c>
      <c r="AI67" s="199">
        <v>8.31</v>
      </c>
      <c r="AJ67" s="199">
        <v>0</v>
      </c>
      <c r="AK67" s="199">
        <v>69.599999999999994</v>
      </c>
      <c r="AL67" s="199">
        <v>0</v>
      </c>
      <c r="AM67" s="199">
        <v>0</v>
      </c>
      <c r="AN67" s="199">
        <v>0</v>
      </c>
      <c r="AO67" s="199">
        <v>27.68</v>
      </c>
      <c r="AP67" s="199">
        <v>0</v>
      </c>
      <c r="AQ67" s="199">
        <v>17.7</v>
      </c>
      <c r="AR67" s="199">
        <v>0</v>
      </c>
      <c r="AS67" s="199">
        <v>0</v>
      </c>
      <c r="AT67" s="199">
        <v>0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9.1</v>
      </c>
      <c r="L68" s="199">
        <v>559.70000000000005</v>
      </c>
      <c r="M68" s="199">
        <v>27.31</v>
      </c>
      <c r="N68" s="199">
        <v>35.06</v>
      </c>
      <c r="O68" s="199">
        <v>0</v>
      </c>
      <c r="P68" s="199">
        <v>31.38</v>
      </c>
      <c r="Q68" s="199">
        <v>5.01</v>
      </c>
      <c r="R68" s="199">
        <v>12.59</v>
      </c>
      <c r="S68" s="199">
        <v>7.84</v>
      </c>
      <c r="T68" s="199">
        <v>0</v>
      </c>
      <c r="U68" s="199">
        <v>124.3</v>
      </c>
      <c r="V68" s="199">
        <v>4.2300000000000004</v>
      </c>
      <c r="W68" s="199">
        <v>13.55</v>
      </c>
      <c r="X68" s="199">
        <v>43.79</v>
      </c>
      <c r="Y68" s="199">
        <v>0</v>
      </c>
      <c r="Z68" s="199">
        <v>75.510000000000005</v>
      </c>
      <c r="AA68" s="199">
        <v>20.78</v>
      </c>
      <c r="AB68" s="199">
        <v>0</v>
      </c>
      <c r="AC68" s="199">
        <v>8.06</v>
      </c>
      <c r="AD68" s="199">
        <v>0</v>
      </c>
      <c r="AE68" s="199">
        <v>0</v>
      </c>
      <c r="AF68" s="199">
        <v>0</v>
      </c>
      <c r="AG68" s="199">
        <v>11.95</v>
      </c>
      <c r="AH68" s="199">
        <v>0</v>
      </c>
      <c r="AI68" s="199">
        <v>8.34</v>
      </c>
      <c r="AJ68" s="199">
        <v>0</v>
      </c>
      <c r="AK68" s="199">
        <v>69.599999999999994</v>
      </c>
      <c r="AL68" s="199">
        <v>0</v>
      </c>
      <c r="AM68" s="199">
        <v>0</v>
      </c>
      <c r="AN68" s="199">
        <v>0</v>
      </c>
      <c r="AO68" s="199">
        <v>28.6</v>
      </c>
      <c r="AP68" s="199">
        <v>0</v>
      </c>
      <c r="AQ68" s="199">
        <v>17.7</v>
      </c>
      <c r="AR68" s="199">
        <v>0</v>
      </c>
      <c r="AS68" s="199">
        <v>0</v>
      </c>
      <c r="AT68" s="199">
        <v>0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9.1</v>
      </c>
      <c r="L69" s="199">
        <v>559.70000000000005</v>
      </c>
      <c r="M69" s="199">
        <v>27.31</v>
      </c>
      <c r="N69" s="199">
        <v>35.06</v>
      </c>
      <c r="O69" s="199">
        <v>0</v>
      </c>
      <c r="P69" s="199">
        <v>31.38</v>
      </c>
      <c r="Q69" s="199">
        <v>5.01</v>
      </c>
      <c r="R69" s="199">
        <v>12.59</v>
      </c>
      <c r="S69" s="199">
        <v>7.84</v>
      </c>
      <c r="T69" s="199">
        <v>0</v>
      </c>
      <c r="U69" s="199">
        <v>124.3</v>
      </c>
      <c r="V69" s="199">
        <v>4.2300000000000004</v>
      </c>
      <c r="W69" s="199">
        <v>13.55</v>
      </c>
      <c r="X69" s="199">
        <v>43.79</v>
      </c>
      <c r="Y69" s="199">
        <v>0</v>
      </c>
      <c r="Z69" s="199">
        <v>75.510000000000005</v>
      </c>
      <c r="AA69" s="199">
        <v>20.78</v>
      </c>
      <c r="AB69" s="199">
        <v>0</v>
      </c>
      <c r="AC69" s="199">
        <v>8.06</v>
      </c>
      <c r="AD69" s="199">
        <v>0</v>
      </c>
      <c r="AE69" s="199">
        <v>0</v>
      </c>
      <c r="AF69" s="199">
        <v>0</v>
      </c>
      <c r="AG69" s="199">
        <v>11.95</v>
      </c>
      <c r="AH69" s="199">
        <v>0</v>
      </c>
      <c r="AI69" s="199">
        <v>8.34</v>
      </c>
      <c r="AJ69" s="199">
        <v>0</v>
      </c>
      <c r="AK69" s="199">
        <v>69.599999999999994</v>
      </c>
      <c r="AL69" s="199">
        <v>0</v>
      </c>
      <c r="AM69" s="199">
        <v>0</v>
      </c>
      <c r="AN69" s="199">
        <v>0</v>
      </c>
      <c r="AO69" s="199">
        <v>26.77</v>
      </c>
      <c r="AP69" s="199">
        <v>0</v>
      </c>
      <c r="AQ69" s="199">
        <v>14.67</v>
      </c>
      <c r="AR69" s="199">
        <v>0</v>
      </c>
      <c r="AS69" s="199">
        <v>0</v>
      </c>
      <c r="AT69" s="199">
        <v>0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9.1</v>
      </c>
      <c r="L70" s="199">
        <v>559.70000000000005</v>
      </c>
      <c r="M70" s="199">
        <v>27.31</v>
      </c>
      <c r="N70" s="199">
        <v>35.06</v>
      </c>
      <c r="O70" s="199">
        <v>0</v>
      </c>
      <c r="P70" s="199">
        <v>31.38</v>
      </c>
      <c r="Q70" s="199">
        <v>5.01</v>
      </c>
      <c r="R70" s="199">
        <v>12.59</v>
      </c>
      <c r="S70" s="199">
        <v>7.84</v>
      </c>
      <c r="T70" s="199">
        <v>0</v>
      </c>
      <c r="U70" s="199">
        <v>124.3</v>
      </c>
      <c r="V70" s="199">
        <v>4.2300000000000004</v>
      </c>
      <c r="W70" s="199">
        <v>13.55</v>
      </c>
      <c r="X70" s="199">
        <v>43.79</v>
      </c>
      <c r="Y70" s="199">
        <v>0</v>
      </c>
      <c r="Z70" s="199">
        <v>75.510000000000005</v>
      </c>
      <c r="AA70" s="199">
        <v>20.78</v>
      </c>
      <c r="AB70" s="199">
        <v>0</v>
      </c>
      <c r="AC70" s="199">
        <v>8.06</v>
      </c>
      <c r="AD70" s="199">
        <v>0</v>
      </c>
      <c r="AE70" s="199">
        <v>0</v>
      </c>
      <c r="AF70" s="199">
        <v>0</v>
      </c>
      <c r="AG70" s="199">
        <v>11.95</v>
      </c>
      <c r="AH70" s="199">
        <v>0</v>
      </c>
      <c r="AI70" s="199">
        <v>8.34</v>
      </c>
      <c r="AJ70" s="199">
        <v>0</v>
      </c>
      <c r="AK70" s="199">
        <v>69.599999999999994</v>
      </c>
      <c r="AL70" s="199">
        <v>0</v>
      </c>
      <c r="AM70" s="199">
        <v>0</v>
      </c>
      <c r="AN70" s="199">
        <v>0</v>
      </c>
      <c r="AO70" s="199">
        <v>26.22</v>
      </c>
      <c r="AP70" s="199">
        <v>0</v>
      </c>
      <c r="AQ70" s="199">
        <v>12.37</v>
      </c>
      <c r="AR70" s="199">
        <v>0</v>
      </c>
      <c r="AS70" s="199">
        <v>0</v>
      </c>
      <c r="AT70" s="199">
        <v>0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9.1</v>
      </c>
      <c r="L71" s="199">
        <v>559.70000000000005</v>
      </c>
      <c r="M71" s="199">
        <v>25.82</v>
      </c>
      <c r="N71" s="199">
        <v>35.06</v>
      </c>
      <c r="O71" s="199">
        <v>0</v>
      </c>
      <c r="P71" s="199">
        <v>31.38</v>
      </c>
      <c r="Q71" s="199">
        <v>5.01</v>
      </c>
      <c r="R71" s="199">
        <v>12.59</v>
      </c>
      <c r="S71" s="199">
        <v>7.84</v>
      </c>
      <c r="T71" s="199">
        <v>0</v>
      </c>
      <c r="U71" s="199">
        <v>124.3</v>
      </c>
      <c r="V71" s="199">
        <v>4.2300000000000004</v>
      </c>
      <c r="W71" s="199">
        <v>13.55</v>
      </c>
      <c r="X71" s="199">
        <v>43.79</v>
      </c>
      <c r="Y71" s="199">
        <v>0</v>
      </c>
      <c r="Z71" s="199">
        <v>75.510000000000005</v>
      </c>
      <c r="AA71" s="199">
        <v>20.78</v>
      </c>
      <c r="AB71" s="199">
        <v>0</v>
      </c>
      <c r="AC71" s="199">
        <v>8.06</v>
      </c>
      <c r="AD71" s="199">
        <v>0</v>
      </c>
      <c r="AE71" s="199">
        <v>0</v>
      </c>
      <c r="AF71" s="199">
        <v>0</v>
      </c>
      <c r="AG71" s="199">
        <v>11.95</v>
      </c>
      <c r="AH71" s="199">
        <v>0</v>
      </c>
      <c r="AI71" s="199">
        <v>8.34</v>
      </c>
      <c r="AJ71" s="199">
        <v>0</v>
      </c>
      <c r="AK71" s="199">
        <v>69.599999999999994</v>
      </c>
      <c r="AL71" s="199">
        <v>0</v>
      </c>
      <c r="AM71" s="199">
        <v>0</v>
      </c>
      <c r="AN71" s="199">
        <v>0</v>
      </c>
      <c r="AO71" s="199">
        <v>26.57</v>
      </c>
      <c r="AP71" s="199">
        <v>0</v>
      </c>
      <c r="AQ71" s="199">
        <v>10.54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9.1</v>
      </c>
      <c r="L72" s="199">
        <v>559.70000000000005</v>
      </c>
      <c r="M72" s="199">
        <v>25.82</v>
      </c>
      <c r="N72" s="199">
        <v>35.06</v>
      </c>
      <c r="O72" s="199">
        <v>0</v>
      </c>
      <c r="P72" s="199">
        <v>31.38</v>
      </c>
      <c r="Q72" s="199">
        <v>5.01</v>
      </c>
      <c r="R72" s="199">
        <v>12.59</v>
      </c>
      <c r="S72" s="199">
        <v>7.84</v>
      </c>
      <c r="T72" s="199">
        <v>0</v>
      </c>
      <c r="U72" s="199">
        <v>124.3</v>
      </c>
      <c r="V72" s="199">
        <v>4.2300000000000004</v>
      </c>
      <c r="W72" s="199">
        <v>13.55</v>
      </c>
      <c r="X72" s="199">
        <v>43.79</v>
      </c>
      <c r="Y72" s="199">
        <v>0</v>
      </c>
      <c r="Z72" s="199">
        <v>75.510000000000005</v>
      </c>
      <c r="AA72" s="199">
        <v>20.78</v>
      </c>
      <c r="AB72" s="199">
        <v>0</v>
      </c>
      <c r="AC72" s="199">
        <v>8.06</v>
      </c>
      <c r="AD72" s="199">
        <v>0</v>
      </c>
      <c r="AE72" s="199">
        <v>0</v>
      </c>
      <c r="AF72" s="199">
        <v>0</v>
      </c>
      <c r="AG72" s="199">
        <v>11.95</v>
      </c>
      <c r="AH72" s="199">
        <v>0</v>
      </c>
      <c r="AI72" s="199">
        <v>8.34</v>
      </c>
      <c r="AJ72" s="199">
        <v>0</v>
      </c>
      <c r="AK72" s="199">
        <v>69.599999999999994</v>
      </c>
      <c r="AL72" s="199">
        <v>0</v>
      </c>
      <c r="AM72" s="199">
        <v>0</v>
      </c>
      <c r="AN72" s="199">
        <v>0</v>
      </c>
      <c r="AO72" s="199">
        <v>27.09</v>
      </c>
      <c r="AP72" s="199">
        <v>0</v>
      </c>
      <c r="AQ72" s="199">
        <v>9.5399999999999991</v>
      </c>
      <c r="AR72" s="199">
        <v>0</v>
      </c>
      <c r="AS72" s="199">
        <v>0</v>
      </c>
      <c r="AT72" s="199">
        <v>0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9.1</v>
      </c>
      <c r="L73" s="199">
        <v>559.70000000000005</v>
      </c>
      <c r="M73" s="199">
        <v>25.82</v>
      </c>
      <c r="N73" s="199">
        <v>35.06</v>
      </c>
      <c r="O73" s="199">
        <v>0</v>
      </c>
      <c r="P73" s="199">
        <v>26.94</v>
      </c>
      <c r="Q73" s="199">
        <v>5.01</v>
      </c>
      <c r="R73" s="199">
        <v>12.59</v>
      </c>
      <c r="S73" s="199">
        <v>7.84</v>
      </c>
      <c r="T73" s="199">
        <v>0</v>
      </c>
      <c r="U73" s="199">
        <v>124.3</v>
      </c>
      <c r="V73" s="199">
        <v>4.2300000000000004</v>
      </c>
      <c r="W73" s="199">
        <v>13.55</v>
      </c>
      <c r="X73" s="199">
        <v>43.79</v>
      </c>
      <c r="Y73" s="199">
        <v>0</v>
      </c>
      <c r="Z73" s="199">
        <v>75.510000000000005</v>
      </c>
      <c r="AA73" s="199">
        <v>20.78</v>
      </c>
      <c r="AB73" s="199">
        <v>0</v>
      </c>
      <c r="AC73" s="199">
        <v>8.06</v>
      </c>
      <c r="AD73" s="199">
        <v>0</v>
      </c>
      <c r="AE73" s="199">
        <v>0</v>
      </c>
      <c r="AF73" s="199">
        <v>0</v>
      </c>
      <c r="AG73" s="199">
        <v>11.95</v>
      </c>
      <c r="AH73" s="199">
        <v>0</v>
      </c>
      <c r="AI73" s="199">
        <v>8.34</v>
      </c>
      <c r="AJ73" s="199">
        <v>0</v>
      </c>
      <c r="AK73" s="199">
        <v>69.599999999999994</v>
      </c>
      <c r="AL73" s="199">
        <v>0</v>
      </c>
      <c r="AM73" s="199">
        <v>0</v>
      </c>
      <c r="AN73" s="199">
        <v>0</v>
      </c>
      <c r="AO73" s="199">
        <v>25.13</v>
      </c>
      <c r="AP73" s="199">
        <v>0</v>
      </c>
      <c r="AQ73" s="199">
        <v>7.04</v>
      </c>
      <c r="AR73" s="199">
        <v>0</v>
      </c>
      <c r="AS73" s="199">
        <v>0</v>
      </c>
      <c r="AT73" s="199">
        <v>0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9.1</v>
      </c>
      <c r="L74" s="199">
        <v>559.70000000000005</v>
      </c>
      <c r="M74" s="199">
        <v>25.82</v>
      </c>
      <c r="N74" s="199">
        <v>35.06</v>
      </c>
      <c r="O74" s="199">
        <v>0</v>
      </c>
      <c r="P74" s="199">
        <v>25.6</v>
      </c>
      <c r="Q74" s="199">
        <v>5.01</v>
      </c>
      <c r="R74" s="199">
        <v>12.59</v>
      </c>
      <c r="S74" s="199">
        <v>7.84</v>
      </c>
      <c r="T74" s="199">
        <v>0</v>
      </c>
      <c r="U74" s="199">
        <v>124.3</v>
      </c>
      <c r="V74" s="199">
        <v>4.2300000000000004</v>
      </c>
      <c r="W74" s="199">
        <v>13.55</v>
      </c>
      <c r="X74" s="199">
        <v>43.79</v>
      </c>
      <c r="Y74" s="199">
        <v>0</v>
      </c>
      <c r="Z74" s="199">
        <v>75.510000000000005</v>
      </c>
      <c r="AA74" s="199">
        <v>20.78</v>
      </c>
      <c r="AB74" s="199">
        <v>0</v>
      </c>
      <c r="AC74" s="199">
        <v>8.06</v>
      </c>
      <c r="AD74" s="199">
        <v>0</v>
      </c>
      <c r="AE74" s="199">
        <v>0</v>
      </c>
      <c r="AF74" s="199">
        <v>0</v>
      </c>
      <c r="AG74" s="199">
        <v>11.95</v>
      </c>
      <c r="AH74" s="199">
        <v>0</v>
      </c>
      <c r="AI74" s="199">
        <v>8.34</v>
      </c>
      <c r="AJ74" s="199">
        <v>0</v>
      </c>
      <c r="AK74" s="199">
        <v>69.599999999999994</v>
      </c>
      <c r="AL74" s="199">
        <v>0</v>
      </c>
      <c r="AM74" s="199">
        <v>0</v>
      </c>
      <c r="AN74" s="199">
        <v>0</v>
      </c>
      <c r="AO74" s="199">
        <v>24.99</v>
      </c>
      <c r="AP74" s="199">
        <v>0</v>
      </c>
      <c r="AQ74" s="199">
        <v>2.97</v>
      </c>
      <c r="AR74" s="199">
        <v>0</v>
      </c>
      <c r="AS74" s="199">
        <v>0</v>
      </c>
      <c r="AT74" s="199">
        <v>0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9.1</v>
      </c>
      <c r="L75" s="199">
        <v>559.70000000000005</v>
      </c>
      <c r="M75" s="199">
        <v>25.82</v>
      </c>
      <c r="N75" s="199">
        <v>35.06</v>
      </c>
      <c r="O75" s="199">
        <v>0</v>
      </c>
      <c r="P75" s="199">
        <v>24.49</v>
      </c>
      <c r="Q75" s="199">
        <v>5.01</v>
      </c>
      <c r="R75" s="199">
        <v>12.59</v>
      </c>
      <c r="S75" s="199">
        <v>7.84</v>
      </c>
      <c r="T75" s="199">
        <v>0</v>
      </c>
      <c r="U75" s="199">
        <v>124.3</v>
      </c>
      <c r="V75" s="199">
        <v>4.2300000000000004</v>
      </c>
      <c r="W75" s="199">
        <v>13.55</v>
      </c>
      <c r="X75" s="199">
        <v>43.79</v>
      </c>
      <c r="Y75" s="199">
        <v>0</v>
      </c>
      <c r="Z75" s="199">
        <v>75.510000000000005</v>
      </c>
      <c r="AA75" s="199">
        <v>20.78</v>
      </c>
      <c r="AB75" s="199">
        <v>0</v>
      </c>
      <c r="AC75" s="199">
        <v>11.44</v>
      </c>
      <c r="AD75" s="199">
        <v>0</v>
      </c>
      <c r="AE75" s="199">
        <v>0</v>
      </c>
      <c r="AF75" s="199">
        <v>0</v>
      </c>
      <c r="AG75" s="199">
        <v>11.95</v>
      </c>
      <c r="AH75" s="199">
        <v>0</v>
      </c>
      <c r="AI75" s="199">
        <v>8.84</v>
      </c>
      <c r="AJ75" s="199">
        <v>0</v>
      </c>
      <c r="AK75" s="199">
        <v>69.599999999999994</v>
      </c>
      <c r="AL75" s="199">
        <v>0</v>
      </c>
      <c r="AM75" s="199">
        <v>0</v>
      </c>
      <c r="AN75" s="199">
        <v>0</v>
      </c>
      <c r="AO75" s="199">
        <v>25.01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9.1</v>
      </c>
      <c r="L76" s="199">
        <v>559.70000000000005</v>
      </c>
      <c r="M76" s="199">
        <v>27.31</v>
      </c>
      <c r="N76" s="199">
        <v>35.06</v>
      </c>
      <c r="O76" s="199">
        <v>0</v>
      </c>
      <c r="P76" s="199">
        <v>24.49</v>
      </c>
      <c r="Q76" s="199">
        <v>5.01</v>
      </c>
      <c r="R76" s="199">
        <v>12.59</v>
      </c>
      <c r="S76" s="199">
        <v>7.84</v>
      </c>
      <c r="T76" s="199">
        <v>0</v>
      </c>
      <c r="U76" s="199">
        <v>124.3</v>
      </c>
      <c r="V76" s="199">
        <v>4.2300000000000004</v>
      </c>
      <c r="W76" s="199">
        <v>13.55</v>
      </c>
      <c r="X76" s="199">
        <v>43.79</v>
      </c>
      <c r="Y76" s="199">
        <v>0</v>
      </c>
      <c r="Z76" s="199">
        <v>75.510000000000005</v>
      </c>
      <c r="AA76" s="199">
        <v>20.78</v>
      </c>
      <c r="AB76" s="199">
        <v>0</v>
      </c>
      <c r="AC76" s="199">
        <v>11.44</v>
      </c>
      <c r="AD76" s="199">
        <v>0</v>
      </c>
      <c r="AE76" s="199">
        <v>0</v>
      </c>
      <c r="AF76" s="199">
        <v>0</v>
      </c>
      <c r="AG76" s="199">
        <v>11.95</v>
      </c>
      <c r="AH76" s="199">
        <v>0</v>
      </c>
      <c r="AI76" s="199">
        <v>37.82</v>
      </c>
      <c r="AJ76" s="199">
        <v>0</v>
      </c>
      <c r="AK76" s="199">
        <v>69.599999999999994</v>
      </c>
      <c r="AL76" s="199">
        <v>0</v>
      </c>
      <c r="AM76" s="199">
        <v>0</v>
      </c>
      <c r="AN76" s="199">
        <v>0</v>
      </c>
      <c r="AO76" s="199">
        <v>27.46</v>
      </c>
      <c r="AP76" s="199">
        <v>0</v>
      </c>
      <c r="AQ76" s="199">
        <v>0</v>
      </c>
      <c r="AR76" s="199">
        <v>0</v>
      </c>
      <c r="AS76" s="199">
        <v>0</v>
      </c>
      <c r="AT76" s="199">
        <v>0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9.1</v>
      </c>
      <c r="L77" s="199">
        <v>559.70000000000005</v>
      </c>
      <c r="M77" s="199">
        <v>27.31</v>
      </c>
      <c r="N77" s="199">
        <v>35.06</v>
      </c>
      <c r="O77" s="199">
        <v>0</v>
      </c>
      <c r="P77" s="199">
        <v>24.49</v>
      </c>
      <c r="Q77" s="199">
        <v>5.01</v>
      </c>
      <c r="R77" s="199">
        <v>12.59</v>
      </c>
      <c r="S77" s="199">
        <v>7.84</v>
      </c>
      <c r="T77" s="199">
        <v>0</v>
      </c>
      <c r="U77" s="199">
        <v>124.3</v>
      </c>
      <c r="V77" s="199">
        <v>4.2300000000000004</v>
      </c>
      <c r="W77" s="199">
        <v>13.55</v>
      </c>
      <c r="X77" s="199">
        <v>43.79</v>
      </c>
      <c r="Y77" s="199">
        <v>0</v>
      </c>
      <c r="Z77" s="199">
        <v>75.510000000000005</v>
      </c>
      <c r="AA77" s="199">
        <v>20.78</v>
      </c>
      <c r="AB77" s="199">
        <v>0</v>
      </c>
      <c r="AC77" s="199">
        <v>11.44</v>
      </c>
      <c r="AD77" s="199">
        <v>0</v>
      </c>
      <c r="AE77" s="199">
        <v>0</v>
      </c>
      <c r="AF77" s="199">
        <v>0</v>
      </c>
      <c r="AG77" s="199">
        <v>11.95</v>
      </c>
      <c r="AH77" s="199">
        <v>0</v>
      </c>
      <c r="AI77" s="199">
        <v>37.82</v>
      </c>
      <c r="AJ77" s="199">
        <v>0</v>
      </c>
      <c r="AK77" s="199">
        <v>69.599999999999994</v>
      </c>
      <c r="AL77" s="199">
        <v>0</v>
      </c>
      <c r="AM77" s="199">
        <v>0</v>
      </c>
      <c r="AN77" s="199">
        <v>0</v>
      </c>
      <c r="AO77" s="199">
        <v>27.24</v>
      </c>
      <c r="AP77" s="199">
        <v>0</v>
      </c>
      <c r="AQ77" s="199">
        <v>0</v>
      </c>
      <c r="AR77" s="199">
        <v>0</v>
      </c>
      <c r="AS77" s="199">
        <v>0</v>
      </c>
      <c r="AT77" s="199">
        <v>0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9.1</v>
      </c>
      <c r="L78" s="199">
        <v>559.70000000000005</v>
      </c>
      <c r="M78" s="199">
        <v>27.31</v>
      </c>
      <c r="N78" s="199">
        <v>35.06</v>
      </c>
      <c r="O78" s="199">
        <v>0</v>
      </c>
      <c r="P78" s="199">
        <v>24.49</v>
      </c>
      <c r="Q78" s="199">
        <v>5.01</v>
      </c>
      <c r="R78" s="199">
        <v>12.59</v>
      </c>
      <c r="S78" s="199">
        <v>7.84</v>
      </c>
      <c r="T78" s="199">
        <v>0</v>
      </c>
      <c r="U78" s="199">
        <v>124.3</v>
      </c>
      <c r="V78" s="199">
        <v>4.2300000000000004</v>
      </c>
      <c r="W78" s="199">
        <v>13.55</v>
      </c>
      <c r="X78" s="199">
        <v>43.79</v>
      </c>
      <c r="Y78" s="199">
        <v>0</v>
      </c>
      <c r="Z78" s="199">
        <v>75.510000000000005</v>
      </c>
      <c r="AA78" s="199">
        <v>20.78</v>
      </c>
      <c r="AB78" s="199">
        <v>0</v>
      </c>
      <c r="AC78" s="199">
        <v>11.44</v>
      </c>
      <c r="AD78" s="199">
        <v>0</v>
      </c>
      <c r="AE78" s="199">
        <v>0</v>
      </c>
      <c r="AF78" s="199">
        <v>0</v>
      </c>
      <c r="AG78" s="199">
        <v>11.95</v>
      </c>
      <c r="AH78" s="199">
        <v>0</v>
      </c>
      <c r="AI78" s="199">
        <v>37.82</v>
      </c>
      <c r="AJ78" s="199">
        <v>0</v>
      </c>
      <c r="AK78" s="199">
        <v>69.599999999999994</v>
      </c>
      <c r="AL78" s="199">
        <v>0</v>
      </c>
      <c r="AM78" s="199">
        <v>0</v>
      </c>
      <c r="AN78" s="199">
        <v>0</v>
      </c>
      <c r="AO78" s="199">
        <v>27.91</v>
      </c>
      <c r="AP78" s="199">
        <v>0</v>
      </c>
      <c r="AQ78" s="199">
        <v>0</v>
      </c>
      <c r="AR78" s="199">
        <v>0</v>
      </c>
      <c r="AS78" s="199">
        <v>0</v>
      </c>
      <c r="AT78" s="199">
        <v>0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9.1</v>
      </c>
      <c r="L79" s="199">
        <v>559.70000000000005</v>
      </c>
      <c r="M79" s="199">
        <v>27.31</v>
      </c>
      <c r="N79" s="199">
        <v>35.06</v>
      </c>
      <c r="O79" s="199">
        <v>0</v>
      </c>
      <c r="P79" s="199">
        <v>24.49</v>
      </c>
      <c r="Q79" s="199">
        <v>5.01</v>
      </c>
      <c r="R79" s="199">
        <v>12.59</v>
      </c>
      <c r="S79" s="199">
        <v>7.84</v>
      </c>
      <c r="T79" s="199">
        <v>0</v>
      </c>
      <c r="U79" s="199">
        <v>124.3</v>
      </c>
      <c r="V79" s="199">
        <v>4.2300000000000004</v>
      </c>
      <c r="W79" s="199">
        <v>13.55</v>
      </c>
      <c r="X79" s="199">
        <v>43.79</v>
      </c>
      <c r="Y79" s="199">
        <v>0</v>
      </c>
      <c r="Z79" s="199">
        <v>75.510000000000005</v>
      </c>
      <c r="AA79" s="199">
        <v>20.78</v>
      </c>
      <c r="AB79" s="199">
        <v>0</v>
      </c>
      <c r="AC79" s="199">
        <v>11.79</v>
      </c>
      <c r="AD79" s="199">
        <v>0</v>
      </c>
      <c r="AE79" s="199">
        <v>0</v>
      </c>
      <c r="AF79" s="199">
        <v>0</v>
      </c>
      <c r="AG79" s="199">
        <v>11.95</v>
      </c>
      <c r="AH79" s="199">
        <v>0</v>
      </c>
      <c r="AI79" s="199">
        <v>37.82</v>
      </c>
      <c r="AJ79" s="199">
        <v>0</v>
      </c>
      <c r="AK79" s="199">
        <v>69.599999999999994</v>
      </c>
      <c r="AL79" s="199">
        <v>0</v>
      </c>
      <c r="AM79" s="199">
        <v>0</v>
      </c>
      <c r="AN79" s="199">
        <v>0</v>
      </c>
      <c r="AO79" s="199">
        <v>27.95</v>
      </c>
      <c r="AP79" s="199">
        <v>0</v>
      </c>
      <c r="AQ79" s="199">
        <v>0</v>
      </c>
      <c r="AR79" s="199">
        <v>0</v>
      </c>
      <c r="AS79" s="199">
        <v>0</v>
      </c>
      <c r="AT79" s="199">
        <v>0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9.1</v>
      </c>
      <c r="L80" s="199">
        <v>559.70000000000005</v>
      </c>
      <c r="M80" s="199">
        <v>27.31</v>
      </c>
      <c r="N80" s="199">
        <v>35.06</v>
      </c>
      <c r="O80" s="199">
        <v>0</v>
      </c>
      <c r="P80" s="199">
        <v>24.49</v>
      </c>
      <c r="Q80" s="199">
        <v>5.01</v>
      </c>
      <c r="R80" s="199">
        <v>12.59</v>
      </c>
      <c r="S80" s="199">
        <v>7.84</v>
      </c>
      <c r="T80" s="199">
        <v>0</v>
      </c>
      <c r="U80" s="199">
        <v>124.3</v>
      </c>
      <c r="V80" s="199">
        <v>4.2300000000000004</v>
      </c>
      <c r="W80" s="199">
        <v>13.55</v>
      </c>
      <c r="X80" s="199">
        <v>43.79</v>
      </c>
      <c r="Y80" s="199">
        <v>0</v>
      </c>
      <c r="Z80" s="199">
        <v>75.510000000000005</v>
      </c>
      <c r="AA80" s="199">
        <v>20.78</v>
      </c>
      <c r="AB80" s="199">
        <v>0</v>
      </c>
      <c r="AC80" s="199">
        <v>11.79</v>
      </c>
      <c r="AD80" s="199">
        <v>0</v>
      </c>
      <c r="AE80" s="199">
        <v>0</v>
      </c>
      <c r="AF80" s="199">
        <v>0</v>
      </c>
      <c r="AG80" s="199">
        <v>11.95</v>
      </c>
      <c r="AH80" s="199">
        <v>0</v>
      </c>
      <c r="AI80" s="199">
        <v>37.82</v>
      </c>
      <c r="AJ80" s="199">
        <v>0</v>
      </c>
      <c r="AK80" s="199">
        <v>69.599999999999994</v>
      </c>
      <c r="AL80" s="199">
        <v>0</v>
      </c>
      <c r="AM80" s="199">
        <v>0</v>
      </c>
      <c r="AN80" s="199">
        <v>0</v>
      </c>
      <c r="AO80" s="199">
        <v>30</v>
      </c>
      <c r="AP80" s="199">
        <v>0</v>
      </c>
      <c r="AQ80" s="199">
        <v>0</v>
      </c>
      <c r="AR80" s="199">
        <v>0</v>
      </c>
      <c r="AS80" s="199">
        <v>0</v>
      </c>
      <c r="AT80" s="199">
        <v>0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9.1</v>
      </c>
      <c r="L81" s="199">
        <v>559.70000000000005</v>
      </c>
      <c r="M81" s="199">
        <v>27.31</v>
      </c>
      <c r="N81" s="199">
        <v>35.06</v>
      </c>
      <c r="O81" s="199">
        <v>0</v>
      </c>
      <c r="P81" s="199">
        <v>24.49</v>
      </c>
      <c r="Q81" s="199">
        <v>5.01</v>
      </c>
      <c r="R81" s="199">
        <v>12.59</v>
      </c>
      <c r="S81" s="199">
        <v>7.84</v>
      </c>
      <c r="T81" s="199">
        <v>0</v>
      </c>
      <c r="U81" s="199">
        <v>124.3</v>
      </c>
      <c r="V81" s="199">
        <v>4.2300000000000004</v>
      </c>
      <c r="W81" s="199">
        <v>13.55</v>
      </c>
      <c r="X81" s="199">
        <v>43.79</v>
      </c>
      <c r="Y81" s="199">
        <v>0</v>
      </c>
      <c r="Z81" s="199">
        <v>75.510000000000005</v>
      </c>
      <c r="AA81" s="199">
        <v>20.78</v>
      </c>
      <c r="AB81" s="199">
        <v>0</v>
      </c>
      <c r="AC81" s="199">
        <v>11.79</v>
      </c>
      <c r="AD81" s="199">
        <v>0</v>
      </c>
      <c r="AE81" s="199">
        <v>0</v>
      </c>
      <c r="AF81" s="199">
        <v>0</v>
      </c>
      <c r="AG81" s="199">
        <v>11.95</v>
      </c>
      <c r="AH81" s="199">
        <v>0</v>
      </c>
      <c r="AI81" s="199">
        <v>37.82</v>
      </c>
      <c r="AJ81" s="199">
        <v>0</v>
      </c>
      <c r="AK81" s="199">
        <v>69.599999999999994</v>
      </c>
      <c r="AL81" s="199">
        <v>0</v>
      </c>
      <c r="AM81" s="199">
        <v>0</v>
      </c>
      <c r="AN81" s="199">
        <v>0</v>
      </c>
      <c r="AO81" s="199">
        <v>29.13</v>
      </c>
      <c r="AP81" s="199">
        <v>0</v>
      </c>
      <c r="AQ81" s="199">
        <v>0</v>
      </c>
      <c r="AR81" s="199">
        <v>0</v>
      </c>
      <c r="AS81" s="199">
        <v>0</v>
      </c>
      <c r="AT81" s="199">
        <v>0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9.1</v>
      </c>
      <c r="L82" s="199">
        <v>559.70000000000005</v>
      </c>
      <c r="M82" s="199">
        <v>27.31</v>
      </c>
      <c r="N82" s="199">
        <v>35.06</v>
      </c>
      <c r="O82" s="199">
        <v>0</v>
      </c>
      <c r="P82" s="199">
        <v>24.49</v>
      </c>
      <c r="Q82" s="199">
        <v>5.01</v>
      </c>
      <c r="R82" s="199">
        <v>12.59</v>
      </c>
      <c r="S82" s="199">
        <v>7.84</v>
      </c>
      <c r="T82" s="199">
        <v>0</v>
      </c>
      <c r="U82" s="199">
        <v>124.3</v>
      </c>
      <c r="V82" s="199">
        <v>4.2300000000000004</v>
      </c>
      <c r="W82" s="199">
        <v>13.55</v>
      </c>
      <c r="X82" s="199">
        <v>43.79</v>
      </c>
      <c r="Y82" s="199">
        <v>0</v>
      </c>
      <c r="Z82" s="199">
        <v>75.510000000000005</v>
      </c>
      <c r="AA82" s="199">
        <v>20.78</v>
      </c>
      <c r="AB82" s="199">
        <v>0</v>
      </c>
      <c r="AC82" s="199">
        <v>11.79</v>
      </c>
      <c r="AD82" s="199">
        <v>0</v>
      </c>
      <c r="AE82" s="199">
        <v>0</v>
      </c>
      <c r="AF82" s="199">
        <v>0</v>
      </c>
      <c r="AG82" s="199">
        <v>11.95</v>
      </c>
      <c r="AH82" s="199">
        <v>0</v>
      </c>
      <c r="AI82" s="199">
        <v>37.82</v>
      </c>
      <c r="AJ82" s="199">
        <v>0</v>
      </c>
      <c r="AK82" s="199">
        <v>69.599999999999994</v>
      </c>
      <c r="AL82" s="199">
        <v>0</v>
      </c>
      <c r="AM82" s="199">
        <v>0</v>
      </c>
      <c r="AN82" s="199">
        <v>0</v>
      </c>
      <c r="AO82" s="199">
        <v>29.13</v>
      </c>
      <c r="AP82" s="199">
        <v>0</v>
      </c>
      <c r="AQ82" s="199">
        <v>0</v>
      </c>
      <c r="AR82" s="199">
        <v>0</v>
      </c>
      <c r="AS82" s="199">
        <v>0</v>
      </c>
      <c r="AT82" s="199">
        <v>0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9.1</v>
      </c>
      <c r="L83" s="199">
        <v>559.70000000000005</v>
      </c>
      <c r="M83" s="199">
        <v>27.31</v>
      </c>
      <c r="N83" s="199">
        <v>35.06</v>
      </c>
      <c r="O83" s="199">
        <v>0</v>
      </c>
      <c r="P83" s="199">
        <v>24.49</v>
      </c>
      <c r="Q83" s="199">
        <v>5.01</v>
      </c>
      <c r="R83" s="199">
        <v>12.59</v>
      </c>
      <c r="S83" s="199">
        <v>7.84</v>
      </c>
      <c r="T83" s="199">
        <v>0</v>
      </c>
      <c r="U83" s="199">
        <v>124.3</v>
      </c>
      <c r="V83" s="199">
        <v>4.2300000000000004</v>
      </c>
      <c r="W83" s="199">
        <v>13.55</v>
      </c>
      <c r="X83" s="199">
        <v>43.79</v>
      </c>
      <c r="Y83" s="199">
        <v>0</v>
      </c>
      <c r="Z83" s="199">
        <v>75.510000000000005</v>
      </c>
      <c r="AA83" s="199">
        <v>20.78</v>
      </c>
      <c r="AB83" s="199">
        <v>0</v>
      </c>
      <c r="AC83" s="199">
        <v>11.79</v>
      </c>
      <c r="AD83" s="199">
        <v>0</v>
      </c>
      <c r="AE83" s="199">
        <v>0</v>
      </c>
      <c r="AF83" s="199">
        <v>0</v>
      </c>
      <c r="AG83" s="199">
        <v>11.95</v>
      </c>
      <c r="AH83" s="199">
        <v>0</v>
      </c>
      <c r="AI83" s="199">
        <v>30.18</v>
      </c>
      <c r="AJ83" s="199">
        <v>0</v>
      </c>
      <c r="AK83" s="199">
        <v>69.599999999999994</v>
      </c>
      <c r="AL83" s="199">
        <v>0</v>
      </c>
      <c r="AM83" s="199">
        <v>0</v>
      </c>
      <c r="AN83" s="199">
        <v>0</v>
      </c>
      <c r="AO83" s="199">
        <v>30</v>
      </c>
      <c r="AP83" s="199">
        <v>0</v>
      </c>
      <c r="AQ83" s="199">
        <v>0</v>
      </c>
      <c r="AR83" s="199">
        <v>0</v>
      </c>
      <c r="AS83" s="199">
        <v>0</v>
      </c>
      <c r="AT83" s="199">
        <v>0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9.1</v>
      </c>
      <c r="L84" s="199">
        <v>559.70000000000005</v>
      </c>
      <c r="M84" s="199">
        <v>27.31</v>
      </c>
      <c r="N84" s="199">
        <v>35.06</v>
      </c>
      <c r="O84" s="199">
        <v>0</v>
      </c>
      <c r="P84" s="199">
        <v>24.49</v>
      </c>
      <c r="Q84" s="199">
        <v>5.01</v>
      </c>
      <c r="R84" s="199">
        <v>12.59</v>
      </c>
      <c r="S84" s="199">
        <v>7.84</v>
      </c>
      <c r="T84" s="199">
        <v>0</v>
      </c>
      <c r="U84" s="199">
        <v>124.3</v>
      </c>
      <c r="V84" s="199">
        <v>4.2300000000000004</v>
      </c>
      <c r="W84" s="199">
        <v>13.55</v>
      </c>
      <c r="X84" s="199">
        <v>43.79</v>
      </c>
      <c r="Y84" s="199">
        <v>0</v>
      </c>
      <c r="Z84" s="199">
        <v>75.510000000000005</v>
      </c>
      <c r="AA84" s="199">
        <v>20.78</v>
      </c>
      <c r="AB84" s="199">
        <v>0</v>
      </c>
      <c r="AC84" s="199">
        <v>11.79</v>
      </c>
      <c r="AD84" s="199">
        <v>0</v>
      </c>
      <c r="AE84" s="199">
        <v>0</v>
      </c>
      <c r="AF84" s="199">
        <v>0</v>
      </c>
      <c r="AG84" s="199">
        <v>11.95</v>
      </c>
      <c r="AH84" s="199">
        <v>0</v>
      </c>
      <c r="AI84" s="199">
        <v>30.18</v>
      </c>
      <c r="AJ84" s="199">
        <v>0</v>
      </c>
      <c r="AK84" s="199">
        <v>69.599999999999994</v>
      </c>
      <c r="AL84" s="199">
        <v>0</v>
      </c>
      <c r="AM84" s="199">
        <v>0</v>
      </c>
      <c r="AN84" s="199">
        <v>0</v>
      </c>
      <c r="AO84" s="199">
        <v>30</v>
      </c>
      <c r="AP84" s="199">
        <v>0</v>
      </c>
      <c r="AQ84" s="199">
        <v>0</v>
      </c>
      <c r="AR84" s="199">
        <v>0</v>
      </c>
      <c r="AS84" s="199">
        <v>0</v>
      </c>
      <c r="AT84" s="199">
        <v>0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9.1</v>
      </c>
      <c r="L85" s="199">
        <v>559.70000000000005</v>
      </c>
      <c r="M85" s="199">
        <v>27.31</v>
      </c>
      <c r="N85" s="199">
        <v>35.06</v>
      </c>
      <c r="O85" s="199">
        <v>0</v>
      </c>
      <c r="P85" s="199">
        <v>24.49</v>
      </c>
      <c r="Q85" s="199">
        <v>5.01</v>
      </c>
      <c r="R85" s="199">
        <v>12.59</v>
      </c>
      <c r="S85" s="199">
        <v>7.84</v>
      </c>
      <c r="T85" s="199">
        <v>0</v>
      </c>
      <c r="U85" s="199">
        <v>124.3</v>
      </c>
      <c r="V85" s="199">
        <v>4.2300000000000004</v>
      </c>
      <c r="W85" s="199">
        <v>13.55</v>
      </c>
      <c r="X85" s="199">
        <v>43.79</v>
      </c>
      <c r="Y85" s="199">
        <v>0</v>
      </c>
      <c r="Z85" s="199">
        <v>75.510000000000005</v>
      </c>
      <c r="AA85" s="199">
        <v>20.78</v>
      </c>
      <c r="AB85" s="199">
        <v>0</v>
      </c>
      <c r="AC85" s="199">
        <v>11.79</v>
      </c>
      <c r="AD85" s="199">
        <v>0</v>
      </c>
      <c r="AE85" s="199">
        <v>0</v>
      </c>
      <c r="AF85" s="199">
        <v>0</v>
      </c>
      <c r="AG85" s="199">
        <v>11.95</v>
      </c>
      <c r="AH85" s="199">
        <v>0</v>
      </c>
      <c r="AI85" s="199">
        <v>27.71</v>
      </c>
      <c r="AJ85" s="199">
        <v>0</v>
      </c>
      <c r="AK85" s="199">
        <v>69.599999999999994</v>
      </c>
      <c r="AL85" s="199">
        <v>0</v>
      </c>
      <c r="AM85" s="199">
        <v>0</v>
      </c>
      <c r="AN85" s="199">
        <v>0</v>
      </c>
      <c r="AO85" s="199">
        <v>30</v>
      </c>
      <c r="AP85" s="199">
        <v>0</v>
      </c>
      <c r="AQ85" s="199">
        <v>0</v>
      </c>
      <c r="AR85" s="199">
        <v>0</v>
      </c>
      <c r="AS85" s="199">
        <v>0</v>
      </c>
      <c r="AT85" s="199">
        <v>0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9.1</v>
      </c>
      <c r="L86" s="199">
        <v>559.70000000000005</v>
      </c>
      <c r="M86" s="199">
        <v>27.31</v>
      </c>
      <c r="N86" s="199">
        <v>35.06</v>
      </c>
      <c r="O86" s="199">
        <v>0</v>
      </c>
      <c r="P86" s="199">
        <v>24.49</v>
      </c>
      <c r="Q86" s="199">
        <v>5.01</v>
      </c>
      <c r="R86" s="199">
        <v>12.59</v>
      </c>
      <c r="S86" s="199">
        <v>7.84</v>
      </c>
      <c r="T86" s="199">
        <v>0</v>
      </c>
      <c r="U86" s="199">
        <v>124.3</v>
      </c>
      <c r="V86" s="199">
        <v>4.2300000000000004</v>
      </c>
      <c r="W86" s="199">
        <v>13.55</v>
      </c>
      <c r="X86" s="199">
        <v>43.79</v>
      </c>
      <c r="Y86" s="199">
        <v>0</v>
      </c>
      <c r="Z86" s="199">
        <v>75.510000000000005</v>
      </c>
      <c r="AA86" s="199">
        <v>20.78</v>
      </c>
      <c r="AB86" s="199">
        <v>0</v>
      </c>
      <c r="AC86" s="199">
        <v>11.79</v>
      </c>
      <c r="AD86" s="199">
        <v>0</v>
      </c>
      <c r="AE86" s="199">
        <v>0</v>
      </c>
      <c r="AF86" s="199">
        <v>0</v>
      </c>
      <c r="AG86" s="199">
        <v>11.95</v>
      </c>
      <c r="AH86" s="199">
        <v>0</v>
      </c>
      <c r="AI86" s="199">
        <v>27.71</v>
      </c>
      <c r="AJ86" s="199">
        <v>0</v>
      </c>
      <c r="AK86" s="199">
        <v>69.599999999999994</v>
      </c>
      <c r="AL86" s="199">
        <v>0</v>
      </c>
      <c r="AM86" s="199">
        <v>0</v>
      </c>
      <c r="AN86" s="199">
        <v>0</v>
      </c>
      <c r="AO86" s="199">
        <v>30</v>
      </c>
      <c r="AP86" s="199">
        <v>0</v>
      </c>
      <c r="AQ86" s="199">
        <v>0</v>
      </c>
      <c r="AR86" s="199">
        <v>0</v>
      </c>
      <c r="AS86" s="199">
        <v>0</v>
      </c>
      <c r="AT86" s="199">
        <v>0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9.1</v>
      </c>
      <c r="L87" s="199">
        <v>559.70000000000005</v>
      </c>
      <c r="M87" s="199">
        <v>27.31</v>
      </c>
      <c r="N87" s="199">
        <v>35.06</v>
      </c>
      <c r="O87" s="199">
        <v>0</v>
      </c>
      <c r="P87" s="199">
        <v>24.49</v>
      </c>
      <c r="Q87" s="199">
        <v>5.01</v>
      </c>
      <c r="R87" s="199">
        <v>12.59</v>
      </c>
      <c r="S87" s="199">
        <v>7.84</v>
      </c>
      <c r="T87" s="199">
        <v>0</v>
      </c>
      <c r="U87" s="199">
        <v>124.3</v>
      </c>
      <c r="V87" s="199">
        <v>4.2300000000000004</v>
      </c>
      <c r="W87" s="199">
        <v>13.55</v>
      </c>
      <c r="X87" s="199">
        <v>43.79</v>
      </c>
      <c r="Y87" s="199">
        <v>0</v>
      </c>
      <c r="Z87" s="199">
        <v>75.510000000000005</v>
      </c>
      <c r="AA87" s="199">
        <v>20.78</v>
      </c>
      <c r="AB87" s="199">
        <v>0</v>
      </c>
      <c r="AC87" s="199">
        <v>11.93</v>
      </c>
      <c r="AD87" s="199">
        <v>0</v>
      </c>
      <c r="AE87" s="199">
        <v>0</v>
      </c>
      <c r="AF87" s="199">
        <v>0</v>
      </c>
      <c r="AG87" s="199">
        <v>11.95</v>
      </c>
      <c r="AH87" s="199">
        <v>0</v>
      </c>
      <c r="AI87" s="199">
        <v>33.409999999999997</v>
      </c>
      <c r="AJ87" s="199">
        <v>0</v>
      </c>
      <c r="AK87" s="199">
        <v>69.599999999999994</v>
      </c>
      <c r="AL87" s="199">
        <v>0</v>
      </c>
      <c r="AM87" s="199">
        <v>0</v>
      </c>
      <c r="AN87" s="199">
        <v>0</v>
      </c>
      <c r="AO87" s="199">
        <v>32.24</v>
      </c>
      <c r="AP87" s="199">
        <v>0</v>
      </c>
      <c r="AQ87" s="199">
        <v>0</v>
      </c>
      <c r="AR87" s="199">
        <v>0</v>
      </c>
      <c r="AS87" s="199">
        <v>0</v>
      </c>
      <c r="AT87" s="199">
        <v>0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9.1</v>
      </c>
      <c r="L88" s="199">
        <v>559.70000000000005</v>
      </c>
      <c r="M88" s="199">
        <v>27.31</v>
      </c>
      <c r="N88" s="199">
        <v>35.06</v>
      </c>
      <c r="O88" s="199">
        <v>0</v>
      </c>
      <c r="P88" s="199">
        <v>24.49</v>
      </c>
      <c r="Q88" s="199">
        <v>5.01</v>
      </c>
      <c r="R88" s="199">
        <v>12.59</v>
      </c>
      <c r="S88" s="199">
        <v>7.84</v>
      </c>
      <c r="T88" s="199">
        <v>0</v>
      </c>
      <c r="U88" s="199">
        <v>124.3</v>
      </c>
      <c r="V88" s="199">
        <v>4.2300000000000004</v>
      </c>
      <c r="W88" s="199">
        <v>13.55</v>
      </c>
      <c r="X88" s="199">
        <v>43.79</v>
      </c>
      <c r="Y88" s="199">
        <v>0</v>
      </c>
      <c r="Z88" s="199">
        <v>75.510000000000005</v>
      </c>
      <c r="AA88" s="199">
        <v>20.78</v>
      </c>
      <c r="AB88" s="199">
        <v>0</v>
      </c>
      <c r="AC88" s="199">
        <v>11.93</v>
      </c>
      <c r="AD88" s="199">
        <v>0</v>
      </c>
      <c r="AE88" s="199">
        <v>0</v>
      </c>
      <c r="AF88" s="199">
        <v>0</v>
      </c>
      <c r="AG88" s="199">
        <v>11.95</v>
      </c>
      <c r="AH88" s="199">
        <v>0</v>
      </c>
      <c r="AI88" s="199">
        <v>27.71</v>
      </c>
      <c r="AJ88" s="199">
        <v>0</v>
      </c>
      <c r="AK88" s="199">
        <v>69.599999999999994</v>
      </c>
      <c r="AL88" s="199">
        <v>0</v>
      </c>
      <c r="AM88" s="199">
        <v>0</v>
      </c>
      <c r="AN88" s="199">
        <v>0</v>
      </c>
      <c r="AO88" s="199">
        <v>30</v>
      </c>
      <c r="AP88" s="199">
        <v>0</v>
      </c>
      <c r="AQ88" s="199">
        <v>0</v>
      </c>
      <c r="AR88" s="199">
        <v>0</v>
      </c>
      <c r="AS88" s="199">
        <v>0</v>
      </c>
      <c r="AT88" s="199">
        <v>0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9.1</v>
      </c>
      <c r="L89" s="199">
        <v>559.70000000000005</v>
      </c>
      <c r="M89" s="199">
        <v>27.31</v>
      </c>
      <c r="N89" s="199">
        <v>35.06</v>
      </c>
      <c r="O89" s="199">
        <v>0</v>
      </c>
      <c r="P89" s="199">
        <v>24.49</v>
      </c>
      <c r="Q89" s="199">
        <v>5.01</v>
      </c>
      <c r="R89" s="199">
        <v>12.59</v>
      </c>
      <c r="S89" s="199">
        <v>7.84</v>
      </c>
      <c r="T89" s="199">
        <v>0</v>
      </c>
      <c r="U89" s="199">
        <v>124.3</v>
      </c>
      <c r="V89" s="199">
        <v>4.2300000000000004</v>
      </c>
      <c r="W89" s="199">
        <v>13.55</v>
      </c>
      <c r="X89" s="199">
        <v>43.79</v>
      </c>
      <c r="Y89" s="199">
        <v>0</v>
      </c>
      <c r="Z89" s="199">
        <v>75.510000000000005</v>
      </c>
      <c r="AA89" s="199">
        <v>20.78</v>
      </c>
      <c r="AB89" s="199">
        <v>0</v>
      </c>
      <c r="AC89" s="199">
        <v>11.77</v>
      </c>
      <c r="AD89" s="199">
        <v>0</v>
      </c>
      <c r="AE89" s="199">
        <v>0</v>
      </c>
      <c r="AF89" s="199">
        <v>0</v>
      </c>
      <c r="AG89" s="199">
        <v>11.95</v>
      </c>
      <c r="AH89" s="199">
        <v>0</v>
      </c>
      <c r="AI89" s="199">
        <v>27.71</v>
      </c>
      <c r="AJ89" s="199">
        <v>0</v>
      </c>
      <c r="AK89" s="199">
        <v>69.599999999999994</v>
      </c>
      <c r="AL89" s="199">
        <v>0</v>
      </c>
      <c r="AM89" s="199">
        <v>0</v>
      </c>
      <c r="AN89" s="199">
        <v>0</v>
      </c>
      <c r="AO89" s="199">
        <v>30</v>
      </c>
      <c r="AP89" s="199">
        <v>0</v>
      </c>
      <c r="AQ89" s="199">
        <v>0</v>
      </c>
      <c r="AR89" s="199">
        <v>0</v>
      </c>
      <c r="AS89" s="199">
        <v>0</v>
      </c>
      <c r="AT89" s="199">
        <v>0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9.1</v>
      </c>
      <c r="L90" s="199">
        <v>559.70000000000005</v>
      </c>
      <c r="M90" s="199">
        <v>27.31</v>
      </c>
      <c r="N90" s="199">
        <v>35.06</v>
      </c>
      <c r="O90" s="199">
        <v>0</v>
      </c>
      <c r="P90" s="199">
        <v>24.49</v>
      </c>
      <c r="Q90" s="199">
        <v>5.01</v>
      </c>
      <c r="R90" s="199">
        <v>12.59</v>
      </c>
      <c r="S90" s="199">
        <v>7.84</v>
      </c>
      <c r="T90" s="199">
        <v>0</v>
      </c>
      <c r="U90" s="199">
        <v>124.3</v>
      </c>
      <c r="V90" s="199">
        <v>4.2300000000000004</v>
      </c>
      <c r="W90" s="199">
        <v>13.55</v>
      </c>
      <c r="X90" s="199">
        <v>43.79</v>
      </c>
      <c r="Y90" s="199">
        <v>0</v>
      </c>
      <c r="Z90" s="199">
        <v>75.510000000000005</v>
      </c>
      <c r="AA90" s="199">
        <v>20.78</v>
      </c>
      <c r="AB90" s="199">
        <v>0</v>
      </c>
      <c r="AC90" s="199">
        <v>11.77</v>
      </c>
      <c r="AD90" s="199">
        <v>0</v>
      </c>
      <c r="AE90" s="199">
        <v>0</v>
      </c>
      <c r="AF90" s="199">
        <v>0</v>
      </c>
      <c r="AG90" s="199">
        <v>11.95</v>
      </c>
      <c r="AH90" s="199">
        <v>0</v>
      </c>
      <c r="AI90" s="199">
        <v>27.71</v>
      </c>
      <c r="AJ90" s="199">
        <v>0</v>
      </c>
      <c r="AK90" s="199">
        <v>69.599999999999994</v>
      </c>
      <c r="AL90" s="199">
        <v>0</v>
      </c>
      <c r="AM90" s="199">
        <v>0</v>
      </c>
      <c r="AN90" s="199">
        <v>0</v>
      </c>
      <c r="AO90" s="199">
        <v>30</v>
      </c>
      <c r="AP90" s="199">
        <v>0</v>
      </c>
      <c r="AQ90" s="199">
        <v>0</v>
      </c>
      <c r="AR90" s="199">
        <v>0</v>
      </c>
      <c r="AS90" s="199">
        <v>0</v>
      </c>
      <c r="AT90" s="199">
        <v>0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9.1</v>
      </c>
      <c r="L91" s="199">
        <v>559.70000000000005</v>
      </c>
      <c r="M91" s="199">
        <v>27.31</v>
      </c>
      <c r="N91" s="199">
        <v>35.06</v>
      </c>
      <c r="O91" s="199">
        <v>0</v>
      </c>
      <c r="P91" s="199">
        <v>24.49</v>
      </c>
      <c r="Q91" s="199">
        <v>5.01</v>
      </c>
      <c r="R91" s="199">
        <v>12.59</v>
      </c>
      <c r="S91" s="199">
        <v>7.84</v>
      </c>
      <c r="T91" s="199">
        <v>0</v>
      </c>
      <c r="U91" s="199">
        <v>124.3</v>
      </c>
      <c r="V91" s="199">
        <v>4.2300000000000004</v>
      </c>
      <c r="W91" s="199">
        <v>13.55</v>
      </c>
      <c r="X91" s="199">
        <v>43.79</v>
      </c>
      <c r="Y91" s="199">
        <v>0</v>
      </c>
      <c r="Z91" s="199">
        <v>75.510000000000005</v>
      </c>
      <c r="AA91" s="199">
        <v>20.78</v>
      </c>
      <c r="AB91" s="199">
        <v>0</v>
      </c>
      <c r="AC91" s="199">
        <v>12</v>
      </c>
      <c r="AD91" s="199">
        <v>0</v>
      </c>
      <c r="AE91" s="199">
        <v>0</v>
      </c>
      <c r="AF91" s="199">
        <v>0</v>
      </c>
      <c r="AG91" s="199">
        <v>11.95</v>
      </c>
      <c r="AH91" s="199">
        <v>0</v>
      </c>
      <c r="AI91" s="199">
        <v>27.71</v>
      </c>
      <c r="AJ91" s="199">
        <v>0</v>
      </c>
      <c r="AK91" s="199">
        <v>69.599999999999994</v>
      </c>
      <c r="AL91" s="199">
        <v>0</v>
      </c>
      <c r="AM91" s="199">
        <v>0</v>
      </c>
      <c r="AN91" s="199">
        <v>0</v>
      </c>
      <c r="AO91" s="199">
        <v>30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9.1</v>
      </c>
      <c r="L92" s="199">
        <v>559.70000000000005</v>
      </c>
      <c r="M92" s="199">
        <v>27.31</v>
      </c>
      <c r="N92" s="199">
        <v>35.06</v>
      </c>
      <c r="O92" s="199">
        <v>0</v>
      </c>
      <c r="P92" s="199">
        <v>24.49</v>
      </c>
      <c r="Q92" s="199">
        <v>5.01</v>
      </c>
      <c r="R92" s="199">
        <v>12.59</v>
      </c>
      <c r="S92" s="199">
        <v>7.84</v>
      </c>
      <c r="T92" s="199">
        <v>0</v>
      </c>
      <c r="U92" s="199">
        <v>124.3</v>
      </c>
      <c r="V92" s="199">
        <v>4.2300000000000004</v>
      </c>
      <c r="W92" s="199">
        <v>13.55</v>
      </c>
      <c r="X92" s="199">
        <v>43.79</v>
      </c>
      <c r="Y92" s="199">
        <v>0</v>
      </c>
      <c r="Z92" s="199">
        <v>75.510000000000005</v>
      </c>
      <c r="AA92" s="199">
        <v>20.78</v>
      </c>
      <c r="AB92" s="199">
        <v>0</v>
      </c>
      <c r="AC92" s="199">
        <v>12</v>
      </c>
      <c r="AD92" s="199">
        <v>0</v>
      </c>
      <c r="AE92" s="199">
        <v>0</v>
      </c>
      <c r="AF92" s="199">
        <v>0</v>
      </c>
      <c r="AG92" s="199">
        <v>11.95</v>
      </c>
      <c r="AH92" s="199">
        <v>0</v>
      </c>
      <c r="AI92" s="199">
        <v>33.409999999999997</v>
      </c>
      <c r="AJ92" s="199">
        <v>0</v>
      </c>
      <c r="AK92" s="199">
        <v>69.599999999999994</v>
      </c>
      <c r="AL92" s="199">
        <v>0</v>
      </c>
      <c r="AM92" s="199">
        <v>0</v>
      </c>
      <c r="AN92" s="199">
        <v>0</v>
      </c>
      <c r="AO92" s="199">
        <v>30</v>
      </c>
      <c r="AP92" s="199">
        <v>0</v>
      </c>
      <c r="AQ92" s="199">
        <v>0</v>
      </c>
      <c r="AR92" s="199">
        <v>0</v>
      </c>
      <c r="AS92" s="199">
        <v>0</v>
      </c>
      <c r="AT92" s="199">
        <v>0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9.1</v>
      </c>
      <c r="L93" s="199">
        <v>559.70000000000005</v>
      </c>
      <c r="M93" s="199">
        <v>27.31</v>
      </c>
      <c r="N93" s="199">
        <v>35.06</v>
      </c>
      <c r="O93" s="199">
        <v>0</v>
      </c>
      <c r="P93" s="199">
        <v>24.49</v>
      </c>
      <c r="Q93" s="199">
        <v>5.01</v>
      </c>
      <c r="R93" s="199">
        <v>12.59</v>
      </c>
      <c r="S93" s="199">
        <v>7.84</v>
      </c>
      <c r="T93" s="199">
        <v>0</v>
      </c>
      <c r="U93" s="199">
        <v>124.3</v>
      </c>
      <c r="V93" s="199">
        <v>4.2300000000000004</v>
      </c>
      <c r="W93" s="199">
        <v>13.55</v>
      </c>
      <c r="X93" s="199">
        <v>43.79</v>
      </c>
      <c r="Y93" s="199">
        <v>0</v>
      </c>
      <c r="Z93" s="199">
        <v>75.510000000000005</v>
      </c>
      <c r="AA93" s="199">
        <v>20.78</v>
      </c>
      <c r="AB93" s="199">
        <v>0</v>
      </c>
      <c r="AC93" s="199">
        <v>12</v>
      </c>
      <c r="AD93" s="199">
        <v>0</v>
      </c>
      <c r="AE93" s="199">
        <v>0</v>
      </c>
      <c r="AF93" s="199">
        <v>0</v>
      </c>
      <c r="AG93" s="199">
        <v>11.95</v>
      </c>
      <c r="AH93" s="199">
        <v>0</v>
      </c>
      <c r="AI93" s="199">
        <v>27.71</v>
      </c>
      <c r="AJ93" s="199">
        <v>0</v>
      </c>
      <c r="AK93" s="199">
        <v>69.599999999999994</v>
      </c>
      <c r="AL93" s="199">
        <v>0</v>
      </c>
      <c r="AM93" s="199">
        <v>0</v>
      </c>
      <c r="AN93" s="199">
        <v>0</v>
      </c>
      <c r="AO93" s="199">
        <v>29.45</v>
      </c>
      <c r="AP93" s="199">
        <v>0</v>
      </c>
      <c r="AQ93" s="199">
        <v>0</v>
      </c>
      <c r="AR93" s="199">
        <v>0</v>
      </c>
      <c r="AS93" s="199">
        <v>0</v>
      </c>
      <c r="AT93" s="199">
        <v>0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9.1</v>
      </c>
      <c r="L94" s="199">
        <v>559.70000000000005</v>
      </c>
      <c r="M94" s="199">
        <v>27.31</v>
      </c>
      <c r="N94" s="199">
        <v>35.06</v>
      </c>
      <c r="O94" s="199">
        <v>0</v>
      </c>
      <c r="P94" s="199">
        <v>24.49</v>
      </c>
      <c r="Q94" s="199">
        <v>5.01</v>
      </c>
      <c r="R94" s="199">
        <v>12.59</v>
      </c>
      <c r="S94" s="199">
        <v>7.84</v>
      </c>
      <c r="T94" s="199">
        <v>0</v>
      </c>
      <c r="U94" s="199">
        <v>124.3</v>
      </c>
      <c r="V94" s="199">
        <v>4.2300000000000004</v>
      </c>
      <c r="W94" s="199">
        <v>13.55</v>
      </c>
      <c r="X94" s="199">
        <v>43.79</v>
      </c>
      <c r="Y94" s="199">
        <v>0</v>
      </c>
      <c r="Z94" s="199">
        <v>75.510000000000005</v>
      </c>
      <c r="AA94" s="199">
        <v>20.78</v>
      </c>
      <c r="AB94" s="199">
        <v>0</v>
      </c>
      <c r="AC94" s="199">
        <v>12</v>
      </c>
      <c r="AD94" s="199">
        <v>0</v>
      </c>
      <c r="AE94" s="199">
        <v>0</v>
      </c>
      <c r="AF94" s="199">
        <v>0</v>
      </c>
      <c r="AG94" s="199">
        <v>11.95</v>
      </c>
      <c r="AH94" s="199">
        <v>0</v>
      </c>
      <c r="AI94" s="199">
        <v>27.71</v>
      </c>
      <c r="AJ94" s="199">
        <v>0</v>
      </c>
      <c r="AK94" s="199">
        <v>69.599999999999994</v>
      </c>
      <c r="AL94" s="199">
        <v>0</v>
      </c>
      <c r="AM94" s="199">
        <v>0</v>
      </c>
      <c r="AN94" s="199">
        <v>0</v>
      </c>
      <c r="AO94" s="199">
        <v>28.05</v>
      </c>
      <c r="AP94" s="199">
        <v>0</v>
      </c>
      <c r="AQ94" s="199">
        <v>0</v>
      </c>
      <c r="AR94" s="199">
        <v>0</v>
      </c>
      <c r="AS94" s="199">
        <v>0</v>
      </c>
      <c r="AT94" s="199">
        <v>0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9.1</v>
      </c>
      <c r="L95" s="199">
        <v>559.70000000000005</v>
      </c>
      <c r="M95" s="199">
        <v>27.31</v>
      </c>
      <c r="N95" s="199">
        <v>35.06</v>
      </c>
      <c r="O95" s="199">
        <v>0</v>
      </c>
      <c r="P95" s="199">
        <v>24.49</v>
      </c>
      <c r="Q95" s="199">
        <v>5.01</v>
      </c>
      <c r="R95" s="199">
        <v>12.59</v>
      </c>
      <c r="S95" s="199">
        <v>7.84</v>
      </c>
      <c r="T95" s="199">
        <v>0</v>
      </c>
      <c r="U95" s="199">
        <v>124.3</v>
      </c>
      <c r="V95" s="199">
        <v>4.2300000000000004</v>
      </c>
      <c r="W95" s="199">
        <v>13.55</v>
      </c>
      <c r="X95" s="199">
        <v>43.79</v>
      </c>
      <c r="Y95" s="199">
        <v>0</v>
      </c>
      <c r="Z95" s="199">
        <v>75.510000000000005</v>
      </c>
      <c r="AA95" s="199">
        <v>20.78</v>
      </c>
      <c r="AB95" s="199">
        <v>0</v>
      </c>
      <c r="AC95" s="199">
        <v>12</v>
      </c>
      <c r="AD95" s="199">
        <v>0</v>
      </c>
      <c r="AE95" s="199">
        <v>0</v>
      </c>
      <c r="AF95" s="199">
        <v>0</v>
      </c>
      <c r="AG95" s="199">
        <v>11.95</v>
      </c>
      <c r="AH95" s="199">
        <v>0</v>
      </c>
      <c r="AI95" s="199">
        <v>33.409999999999997</v>
      </c>
      <c r="AJ95" s="199">
        <v>0</v>
      </c>
      <c r="AK95" s="199">
        <v>69.599999999999994</v>
      </c>
      <c r="AL95" s="199">
        <v>0</v>
      </c>
      <c r="AM95" s="199">
        <v>0</v>
      </c>
      <c r="AN95" s="199">
        <v>0</v>
      </c>
      <c r="AO95" s="199">
        <v>70</v>
      </c>
      <c r="AP95" s="199">
        <v>0</v>
      </c>
      <c r="AQ95" s="199">
        <v>0</v>
      </c>
      <c r="AR95" s="199">
        <v>0</v>
      </c>
      <c r="AS95" s="199">
        <v>0</v>
      </c>
      <c r="AT95" s="199">
        <v>0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9.1</v>
      </c>
      <c r="L96" s="199">
        <v>559.70000000000005</v>
      </c>
      <c r="M96" s="199">
        <v>27.31</v>
      </c>
      <c r="N96" s="199">
        <v>35.06</v>
      </c>
      <c r="O96" s="199">
        <v>0</v>
      </c>
      <c r="P96" s="199">
        <v>24.49</v>
      </c>
      <c r="Q96" s="199">
        <v>5.01</v>
      </c>
      <c r="R96" s="199">
        <v>12.59</v>
      </c>
      <c r="S96" s="199">
        <v>7.84</v>
      </c>
      <c r="T96" s="199">
        <v>0</v>
      </c>
      <c r="U96" s="199">
        <v>124.3</v>
      </c>
      <c r="V96" s="199">
        <v>4.2300000000000004</v>
      </c>
      <c r="W96" s="199">
        <v>13.55</v>
      </c>
      <c r="X96" s="199">
        <v>43.79</v>
      </c>
      <c r="Y96" s="199">
        <v>0</v>
      </c>
      <c r="Z96" s="199">
        <v>75.510000000000005</v>
      </c>
      <c r="AA96" s="199">
        <v>20.78</v>
      </c>
      <c r="AB96" s="199">
        <v>0</v>
      </c>
      <c r="AC96" s="199">
        <v>12</v>
      </c>
      <c r="AD96" s="199">
        <v>0</v>
      </c>
      <c r="AE96" s="199">
        <v>0</v>
      </c>
      <c r="AF96" s="199">
        <v>0</v>
      </c>
      <c r="AG96" s="199">
        <v>11.95</v>
      </c>
      <c r="AH96" s="199">
        <v>0</v>
      </c>
      <c r="AI96" s="199">
        <v>27.71</v>
      </c>
      <c r="AJ96" s="199">
        <v>0</v>
      </c>
      <c r="AK96" s="199">
        <v>69.599999999999994</v>
      </c>
      <c r="AL96" s="199">
        <v>0</v>
      </c>
      <c r="AM96" s="199">
        <v>0</v>
      </c>
      <c r="AN96" s="199">
        <v>0</v>
      </c>
      <c r="AO96" s="199">
        <v>70</v>
      </c>
      <c r="AP96" s="199">
        <v>0</v>
      </c>
      <c r="AQ96" s="199">
        <v>0</v>
      </c>
      <c r="AR96" s="199">
        <v>0</v>
      </c>
      <c r="AS96" s="199">
        <v>0</v>
      </c>
      <c r="AT96" s="199">
        <v>0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9.1</v>
      </c>
      <c r="L97" s="199">
        <v>559.70000000000005</v>
      </c>
      <c r="M97" s="199">
        <v>27.31</v>
      </c>
      <c r="N97" s="199">
        <v>35.06</v>
      </c>
      <c r="O97" s="199">
        <v>0</v>
      </c>
      <c r="P97" s="199">
        <v>24.49</v>
      </c>
      <c r="Q97" s="199">
        <v>5.01</v>
      </c>
      <c r="R97" s="199">
        <v>12.59</v>
      </c>
      <c r="S97" s="199">
        <v>7.84</v>
      </c>
      <c r="T97" s="199">
        <v>0</v>
      </c>
      <c r="U97" s="199">
        <v>124.3</v>
      </c>
      <c r="V97" s="199">
        <v>4.2300000000000004</v>
      </c>
      <c r="W97" s="199">
        <v>13.55</v>
      </c>
      <c r="X97" s="199">
        <v>43.79</v>
      </c>
      <c r="Y97" s="199">
        <v>0</v>
      </c>
      <c r="Z97" s="199">
        <v>75.510000000000005</v>
      </c>
      <c r="AA97" s="199">
        <v>20.78</v>
      </c>
      <c r="AB97" s="199">
        <v>0</v>
      </c>
      <c r="AC97" s="199">
        <v>12</v>
      </c>
      <c r="AD97" s="199">
        <v>0</v>
      </c>
      <c r="AE97" s="199">
        <v>0</v>
      </c>
      <c r="AF97" s="199">
        <v>0</v>
      </c>
      <c r="AG97" s="199">
        <v>11.95</v>
      </c>
      <c r="AH97" s="199">
        <v>0</v>
      </c>
      <c r="AI97" s="199">
        <v>27.71</v>
      </c>
      <c r="AJ97" s="199">
        <v>0</v>
      </c>
      <c r="AK97" s="199">
        <v>69.599999999999994</v>
      </c>
      <c r="AL97" s="199">
        <v>0</v>
      </c>
      <c r="AM97" s="199">
        <v>0</v>
      </c>
      <c r="AN97" s="199">
        <v>0</v>
      </c>
      <c r="AO97" s="199">
        <v>67.2</v>
      </c>
      <c r="AP97" s="199">
        <v>0</v>
      </c>
      <c r="AQ97" s="199">
        <v>0</v>
      </c>
      <c r="AR97" s="199">
        <v>0</v>
      </c>
      <c r="AS97" s="199">
        <v>0</v>
      </c>
      <c r="AT97" s="199">
        <v>0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9.1</v>
      </c>
      <c r="L98" s="199">
        <v>559.70000000000005</v>
      </c>
      <c r="M98" s="199">
        <v>27.31</v>
      </c>
      <c r="N98" s="199">
        <v>35.06</v>
      </c>
      <c r="O98" s="199">
        <v>0</v>
      </c>
      <c r="P98" s="199">
        <v>24.49</v>
      </c>
      <c r="Q98" s="199">
        <v>5.01</v>
      </c>
      <c r="R98" s="199">
        <v>12.59</v>
      </c>
      <c r="S98" s="199">
        <v>7.84</v>
      </c>
      <c r="T98" s="199">
        <v>0</v>
      </c>
      <c r="U98" s="199">
        <v>124.3</v>
      </c>
      <c r="V98" s="199">
        <v>4.2300000000000004</v>
      </c>
      <c r="W98" s="199">
        <v>13.55</v>
      </c>
      <c r="X98" s="199">
        <v>43.79</v>
      </c>
      <c r="Y98" s="199">
        <v>0</v>
      </c>
      <c r="Z98" s="199">
        <v>75.510000000000005</v>
      </c>
      <c r="AA98" s="199">
        <v>20.78</v>
      </c>
      <c r="AB98" s="199">
        <v>0</v>
      </c>
      <c r="AC98" s="199">
        <v>12</v>
      </c>
      <c r="AD98" s="199">
        <v>0</v>
      </c>
      <c r="AE98" s="199">
        <v>0</v>
      </c>
      <c r="AF98" s="199">
        <v>0</v>
      </c>
      <c r="AG98" s="199">
        <v>11.95</v>
      </c>
      <c r="AH98" s="199">
        <v>0</v>
      </c>
      <c r="AI98" s="199">
        <v>27.71</v>
      </c>
      <c r="AJ98" s="199">
        <v>0</v>
      </c>
      <c r="AK98" s="199">
        <v>69.599999999999994</v>
      </c>
      <c r="AL98" s="199">
        <v>0</v>
      </c>
      <c r="AM98" s="199">
        <v>0</v>
      </c>
      <c r="AN98" s="199">
        <v>0</v>
      </c>
      <c r="AO98" s="199">
        <v>67.42</v>
      </c>
      <c r="AP98" s="199">
        <v>0</v>
      </c>
      <c r="AQ98" s="199">
        <v>0</v>
      </c>
      <c r="AR98" s="199">
        <v>0</v>
      </c>
      <c r="AS98" s="199">
        <v>0</v>
      </c>
      <c r="AT98" s="199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0.21840500000000035</v>
      </c>
      <c r="L99">
        <f t="shared" si="0"/>
        <v>13.432799999999979</v>
      </c>
      <c r="M99">
        <f t="shared" si="0"/>
        <v>0.65357749999999892</v>
      </c>
      <c r="N99">
        <f t="shared" si="0"/>
        <v>0.84143999999999897</v>
      </c>
      <c r="O99">
        <f t="shared" si="0"/>
        <v>0</v>
      </c>
      <c r="P99">
        <f t="shared" si="0"/>
        <v>0.7240349999999981</v>
      </c>
      <c r="Q99">
        <f t="shared" si="0"/>
        <v>0.12023999999999985</v>
      </c>
      <c r="R99">
        <f t="shared" si="0"/>
        <v>0.30215999999999993</v>
      </c>
      <c r="S99">
        <f t="shared" si="0"/>
        <v>0.18816000000000005</v>
      </c>
      <c r="T99">
        <f t="shared" si="0"/>
        <v>0</v>
      </c>
      <c r="U99">
        <f t="shared" si="0"/>
        <v>2.9831999999999965</v>
      </c>
      <c r="V99">
        <f t="shared" si="0"/>
        <v>0.10152000000000011</v>
      </c>
      <c r="W99">
        <f t="shared" si="0"/>
        <v>0.32519999999999943</v>
      </c>
      <c r="X99">
        <f t="shared" si="0"/>
        <v>1.0509599999999995</v>
      </c>
      <c r="Y99">
        <f t="shared" si="0"/>
        <v>0</v>
      </c>
      <c r="Z99">
        <f t="shared" si="0"/>
        <v>1.8122400000000036</v>
      </c>
      <c r="AA99">
        <f t="shared" si="0"/>
        <v>0.49871999999999944</v>
      </c>
      <c r="AB99">
        <f t="shared" si="0"/>
        <v>0</v>
      </c>
      <c r="AC99">
        <f t="shared" si="0"/>
        <v>0.27315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0.28082500000000049</v>
      </c>
      <c r="AH99">
        <f t="shared" si="0"/>
        <v>0</v>
      </c>
      <c r="AI99">
        <f t="shared" si="0"/>
        <v>0.65368999999999966</v>
      </c>
      <c r="AJ99">
        <f t="shared" si="0"/>
        <v>0</v>
      </c>
      <c r="AK99">
        <f t="shared" si="0"/>
        <v>1.6704000000000025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0.7525075</v>
      </c>
      <c r="AP99">
        <f t="shared" si="0"/>
        <v>0</v>
      </c>
      <c r="AQ99">
        <f t="shared" si="0"/>
        <v>0.18430750000000004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44677</v>
      </c>
      <c r="B1" s="105" t="s">
        <v>200</v>
      </c>
      <c r="C1" s="201" t="s">
        <v>308</v>
      </c>
      <c r="D1" s="202"/>
      <c r="E1" s="202"/>
      <c r="F1" s="202"/>
      <c r="G1" s="202"/>
      <c r="H1" s="202"/>
      <c r="I1" s="202"/>
      <c r="J1" s="202"/>
      <c r="K1" s="203"/>
      <c r="L1" s="201" t="s">
        <v>307</v>
      </c>
      <c r="M1" s="204" t="s">
        <v>142</v>
      </c>
      <c r="O1" s="205" t="s">
        <v>309</v>
      </c>
      <c r="P1" s="205"/>
      <c r="Q1" s="205"/>
      <c r="R1" s="205"/>
      <c r="S1" s="205"/>
      <c r="U1" t="s">
        <v>313</v>
      </c>
      <c r="V1" s="20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1"/>
      <c r="M2" s="20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6"/>
      <c r="W2" s="92" t="s">
        <v>312</v>
      </c>
      <c r="X2" s="194" t="s">
        <v>149</v>
      </c>
      <c r="Y2" s="194">
        <v>0</v>
      </c>
      <c r="Z2" s="194">
        <v>0</v>
      </c>
      <c r="AA2" s="194">
        <v>0</v>
      </c>
      <c r="AB2" s="194">
        <v>0</v>
      </c>
      <c r="AC2" s="194">
        <v>0</v>
      </c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>
        <v>18.856000000000002</v>
      </c>
      <c r="C3" s="23"/>
      <c r="D3" s="23"/>
      <c r="E3" s="23"/>
      <c r="F3" s="23"/>
      <c r="G3" s="23"/>
      <c r="H3" s="23"/>
      <c r="I3" s="23"/>
      <c r="J3" s="23">
        <v>0.30633951240552487</v>
      </c>
      <c r="K3" s="25">
        <f>SUM(C3:J3)</f>
        <v>0.30633951240552487</v>
      </c>
      <c r="L3" s="24">
        <f>U3+V3</f>
        <v>9.4454682991703525</v>
      </c>
      <c r="M3" s="81">
        <f>K3+L3</f>
        <v>9.7518078115758779</v>
      </c>
      <c r="O3" s="78">
        <f>-SUM(P3:S3,U3)</f>
        <v>-0.30633951240552487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0.30633951240552487</v>
      </c>
      <c r="T3">
        <v>2</v>
      </c>
      <c r="U3" s="87">
        <f>IFERROR(-HLOOKUP($U$1,IEX!$W$2:$BH$98,T3,FALSE),0)</f>
        <v>0</v>
      </c>
      <c r="V3" s="88">
        <f>SUM(X3:AQ3)</f>
        <v>9.4454682991703525</v>
      </c>
      <c r="W3" s="94"/>
      <c r="X3" s="88">
        <v>0.41866400028755069</v>
      </c>
      <c r="Y3" s="88">
        <v>0</v>
      </c>
      <c r="Z3" s="88">
        <v>0</v>
      </c>
      <c r="AA3" s="88">
        <v>0</v>
      </c>
      <c r="AB3" s="88">
        <v>0</v>
      </c>
      <c r="AC3" s="88">
        <v>9.0268042988828014</v>
      </c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>
        <v>18.507999999999999</v>
      </c>
      <c r="C4" s="23"/>
      <c r="D4" s="23"/>
      <c r="E4" s="23"/>
      <c r="F4" s="23"/>
      <c r="G4" s="23"/>
      <c r="H4" s="23"/>
      <c r="I4" s="23"/>
      <c r="J4" s="23">
        <v>0.30633951240552487</v>
      </c>
      <c r="K4" s="25">
        <f t="shared" ref="K4:K67" si="4">SUM(C4:J4)</f>
        <v>0.30633951240552487</v>
      </c>
      <c r="L4" s="24">
        <f t="shared" ref="L4:L67" si="5">U4+V4</f>
        <v>9.4454682991703525</v>
      </c>
      <c r="M4" s="81">
        <f t="shared" ref="M4:M67" si="6">K4+L4</f>
        <v>9.7518078115758779</v>
      </c>
      <c r="O4" s="78">
        <f t="shared" ref="O4:O67" si="7">-SUM(P4:S4,U4)</f>
        <v>-0.30633951240552487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0.30633951240552487</v>
      </c>
      <c r="T4">
        <v>3</v>
      </c>
      <c r="U4" s="87">
        <f>IFERROR(-HLOOKUP($U$1,IEX!$W$2:$BH$98,T4,FALSE),0)</f>
        <v>0</v>
      </c>
      <c r="V4" s="88">
        <f t="shared" ref="V4:V67" si="8">SUM(X4:AQ4)</f>
        <v>9.4454682991703525</v>
      </c>
      <c r="W4" s="94"/>
      <c r="X4" s="88">
        <v>0.41866400028755069</v>
      </c>
      <c r="Y4" s="88">
        <v>0</v>
      </c>
      <c r="Z4" s="88">
        <v>0</v>
      </c>
      <c r="AA4" s="88">
        <v>0</v>
      </c>
      <c r="AB4" s="88">
        <v>0</v>
      </c>
      <c r="AC4" s="88">
        <v>9.0268042988828014</v>
      </c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>
        <v>18.72</v>
      </c>
      <c r="C5" s="23"/>
      <c r="D5" s="23"/>
      <c r="E5" s="23"/>
      <c r="F5" s="23"/>
      <c r="G5" s="23"/>
      <c r="H5" s="23"/>
      <c r="I5" s="23"/>
      <c r="J5" s="23">
        <v>0.30633951240552487</v>
      </c>
      <c r="K5" s="25">
        <f t="shared" si="4"/>
        <v>0.30633951240552487</v>
      </c>
      <c r="L5" s="24">
        <f t="shared" si="5"/>
        <v>9.4454682991703525</v>
      </c>
      <c r="M5" s="81">
        <f t="shared" si="6"/>
        <v>9.7518078115758779</v>
      </c>
      <c r="O5" s="78">
        <f t="shared" si="7"/>
        <v>-0.30633951240552487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0.30633951240552487</v>
      </c>
      <c r="T5">
        <v>4</v>
      </c>
      <c r="U5" s="87">
        <f>IFERROR(-HLOOKUP($U$1,IEX!$W$2:$BH$98,T5,FALSE),0)</f>
        <v>0</v>
      </c>
      <c r="V5" s="88">
        <f t="shared" si="8"/>
        <v>9.4454682991703525</v>
      </c>
      <c r="W5" s="94"/>
      <c r="X5" s="88">
        <v>0.41866400028755069</v>
      </c>
      <c r="Y5" s="88">
        <v>0</v>
      </c>
      <c r="Z5" s="88">
        <v>0</v>
      </c>
      <c r="AA5" s="88">
        <v>0</v>
      </c>
      <c r="AB5" s="88">
        <v>0</v>
      </c>
      <c r="AC5" s="88">
        <v>9.0268042988828014</v>
      </c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>
        <v>16.84</v>
      </c>
      <c r="C6" s="23"/>
      <c r="D6" s="23"/>
      <c r="E6" s="23"/>
      <c r="F6" s="23"/>
      <c r="G6" s="23"/>
      <c r="H6" s="23"/>
      <c r="I6" s="23"/>
      <c r="J6" s="23">
        <v>0.30633951240552487</v>
      </c>
      <c r="K6" s="25">
        <f t="shared" si="4"/>
        <v>0.30633951240552487</v>
      </c>
      <c r="L6" s="24">
        <f t="shared" si="5"/>
        <v>9.4454682991703525</v>
      </c>
      <c r="M6" s="81">
        <f t="shared" si="6"/>
        <v>9.7518078115758779</v>
      </c>
      <c r="O6" s="78">
        <f t="shared" si="7"/>
        <v>-0.30633951240552487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0.30633951240552487</v>
      </c>
      <c r="T6">
        <v>5</v>
      </c>
      <c r="U6" s="87">
        <f>IFERROR(-HLOOKUP($U$1,IEX!$W$2:$BH$98,T6,FALSE),0)</f>
        <v>0</v>
      </c>
      <c r="V6" s="88">
        <f t="shared" si="8"/>
        <v>9.4454682991703525</v>
      </c>
      <c r="W6" s="94"/>
      <c r="X6" s="88">
        <v>0.41866400028755069</v>
      </c>
      <c r="Y6" s="88">
        <v>0</v>
      </c>
      <c r="Z6" s="88">
        <v>0</v>
      </c>
      <c r="AA6" s="88">
        <v>0</v>
      </c>
      <c r="AB6" s="88">
        <v>0</v>
      </c>
      <c r="AC6" s="88">
        <v>9.0268042988828014</v>
      </c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>
        <v>18.295999999999999</v>
      </c>
      <c r="C7" s="23"/>
      <c r="D7" s="23"/>
      <c r="E7" s="23"/>
      <c r="F7" s="23"/>
      <c r="G7" s="23"/>
      <c r="H7" s="23"/>
      <c r="I7" s="23"/>
      <c r="J7" s="23">
        <v>0.30633951240552487</v>
      </c>
      <c r="K7" s="25">
        <f t="shared" si="4"/>
        <v>0.30633951240552487</v>
      </c>
      <c r="L7" s="24">
        <f t="shared" si="5"/>
        <v>9.4454682991703525</v>
      </c>
      <c r="M7" s="81">
        <f t="shared" si="6"/>
        <v>9.7518078115758779</v>
      </c>
      <c r="O7" s="78">
        <f t="shared" si="7"/>
        <v>-0.30633951240552487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0.30633951240552487</v>
      </c>
      <c r="T7">
        <v>6</v>
      </c>
      <c r="U7" s="87">
        <f>IFERROR(-HLOOKUP($U$1,IEX!$W$2:$BH$98,T7,FALSE),0)</f>
        <v>0</v>
      </c>
      <c r="V7" s="88">
        <f t="shared" si="8"/>
        <v>9.4454682991703525</v>
      </c>
      <c r="W7" s="94"/>
      <c r="X7" s="88">
        <v>0.41866400028755069</v>
      </c>
      <c r="Y7" s="88">
        <v>0</v>
      </c>
      <c r="Z7" s="88">
        <v>0</v>
      </c>
      <c r="AA7" s="88">
        <v>0</v>
      </c>
      <c r="AB7" s="88">
        <v>0</v>
      </c>
      <c r="AC7" s="88">
        <v>9.0268042988828014</v>
      </c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>
        <v>18.72</v>
      </c>
      <c r="C8" s="23"/>
      <c r="D8" s="23"/>
      <c r="E8" s="23"/>
      <c r="F8" s="23"/>
      <c r="G8" s="23"/>
      <c r="H8" s="23"/>
      <c r="I8" s="23"/>
      <c r="J8" s="23">
        <v>0.30633951240552487</v>
      </c>
      <c r="K8" s="25">
        <f t="shared" si="4"/>
        <v>0.30633951240552487</v>
      </c>
      <c r="L8" s="24">
        <f t="shared" si="5"/>
        <v>9.4454682991703525</v>
      </c>
      <c r="M8" s="81">
        <f t="shared" si="6"/>
        <v>9.7518078115758779</v>
      </c>
      <c r="O8" s="78">
        <f t="shared" si="7"/>
        <v>-0.30633951240552487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0.30633951240552487</v>
      </c>
      <c r="T8">
        <v>7</v>
      </c>
      <c r="U8" s="87">
        <f>IFERROR(-HLOOKUP($U$1,IEX!$W$2:$BH$98,T8,FALSE),0)</f>
        <v>0</v>
      </c>
      <c r="V8" s="88">
        <f t="shared" si="8"/>
        <v>9.4454682991703525</v>
      </c>
      <c r="W8" s="94"/>
      <c r="X8" s="88">
        <v>0.41866400028755069</v>
      </c>
      <c r="Y8" s="88">
        <v>0</v>
      </c>
      <c r="Z8" s="88">
        <v>0</v>
      </c>
      <c r="AA8" s="88">
        <v>0</v>
      </c>
      <c r="AB8" s="88">
        <v>0</v>
      </c>
      <c r="AC8" s="88">
        <v>9.0268042988828014</v>
      </c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>
        <v>18.835999999999999</v>
      </c>
      <c r="C9" s="23"/>
      <c r="D9" s="23"/>
      <c r="E9" s="23"/>
      <c r="F9" s="23"/>
      <c r="G9" s="23"/>
      <c r="H9" s="23"/>
      <c r="I9" s="23"/>
      <c r="J9" s="23">
        <v>0.30633951240552487</v>
      </c>
      <c r="K9" s="25">
        <f t="shared" si="4"/>
        <v>0.30633951240552487</v>
      </c>
      <c r="L9" s="24">
        <f t="shared" si="5"/>
        <v>9.4454682991703525</v>
      </c>
      <c r="M9" s="81">
        <f t="shared" si="6"/>
        <v>9.7518078115758779</v>
      </c>
      <c r="O9" s="78">
        <f t="shared" si="7"/>
        <v>-0.30633951240552487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0.30633951240552487</v>
      </c>
      <c r="T9">
        <v>8</v>
      </c>
      <c r="U9" s="87">
        <f>IFERROR(-HLOOKUP($U$1,IEX!$W$2:$BH$98,T9,FALSE),0)</f>
        <v>0</v>
      </c>
      <c r="V9" s="88">
        <f t="shared" si="8"/>
        <v>9.4454682991703525</v>
      </c>
      <c r="W9" s="94"/>
      <c r="X9" s="88">
        <v>0.41866400028755069</v>
      </c>
      <c r="Y9" s="88">
        <v>0</v>
      </c>
      <c r="Z9" s="88">
        <v>0</v>
      </c>
      <c r="AA9" s="88">
        <v>0</v>
      </c>
      <c r="AB9" s="88">
        <v>0</v>
      </c>
      <c r="AC9" s="88">
        <v>9.0268042988828014</v>
      </c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>
        <v>17.431999999999999</v>
      </c>
      <c r="C10" s="23"/>
      <c r="D10" s="23"/>
      <c r="E10" s="23"/>
      <c r="F10" s="23"/>
      <c r="G10" s="23"/>
      <c r="H10" s="23"/>
      <c r="I10" s="23"/>
      <c r="J10" s="23">
        <v>0.30633951240552487</v>
      </c>
      <c r="K10" s="25">
        <f t="shared" si="4"/>
        <v>0.30633951240552487</v>
      </c>
      <c r="L10" s="24">
        <f t="shared" si="5"/>
        <v>9.4454682991703525</v>
      </c>
      <c r="M10" s="81">
        <f t="shared" si="6"/>
        <v>9.7518078115758779</v>
      </c>
      <c r="O10" s="78">
        <f t="shared" si="7"/>
        <v>-0.30633951240552487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0.30633951240552487</v>
      </c>
      <c r="T10">
        <v>9</v>
      </c>
      <c r="U10" s="87">
        <f>IFERROR(-HLOOKUP($U$1,IEX!$W$2:$BH$98,T10,FALSE),0)</f>
        <v>0</v>
      </c>
      <c r="V10" s="88">
        <f t="shared" si="8"/>
        <v>9.4454682991703525</v>
      </c>
      <c r="W10" s="94"/>
      <c r="X10" s="88">
        <v>0.41866400028755069</v>
      </c>
      <c r="Y10" s="88">
        <v>0</v>
      </c>
      <c r="Z10" s="88">
        <v>0</v>
      </c>
      <c r="AA10" s="88">
        <v>0</v>
      </c>
      <c r="AB10" s="88">
        <v>0</v>
      </c>
      <c r="AC10" s="88">
        <v>9.0268042988828014</v>
      </c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>
        <v>18.856000000000002</v>
      </c>
      <c r="C11" s="23"/>
      <c r="D11" s="23"/>
      <c r="E11" s="23"/>
      <c r="F11" s="23"/>
      <c r="G11" s="23"/>
      <c r="H11" s="23"/>
      <c r="I11" s="23"/>
      <c r="J11" s="23">
        <v>0.30633951240552487</v>
      </c>
      <c r="K11" s="25">
        <f t="shared" si="4"/>
        <v>0.30633951240552487</v>
      </c>
      <c r="L11" s="24">
        <f t="shared" si="5"/>
        <v>9.4454682991703525</v>
      </c>
      <c r="M11" s="81">
        <f t="shared" si="6"/>
        <v>9.7518078115758779</v>
      </c>
      <c r="O11" s="78">
        <f t="shared" si="7"/>
        <v>-0.30633951240552487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0.30633951240552487</v>
      </c>
      <c r="T11">
        <v>10</v>
      </c>
      <c r="U11" s="87">
        <f>IFERROR(-HLOOKUP($U$1,IEX!$W$2:$BH$98,T11,FALSE),0)</f>
        <v>0</v>
      </c>
      <c r="V11" s="88">
        <f t="shared" si="8"/>
        <v>9.4454682991703525</v>
      </c>
      <c r="W11" s="94"/>
      <c r="X11" s="88">
        <v>0.41866400028755069</v>
      </c>
      <c r="Y11" s="88">
        <v>0</v>
      </c>
      <c r="Z11" s="88">
        <v>0</v>
      </c>
      <c r="AA11" s="88">
        <v>0</v>
      </c>
      <c r="AB11" s="88">
        <v>0</v>
      </c>
      <c r="AC11" s="88">
        <v>9.0268042988828014</v>
      </c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>
        <v>17.108000000000001</v>
      </c>
      <c r="C12" s="23"/>
      <c r="D12" s="23"/>
      <c r="E12" s="23"/>
      <c r="F12" s="23"/>
      <c r="G12" s="23"/>
      <c r="H12" s="23"/>
      <c r="I12" s="23"/>
      <c r="J12" s="23">
        <v>0.30633951240552487</v>
      </c>
      <c r="K12" s="25">
        <f t="shared" si="4"/>
        <v>0.30633951240552487</v>
      </c>
      <c r="L12" s="24">
        <f t="shared" si="5"/>
        <v>9.4454682991703525</v>
      </c>
      <c r="M12" s="81">
        <f t="shared" si="6"/>
        <v>9.7518078115758779</v>
      </c>
      <c r="O12" s="78">
        <f t="shared" si="7"/>
        <v>-0.30633951240552487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0.30633951240552487</v>
      </c>
      <c r="T12">
        <v>11</v>
      </c>
      <c r="U12" s="87">
        <f>IFERROR(-HLOOKUP($U$1,IEX!$W$2:$BH$98,T12,FALSE),0)</f>
        <v>0</v>
      </c>
      <c r="V12" s="88">
        <f t="shared" si="8"/>
        <v>9.4454682991703525</v>
      </c>
      <c r="W12" s="94"/>
      <c r="X12" s="88">
        <v>0.41866400028755069</v>
      </c>
      <c r="Y12" s="88">
        <v>0</v>
      </c>
      <c r="Z12" s="88">
        <v>0</v>
      </c>
      <c r="AA12" s="88">
        <v>0</v>
      </c>
      <c r="AB12" s="88">
        <v>0</v>
      </c>
      <c r="AC12" s="88">
        <v>9.0268042988828014</v>
      </c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>
        <v>18.952000000000002</v>
      </c>
      <c r="C13" s="23"/>
      <c r="D13" s="23"/>
      <c r="E13" s="23"/>
      <c r="F13" s="23"/>
      <c r="G13" s="23"/>
      <c r="H13" s="23"/>
      <c r="I13" s="23"/>
      <c r="J13" s="23">
        <v>0.30633951240552487</v>
      </c>
      <c r="K13" s="25">
        <f t="shared" si="4"/>
        <v>0.30633951240552487</v>
      </c>
      <c r="L13" s="24">
        <f t="shared" si="5"/>
        <v>9.4454682991703525</v>
      </c>
      <c r="M13" s="81">
        <f t="shared" si="6"/>
        <v>9.7518078115758779</v>
      </c>
      <c r="O13" s="78">
        <f t="shared" si="7"/>
        <v>-0.30633951240552487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0.30633951240552487</v>
      </c>
      <c r="T13">
        <v>12</v>
      </c>
      <c r="U13" s="87">
        <f>IFERROR(-HLOOKUP($U$1,IEX!$W$2:$BH$98,T13,FALSE),0)</f>
        <v>0</v>
      </c>
      <c r="V13" s="88">
        <f t="shared" si="8"/>
        <v>9.4454682991703525</v>
      </c>
      <c r="W13" s="94"/>
      <c r="X13" s="88">
        <v>0.41866400028755069</v>
      </c>
      <c r="Y13" s="88">
        <v>0</v>
      </c>
      <c r="Z13" s="88">
        <v>0</v>
      </c>
      <c r="AA13" s="88">
        <v>0</v>
      </c>
      <c r="AB13" s="88">
        <v>0</v>
      </c>
      <c r="AC13" s="88">
        <v>9.0268042988828014</v>
      </c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>
        <v>18.68</v>
      </c>
      <c r="C14" s="23"/>
      <c r="D14" s="23"/>
      <c r="E14" s="23"/>
      <c r="F14" s="23"/>
      <c r="G14" s="23"/>
      <c r="H14" s="23"/>
      <c r="I14" s="23"/>
      <c r="J14" s="23">
        <v>0.30633951240552487</v>
      </c>
      <c r="K14" s="25">
        <f t="shared" si="4"/>
        <v>0.30633951240552487</v>
      </c>
      <c r="L14" s="24">
        <f t="shared" si="5"/>
        <v>9.4454682991703525</v>
      </c>
      <c r="M14" s="81">
        <f t="shared" si="6"/>
        <v>9.7518078115758779</v>
      </c>
      <c r="O14" s="78">
        <f t="shared" si="7"/>
        <v>-0.30633951240552487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0.30633951240552487</v>
      </c>
      <c r="T14">
        <v>13</v>
      </c>
      <c r="U14" s="87">
        <f>IFERROR(-HLOOKUP($U$1,IEX!$W$2:$BH$98,T14,FALSE),0)</f>
        <v>0</v>
      </c>
      <c r="V14" s="88">
        <f t="shared" si="8"/>
        <v>9.4454682991703525</v>
      </c>
      <c r="W14" s="94"/>
      <c r="X14" s="88">
        <v>0.41866400028755069</v>
      </c>
      <c r="Y14" s="88">
        <v>0</v>
      </c>
      <c r="Z14" s="88">
        <v>0</v>
      </c>
      <c r="AA14" s="88">
        <v>0</v>
      </c>
      <c r="AB14" s="88">
        <v>0</v>
      </c>
      <c r="AC14" s="88">
        <v>9.0268042988828014</v>
      </c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>
        <v>18.143999999999998</v>
      </c>
      <c r="C15" s="23"/>
      <c r="D15" s="23"/>
      <c r="E15" s="23"/>
      <c r="F15" s="23"/>
      <c r="G15" s="23"/>
      <c r="H15" s="23"/>
      <c r="I15" s="23"/>
      <c r="J15" s="23">
        <v>0.30633951240552487</v>
      </c>
      <c r="K15" s="25">
        <f t="shared" si="4"/>
        <v>0.30633951240552487</v>
      </c>
      <c r="L15" s="24">
        <f t="shared" si="5"/>
        <v>9.4454682991703525</v>
      </c>
      <c r="M15" s="81">
        <f t="shared" si="6"/>
        <v>9.7518078115758779</v>
      </c>
      <c r="O15" s="78">
        <f t="shared" si="7"/>
        <v>-0.30633951240552487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0.30633951240552487</v>
      </c>
      <c r="T15">
        <v>14</v>
      </c>
      <c r="U15" s="87">
        <f>IFERROR(-HLOOKUP($U$1,IEX!$W$2:$BH$98,T15,FALSE),0)</f>
        <v>0</v>
      </c>
      <c r="V15" s="88">
        <f t="shared" si="8"/>
        <v>9.4454682991703525</v>
      </c>
      <c r="W15" s="94"/>
      <c r="X15" s="88">
        <v>0.41866400028755069</v>
      </c>
      <c r="Y15" s="88">
        <v>0</v>
      </c>
      <c r="Z15" s="88">
        <v>0</v>
      </c>
      <c r="AA15" s="88">
        <v>0</v>
      </c>
      <c r="AB15" s="88">
        <v>0</v>
      </c>
      <c r="AC15" s="88">
        <v>9.0268042988828014</v>
      </c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>
        <v>18.988</v>
      </c>
      <c r="C16" s="23"/>
      <c r="D16" s="23"/>
      <c r="E16" s="23"/>
      <c r="F16" s="23"/>
      <c r="G16" s="23"/>
      <c r="H16" s="23"/>
      <c r="I16" s="23"/>
      <c r="J16" s="23">
        <v>0.30633951240552487</v>
      </c>
      <c r="K16" s="25">
        <f t="shared" si="4"/>
        <v>0.30633951240552487</v>
      </c>
      <c r="L16" s="24">
        <f t="shared" si="5"/>
        <v>9.4454682991703525</v>
      </c>
      <c r="M16" s="81">
        <f t="shared" si="6"/>
        <v>9.7518078115758779</v>
      </c>
      <c r="O16" s="78">
        <f t="shared" si="7"/>
        <v>-0.30633951240552487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0.30633951240552487</v>
      </c>
      <c r="T16">
        <v>15</v>
      </c>
      <c r="U16" s="87">
        <f>IFERROR(-HLOOKUP($U$1,IEX!$W$2:$BH$98,T16,FALSE),0)</f>
        <v>0</v>
      </c>
      <c r="V16" s="88">
        <f t="shared" si="8"/>
        <v>9.4454682991703525</v>
      </c>
      <c r="W16" s="94"/>
      <c r="X16" s="88">
        <v>0.41866400028755069</v>
      </c>
      <c r="Y16" s="88">
        <v>0</v>
      </c>
      <c r="Z16" s="88">
        <v>0</v>
      </c>
      <c r="AA16" s="88">
        <v>0</v>
      </c>
      <c r="AB16" s="88">
        <v>0</v>
      </c>
      <c r="AC16" s="88">
        <v>9.0268042988828014</v>
      </c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>
        <v>19.007999999999999</v>
      </c>
      <c r="C17" s="23"/>
      <c r="D17" s="23"/>
      <c r="E17" s="23"/>
      <c r="F17" s="23"/>
      <c r="G17" s="23"/>
      <c r="H17" s="23"/>
      <c r="I17" s="23"/>
      <c r="J17" s="23">
        <v>0.30633951240552487</v>
      </c>
      <c r="K17" s="25">
        <f t="shared" si="4"/>
        <v>0.30633951240552487</v>
      </c>
      <c r="L17" s="24">
        <f t="shared" si="5"/>
        <v>9.4454682991703525</v>
      </c>
      <c r="M17" s="81">
        <f t="shared" si="6"/>
        <v>9.7518078115758779</v>
      </c>
      <c r="O17" s="78">
        <f t="shared" si="7"/>
        <v>-0.30633951240552487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0.30633951240552487</v>
      </c>
      <c r="T17">
        <v>16</v>
      </c>
      <c r="U17" s="87">
        <f>IFERROR(-HLOOKUP($U$1,IEX!$W$2:$BH$98,T17,FALSE),0)</f>
        <v>0</v>
      </c>
      <c r="V17" s="88">
        <f t="shared" si="8"/>
        <v>9.4454682991703525</v>
      </c>
      <c r="W17" s="94"/>
      <c r="X17" s="88">
        <v>0.41866400028755069</v>
      </c>
      <c r="Y17" s="88">
        <v>0</v>
      </c>
      <c r="Z17" s="88">
        <v>0</v>
      </c>
      <c r="AA17" s="88">
        <v>0</v>
      </c>
      <c r="AB17" s="88">
        <v>0</v>
      </c>
      <c r="AC17" s="88">
        <v>9.0268042988828014</v>
      </c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>
        <v>18.260000000000002</v>
      </c>
      <c r="C18" s="23"/>
      <c r="D18" s="23"/>
      <c r="E18" s="23"/>
      <c r="F18" s="23"/>
      <c r="G18" s="23"/>
      <c r="H18" s="23"/>
      <c r="I18" s="23"/>
      <c r="J18" s="23">
        <v>0.30633951240552487</v>
      </c>
      <c r="K18" s="25">
        <f t="shared" si="4"/>
        <v>0.30633951240552487</v>
      </c>
      <c r="L18" s="24">
        <f t="shared" si="5"/>
        <v>9.4454682991703525</v>
      </c>
      <c r="M18" s="81">
        <f t="shared" si="6"/>
        <v>9.7518078115758779</v>
      </c>
      <c r="O18" s="78">
        <f t="shared" si="7"/>
        <v>-0.30633951240552487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0.30633951240552487</v>
      </c>
      <c r="T18">
        <v>17</v>
      </c>
      <c r="U18" s="87">
        <f>IFERROR(-HLOOKUP($U$1,IEX!$W$2:$BH$98,T18,FALSE),0)</f>
        <v>0</v>
      </c>
      <c r="V18" s="88">
        <f t="shared" si="8"/>
        <v>9.4454682991703525</v>
      </c>
      <c r="W18" s="94"/>
      <c r="X18" s="88">
        <v>0.41866400028755069</v>
      </c>
      <c r="Y18" s="88">
        <v>0</v>
      </c>
      <c r="Z18" s="88">
        <v>0</v>
      </c>
      <c r="AA18" s="88">
        <v>0</v>
      </c>
      <c r="AB18" s="88">
        <v>0</v>
      </c>
      <c r="AC18" s="88">
        <v>9.0268042988828014</v>
      </c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>
        <v>18.856000000000002</v>
      </c>
      <c r="C19" s="23"/>
      <c r="D19" s="23"/>
      <c r="E19" s="23"/>
      <c r="F19" s="23"/>
      <c r="G19" s="23"/>
      <c r="H19" s="23"/>
      <c r="I19" s="23"/>
      <c r="J19" s="23">
        <v>0.30633951240552487</v>
      </c>
      <c r="K19" s="25">
        <f t="shared" si="4"/>
        <v>0.30633951240552487</v>
      </c>
      <c r="L19" s="24">
        <f t="shared" si="5"/>
        <v>9.4454682991703525</v>
      </c>
      <c r="M19" s="81">
        <f t="shared" si="6"/>
        <v>9.7518078115758779</v>
      </c>
      <c r="O19" s="78">
        <f t="shared" si="7"/>
        <v>-0.30633951240552487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0.30633951240552487</v>
      </c>
      <c r="T19">
        <v>18</v>
      </c>
      <c r="U19" s="87">
        <f>IFERROR(-HLOOKUP($U$1,IEX!$W$2:$BH$98,T19,FALSE),0)</f>
        <v>0</v>
      </c>
      <c r="V19" s="88">
        <f t="shared" si="8"/>
        <v>9.4454682991703525</v>
      </c>
      <c r="W19" s="94"/>
      <c r="X19" s="88">
        <v>0.41866400028755069</v>
      </c>
      <c r="Y19" s="88">
        <v>0</v>
      </c>
      <c r="Z19" s="88">
        <v>0</v>
      </c>
      <c r="AA19" s="88">
        <v>0</v>
      </c>
      <c r="AB19" s="88">
        <v>0</v>
      </c>
      <c r="AC19" s="88">
        <v>9.0268042988828014</v>
      </c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>
        <v>18.527999999999999</v>
      </c>
      <c r="C20" s="23"/>
      <c r="D20" s="23"/>
      <c r="E20" s="23"/>
      <c r="F20" s="23"/>
      <c r="G20" s="23"/>
      <c r="H20" s="23"/>
      <c r="I20" s="23"/>
      <c r="J20" s="23">
        <v>0.30633951240552487</v>
      </c>
      <c r="K20" s="25">
        <f t="shared" si="4"/>
        <v>0.30633951240552487</v>
      </c>
      <c r="L20" s="24">
        <f t="shared" si="5"/>
        <v>9.4454682991703525</v>
      </c>
      <c r="M20" s="81">
        <f t="shared" si="6"/>
        <v>9.7518078115758779</v>
      </c>
      <c r="O20" s="78">
        <f t="shared" si="7"/>
        <v>-0.30633951240552487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0.30633951240552487</v>
      </c>
      <c r="T20">
        <v>19</v>
      </c>
      <c r="U20" s="87">
        <f>IFERROR(-HLOOKUP($U$1,IEX!$W$2:$BH$98,T20,FALSE),0)</f>
        <v>0</v>
      </c>
      <c r="V20" s="88">
        <f t="shared" si="8"/>
        <v>9.4454682991703525</v>
      </c>
      <c r="W20" s="94"/>
      <c r="X20" s="88">
        <v>0.41866400028755069</v>
      </c>
      <c r="Y20" s="88">
        <v>0</v>
      </c>
      <c r="Z20" s="88">
        <v>0</v>
      </c>
      <c r="AA20" s="88">
        <v>0</v>
      </c>
      <c r="AB20" s="88">
        <v>0</v>
      </c>
      <c r="AC20" s="88">
        <v>9.0268042988828014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>
        <v>18.28</v>
      </c>
      <c r="C21" s="23"/>
      <c r="D21" s="23"/>
      <c r="E21" s="23"/>
      <c r="F21" s="23"/>
      <c r="G21" s="23"/>
      <c r="H21" s="23"/>
      <c r="I21" s="23"/>
      <c r="J21" s="23">
        <v>0.30633951240552487</v>
      </c>
      <c r="K21" s="25">
        <f t="shared" si="4"/>
        <v>0.30633951240552487</v>
      </c>
      <c r="L21" s="24">
        <f t="shared" si="5"/>
        <v>9.4454682991703525</v>
      </c>
      <c r="M21" s="81">
        <f t="shared" si="6"/>
        <v>9.7518078115758779</v>
      </c>
      <c r="O21" s="78">
        <f t="shared" si="7"/>
        <v>-0.30633951240552487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0.30633951240552487</v>
      </c>
      <c r="T21">
        <v>20</v>
      </c>
      <c r="U21" s="87">
        <f>IFERROR(-HLOOKUP($U$1,IEX!$W$2:$BH$98,T21,FALSE),0)</f>
        <v>0</v>
      </c>
      <c r="V21" s="88">
        <f t="shared" si="8"/>
        <v>9.4454682991703525</v>
      </c>
      <c r="W21" s="94"/>
      <c r="X21" s="88">
        <v>0.41866400028755069</v>
      </c>
      <c r="Y21" s="88">
        <v>0</v>
      </c>
      <c r="Z21" s="88">
        <v>0</v>
      </c>
      <c r="AA21" s="88">
        <v>0</v>
      </c>
      <c r="AB21" s="88">
        <v>0</v>
      </c>
      <c r="AC21" s="88">
        <v>9.0268042988828014</v>
      </c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>
        <v>18.335999999999999</v>
      </c>
      <c r="C22" s="23"/>
      <c r="D22" s="23"/>
      <c r="E22" s="23"/>
      <c r="F22" s="23"/>
      <c r="G22" s="23"/>
      <c r="H22" s="23"/>
      <c r="I22" s="23"/>
      <c r="J22" s="23">
        <v>0.30633951240552487</v>
      </c>
      <c r="K22" s="25">
        <f t="shared" si="4"/>
        <v>0.30633951240552487</v>
      </c>
      <c r="L22" s="24">
        <f t="shared" si="5"/>
        <v>9.4454682991703525</v>
      </c>
      <c r="M22" s="81">
        <f t="shared" si="6"/>
        <v>9.7518078115758779</v>
      </c>
      <c r="O22" s="78">
        <f t="shared" si="7"/>
        <v>-0.30633951240552487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0.30633951240552487</v>
      </c>
      <c r="T22">
        <v>21</v>
      </c>
      <c r="U22" s="87">
        <f>IFERROR(-HLOOKUP($U$1,IEX!$W$2:$BH$98,T22,FALSE),0)</f>
        <v>0</v>
      </c>
      <c r="V22" s="88">
        <f t="shared" si="8"/>
        <v>9.4454682991703525</v>
      </c>
      <c r="W22" s="94"/>
      <c r="X22" s="88">
        <v>0.41866400028755069</v>
      </c>
      <c r="Y22" s="88">
        <v>0</v>
      </c>
      <c r="Z22" s="88">
        <v>0</v>
      </c>
      <c r="AA22" s="88">
        <v>0</v>
      </c>
      <c r="AB22" s="88">
        <v>0</v>
      </c>
      <c r="AC22" s="88">
        <v>9.0268042988828014</v>
      </c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>
        <v>17.972000000000001</v>
      </c>
      <c r="C23" s="23"/>
      <c r="D23" s="23"/>
      <c r="E23" s="23"/>
      <c r="F23" s="23"/>
      <c r="G23" s="23"/>
      <c r="H23" s="23"/>
      <c r="I23" s="23"/>
      <c r="J23" s="23">
        <v>0.30633951240552487</v>
      </c>
      <c r="K23" s="25">
        <f t="shared" si="4"/>
        <v>0.30633951240552487</v>
      </c>
      <c r="L23" s="24">
        <f t="shared" si="5"/>
        <v>9.4454682991703525</v>
      </c>
      <c r="M23" s="81">
        <f t="shared" si="6"/>
        <v>9.7518078115758779</v>
      </c>
      <c r="O23" s="78">
        <f t="shared" si="7"/>
        <v>-0.30633951240552487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0.30633951240552487</v>
      </c>
      <c r="T23">
        <v>22</v>
      </c>
      <c r="U23" s="87">
        <f>IFERROR(-HLOOKUP($U$1,IEX!$W$2:$BH$98,T23,FALSE),0)</f>
        <v>0</v>
      </c>
      <c r="V23" s="88">
        <f t="shared" si="8"/>
        <v>9.4454682991703525</v>
      </c>
      <c r="W23" s="94"/>
      <c r="X23" s="88">
        <v>0.41866400028755069</v>
      </c>
      <c r="Y23" s="88">
        <v>0</v>
      </c>
      <c r="Z23" s="88">
        <v>0</v>
      </c>
      <c r="AA23" s="88">
        <v>0</v>
      </c>
      <c r="AB23" s="88">
        <v>0</v>
      </c>
      <c r="AC23" s="88">
        <v>9.0268042988828014</v>
      </c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>
        <v>18.488</v>
      </c>
      <c r="C24" s="23"/>
      <c r="D24" s="23"/>
      <c r="E24" s="23"/>
      <c r="F24" s="23"/>
      <c r="G24" s="23"/>
      <c r="H24" s="23"/>
      <c r="I24" s="23"/>
      <c r="J24" s="23">
        <v>0.30633951240552487</v>
      </c>
      <c r="K24" s="25">
        <f t="shared" si="4"/>
        <v>0.30633951240552487</v>
      </c>
      <c r="L24" s="24">
        <f t="shared" si="5"/>
        <v>9.4454682991703525</v>
      </c>
      <c r="M24" s="81">
        <f t="shared" si="6"/>
        <v>9.7518078115758779</v>
      </c>
      <c r="O24" s="78">
        <f t="shared" si="7"/>
        <v>-0.30633951240552487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0.30633951240552487</v>
      </c>
      <c r="T24">
        <v>23</v>
      </c>
      <c r="U24" s="87">
        <f>IFERROR(-HLOOKUP($U$1,IEX!$W$2:$BH$98,T24,FALSE),0)</f>
        <v>0</v>
      </c>
      <c r="V24" s="88">
        <f t="shared" si="8"/>
        <v>9.4454682991703525</v>
      </c>
      <c r="W24" s="94"/>
      <c r="X24" s="88">
        <v>0.41866400028755069</v>
      </c>
      <c r="Y24" s="88">
        <v>0</v>
      </c>
      <c r="Z24" s="88">
        <v>0</v>
      </c>
      <c r="AA24" s="88">
        <v>0</v>
      </c>
      <c r="AB24" s="88">
        <v>0</v>
      </c>
      <c r="AC24" s="88">
        <v>9.0268042988828014</v>
      </c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>
        <v>18.28</v>
      </c>
      <c r="C25" s="23"/>
      <c r="D25" s="23"/>
      <c r="E25" s="23"/>
      <c r="F25" s="23"/>
      <c r="G25" s="23"/>
      <c r="H25" s="23"/>
      <c r="I25" s="23"/>
      <c r="J25" s="23">
        <v>0.30633951240552487</v>
      </c>
      <c r="K25" s="25">
        <f t="shared" si="4"/>
        <v>0.30633951240552487</v>
      </c>
      <c r="L25" s="24">
        <f t="shared" si="5"/>
        <v>9.4454682991703525</v>
      </c>
      <c r="M25" s="81">
        <f t="shared" si="6"/>
        <v>9.7518078115758779</v>
      </c>
      <c r="O25" s="78">
        <f t="shared" si="7"/>
        <v>-0.30633951240552487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0.30633951240552487</v>
      </c>
      <c r="T25">
        <v>24</v>
      </c>
      <c r="U25" s="87">
        <f>IFERROR(-HLOOKUP($U$1,IEX!$W$2:$BH$98,T25,FALSE),0)</f>
        <v>0</v>
      </c>
      <c r="V25" s="88">
        <f t="shared" si="8"/>
        <v>9.4454682991703525</v>
      </c>
      <c r="W25" s="94"/>
      <c r="X25" s="88">
        <v>0.41866400028755069</v>
      </c>
      <c r="Y25" s="88">
        <v>0</v>
      </c>
      <c r="Z25" s="88">
        <v>0</v>
      </c>
      <c r="AA25" s="88">
        <v>0</v>
      </c>
      <c r="AB25" s="88">
        <v>0</v>
      </c>
      <c r="AC25" s="88">
        <v>9.0268042988828014</v>
      </c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>
        <v>17.931999999999999</v>
      </c>
      <c r="C26" s="23"/>
      <c r="D26" s="23"/>
      <c r="E26" s="23"/>
      <c r="F26" s="23"/>
      <c r="G26" s="23"/>
      <c r="H26" s="23"/>
      <c r="I26" s="23"/>
      <c r="J26" s="23">
        <v>0.30633951240552487</v>
      </c>
      <c r="K26" s="25">
        <f t="shared" si="4"/>
        <v>0.30633951240552487</v>
      </c>
      <c r="L26" s="24">
        <f t="shared" si="5"/>
        <v>9.4454682991703525</v>
      </c>
      <c r="M26" s="81">
        <f t="shared" si="6"/>
        <v>9.7518078115758779</v>
      </c>
      <c r="O26" s="78">
        <f t="shared" si="7"/>
        <v>-0.30633951240552487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0.30633951240552487</v>
      </c>
      <c r="T26">
        <v>25</v>
      </c>
      <c r="U26" s="87">
        <f>IFERROR(-HLOOKUP($U$1,IEX!$W$2:$BH$98,T26,FALSE),0)</f>
        <v>0</v>
      </c>
      <c r="V26" s="88">
        <f t="shared" si="8"/>
        <v>9.4454682991703525</v>
      </c>
      <c r="W26" s="94"/>
      <c r="X26" s="88">
        <v>0.41866400028755069</v>
      </c>
      <c r="Y26" s="88">
        <v>0</v>
      </c>
      <c r="Z26" s="88">
        <v>0</v>
      </c>
      <c r="AA26" s="88">
        <v>0</v>
      </c>
      <c r="AB26" s="88">
        <v>0</v>
      </c>
      <c r="AC26" s="88">
        <v>9.0268042988828014</v>
      </c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>
        <v>15.34</v>
      </c>
      <c r="C27" s="23"/>
      <c r="D27" s="23"/>
      <c r="E27" s="23"/>
      <c r="F27" s="23"/>
      <c r="G27" s="23"/>
      <c r="H27" s="23"/>
      <c r="I27" s="23"/>
      <c r="J27" s="23">
        <v>0.30633951240552487</v>
      </c>
      <c r="K27" s="25">
        <f t="shared" si="4"/>
        <v>0.30633951240552487</v>
      </c>
      <c r="L27" s="24">
        <f t="shared" si="5"/>
        <v>9.4454682991703525</v>
      </c>
      <c r="M27" s="81">
        <f t="shared" si="6"/>
        <v>9.7518078115758779</v>
      </c>
      <c r="O27" s="78">
        <f t="shared" si="7"/>
        <v>-0.30633951240552487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0.30633951240552487</v>
      </c>
      <c r="T27">
        <v>26</v>
      </c>
      <c r="U27" s="87">
        <f>IFERROR(-HLOOKUP($U$1,IEX!$W$2:$BH$98,T27,FALSE),0)</f>
        <v>0</v>
      </c>
      <c r="V27" s="88">
        <f t="shared" si="8"/>
        <v>9.4454682991703525</v>
      </c>
      <c r="W27" s="94"/>
      <c r="X27" s="88">
        <v>0.41866400028755069</v>
      </c>
      <c r="Y27" s="88">
        <v>0</v>
      </c>
      <c r="Z27" s="88">
        <v>0</v>
      </c>
      <c r="AA27" s="88">
        <v>0</v>
      </c>
      <c r="AB27" s="88">
        <v>0</v>
      </c>
      <c r="AC27" s="88">
        <v>9.0268042988828014</v>
      </c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>
        <v>18.72</v>
      </c>
      <c r="C28" s="23"/>
      <c r="D28" s="23"/>
      <c r="E28" s="23"/>
      <c r="F28" s="23"/>
      <c r="G28" s="23"/>
      <c r="H28" s="23"/>
      <c r="I28" s="23"/>
      <c r="J28" s="23">
        <v>0.30633951240552487</v>
      </c>
      <c r="K28" s="25">
        <f t="shared" si="4"/>
        <v>0.30633951240552487</v>
      </c>
      <c r="L28" s="24">
        <f t="shared" si="5"/>
        <v>9.4454682991703525</v>
      </c>
      <c r="M28" s="81">
        <f t="shared" si="6"/>
        <v>9.7518078115758779</v>
      </c>
      <c r="O28" s="78">
        <f t="shared" si="7"/>
        <v>-0.30633951240552487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0.30633951240552487</v>
      </c>
      <c r="T28">
        <v>27</v>
      </c>
      <c r="U28" s="87">
        <f>IFERROR(-HLOOKUP($U$1,IEX!$W$2:$BH$98,T28,FALSE),0)</f>
        <v>0</v>
      </c>
      <c r="V28" s="88">
        <f t="shared" si="8"/>
        <v>9.4454682991703525</v>
      </c>
      <c r="W28" s="94"/>
      <c r="X28" s="88">
        <v>0.41866400028755069</v>
      </c>
      <c r="Y28" s="88">
        <v>0</v>
      </c>
      <c r="Z28" s="88">
        <v>0</v>
      </c>
      <c r="AA28" s="88">
        <v>0</v>
      </c>
      <c r="AB28" s="88">
        <v>0</v>
      </c>
      <c r="AC28" s="88">
        <v>9.0268042988828014</v>
      </c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>
        <v>16.992000000000001</v>
      </c>
      <c r="C29" s="23"/>
      <c r="D29" s="23"/>
      <c r="E29" s="23"/>
      <c r="F29" s="23"/>
      <c r="G29" s="23"/>
      <c r="H29" s="23"/>
      <c r="I29" s="23"/>
      <c r="J29" s="23">
        <v>0.30633951240552487</v>
      </c>
      <c r="K29" s="25">
        <f t="shared" si="4"/>
        <v>0.30633951240552487</v>
      </c>
      <c r="L29" s="24">
        <f t="shared" si="5"/>
        <v>9.4454682991703525</v>
      </c>
      <c r="M29" s="81">
        <f t="shared" si="6"/>
        <v>9.7518078115758779</v>
      </c>
      <c r="O29" s="78">
        <f t="shared" si="7"/>
        <v>-0.30633951240552487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0.30633951240552487</v>
      </c>
      <c r="T29">
        <v>28</v>
      </c>
      <c r="U29" s="87">
        <f>IFERROR(-HLOOKUP($U$1,IEX!$W$2:$BH$98,T29,FALSE),0)</f>
        <v>0</v>
      </c>
      <c r="V29" s="88">
        <f t="shared" si="8"/>
        <v>9.4454682991703525</v>
      </c>
      <c r="W29" s="94"/>
      <c r="X29" s="88">
        <v>0.41866400028755069</v>
      </c>
      <c r="Y29" s="88">
        <v>0</v>
      </c>
      <c r="Z29" s="88">
        <v>0</v>
      </c>
      <c r="AA29" s="88">
        <v>0</v>
      </c>
      <c r="AB29" s="88">
        <v>0</v>
      </c>
      <c r="AC29" s="88">
        <v>9.0268042988828014</v>
      </c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>
        <v>16.724</v>
      </c>
      <c r="C30" s="23"/>
      <c r="D30" s="23"/>
      <c r="E30" s="23"/>
      <c r="F30" s="23"/>
      <c r="G30" s="23"/>
      <c r="H30" s="23"/>
      <c r="I30" s="23"/>
      <c r="J30" s="23">
        <v>0.30633951240552487</v>
      </c>
      <c r="K30" s="25">
        <f t="shared" si="4"/>
        <v>0.30633951240552487</v>
      </c>
      <c r="L30" s="24">
        <f t="shared" si="5"/>
        <v>9.4454682991703525</v>
      </c>
      <c r="M30" s="81">
        <f t="shared" si="6"/>
        <v>9.7518078115758779</v>
      </c>
      <c r="O30" s="78">
        <f t="shared" si="7"/>
        <v>-0.30633951240552487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0.30633951240552487</v>
      </c>
      <c r="T30">
        <v>29</v>
      </c>
      <c r="U30" s="87">
        <f>IFERROR(-HLOOKUP($U$1,IEX!$W$2:$BH$98,T30,FALSE),0)</f>
        <v>0</v>
      </c>
      <c r="V30" s="88">
        <f t="shared" si="8"/>
        <v>9.4454682991703525</v>
      </c>
      <c r="W30" s="94"/>
      <c r="X30" s="88">
        <v>0.41866400028755069</v>
      </c>
      <c r="Y30" s="88">
        <v>0</v>
      </c>
      <c r="Z30" s="88">
        <v>0</v>
      </c>
      <c r="AA30" s="88">
        <v>0</v>
      </c>
      <c r="AB30" s="88">
        <v>0</v>
      </c>
      <c r="AC30" s="88">
        <v>9.0268042988828014</v>
      </c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>
        <v>16.472000000000001</v>
      </c>
      <c r="C31" s="23"/>
      <c r="D31" s="23"/>
      <c r="E31" s="23"/>
      <c r="F31" s="23"/>
      <c r="G31" s="23"/>
      <c r="H31" s="23"/>
      <c r="I31" s="23"/>
      <c r="J31" s="23">
        <v>0.30633951240552487</v>
      </c>
      <c r="K31" s="25">
        <f t="shared" si="4"/>
        <v>0.30633951240552487</v>
      </c>
      <c r="L31" s="24">
        <f t="shared" si="5"/>
        <v>9.4454682991703525</v>
      </c>
      <c r="M31" s="81">
        <f t="shared" si="6"/>
        <v>9.7518078115758779</v>
      </c>
      <c r="O31" s="78">
        <f t="shared" si="7"/>
        <v>-0.30633951240552487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0.30633951240552487</v>
      </c>
      <c r="T31">
        <v>30</v>
      </c>
      <c r="U31" s="87">
        <f>IFERROR(-HLOOKUP($U$1,IEX!$W$2:$BH$98,T31,FALSE),0)</f>
        <v>0</v>
      </c>
      <c r="V31" s="88">
        <f t="shared" si="8"/>
        <v>9.4454682991703525</v>
      </c>
      <c r="W31" s="94"/>
      <c r="X31" s="88">
        <v>0.41866400028755069</v>
      </c>
      <c r="Y31" s="88">
        <v>0</v>
      </c>
      <c r="Z31" s="88">
        <v>0</v>
      </c>
      <c r="AA31" s="88">
        <v>0</v>
      </c>
      <c r="AB31" s="88">
        <v>0</v>
      </c>
      <c r="AC31" s="88">
        <v>9.0268042988828014</v>
      </c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>
        <v>17.608000000000001</v>
      </c>
      <c r="C32" s="23"/>
      <c r="D32" s="23"/>
      <c r="E32" s="23"/>
      <c r="F32" s="23"/>
      <c r="G32" s="23"/>
      <c r="H32" s="23"/>
      <c r="I32" s="23"/>
      <c r="J32" s="23">
        <v>0.30633951240552487</v>
      </c>
      <c r="K32" s="25">
        <f t="shared" si="4"/>
        <v>0.30633951240552487</v>
      </c>
      <c r="L32" s="24">
        <f t="shared" si="5"/>
        <v>9.4454682991703525</v>
      </c>
      <c r="M32" s="81">
        <f t="shared" si="6"/>
        <v>9.7518078115758779</v>
      </c>
      <c r="O32" s="78">
        <f t="shared" si="7"/>
        <v>-0.30633951240552487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0.30633951240552487</v>
      </c>
      <c r="T32">
        <v>31</v>
      </c>
      <c r="U32" s="87">
        <f>IFERROR(-HLOOKUP($U$1,IEX!$W$2:$BH$98,T32,FALSE),0)</f>
        <v>0</v>
      </c>
      <c r="V32" s="88">
        <f t="shared" si="8"/>
        <v>9.4454682991703525</v>
      </c>
      <c r="W32" s="94"/>
      <c r="X32" s="88">
        <v>0.41866400028755069</v>
      </c>
      <c r="Y32" s="88">
        <v>0</v>
      </c>
      <c r="Z32" s="88">
        <v>0</v>
      </c>
      <c r="AA32" s="88">
        <v>0</v>
      </c>
      <c r="AB32" s="88">
        <v>0</v>
      </c>
      <c r="AC32" s="88">
        <v>9.0268042988828014</v>
      </c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>
        <v>18.088000000000001</v>
      </c>
      <c r="C33" s="23"/>
      <c r="D33" s="23"/>
      <c r="E33" s="23"/>
      <c r="F33" s="23"/>
      <c r="G33" s="23"/>
      <c r="H33" s="23"/>
      <c r="I33" s="23"/>
      <c r="J33" s="23">
        <v>0.30633951240552487</v>
      </c>
      <c r="K33" s="25">
        <f t="shared" si="4"/>
        <v>0.30633951240552487</v>
      </c>
      <c r="L33" s="24">
        <f t="shared" si="5"/>
        <v>9.4454682991703525</v>
      </c>
      <c r="M33" s="81">
        <f t="shared" si="6"/>
        <v>9.7518078115758779</v>
      </c>
      <c r="O33" s="78">
        <f t="shared" si="7"/>
        <v>-0.30633951240552487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0.30633951240552487</v>
      </c>
      <c r="T33">
        <v>32</v>
      </c>
      <c r="U33" s="87">
        <f>IFERROR(-HLOOKUP($U$1,IEX!$W$2:$BH$98,T33,FALSE),0)</f>
        <v>0</v>
      </c>
      <c r="V33" s="88">
        <f t="shared" si="8"/>
        <v>9.4454682991703525</v>
      </c>
      <c r="W33" s="94"/>
      <c r="X33" s="88">
        <v>0.41866400028755069</v>
      </c>
      <c r="Y33" s="88">
        <v>0</v>
      </c>
      <c r="Z33" s="88">
        <v>0</v>
      </c>
      <c r="AA33" s="88">
        <v>0</v>
      </c>
      <c r="AB33" s="88">
        <v>0</v>
      </c>
      <c r="AC33" s="88">
        <v>9.0268042988828014</v>
      </c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>
        <v>15.956</v>
      </c>
      <c r="C34" s="23"/>
      <c r="D34" s="23"/>
      <c r="E34" s="23"/>
      <c r="F34" s="23"/>
      <c r="G34" s="23"/>
      <c r="H34" s="23"/>
      <c r="I34" s="23"/>
      <c r="J34" s="23">
        <v>0.30633951240552487</v>
      </c>
      <c r="K34" s="25">
        <f t="shared" si="4"/>
        <v>0.30633951240552487</v>
      </c>
      <c r="L34" s="24">
        <f t="shared" si="5"/>
        <v>9.4454682991703525</v>
      </c>
      <c r="M34" s="81">
        <f t="shared" si="6"/>
        <v>9.7518078115758779</v>
      </c>
      <c r="O34" s="78">
        <f t="shared" si="7"/>
        <v>-0.30633951240552487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0.30633951240552487</v>
      </c>
      <c r="T34">
        <v>33</v>
      </c>
      <c r="U34" s="87">
        <f>IFERROR(-HLOOKUP($U$1,IEX!$W$2:$BH$98,T34,FALSE),0)</f>
        <v>0</v>
      </c>
      <c r="V34" s="88">
        <f t="shared" si="8"/>
        <v>9.4454682991703525</v>
      </c>
      <c r="W34" s="94"/>
      <c r="X34" s="88">
        <v>0.41866400028755069</v>
      </c>
      <c r="Y34" s="88">
        <v>0</v>
      </c>
      <c r="Z34" s="88">
        <v>0</v>
      </c>
      <c r="AA34" s="88">
        <v>0</v>
      </c>
      <c r="AB34" s="88">
        <v>0</v>
      </c>
      <c r="AC34" s="88">
        <v>9.0268042988828014</v>
      </c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>
        <v>18.911999999999999</v>
      </c>
      <c r="C35" s="23"/>
      <c r="D35" s="23"/>
      <c r="E35" s="23"/>
      <c r="F35" s="23"/>
      <c r="G35" s="23"/>
      <c r="H35" s="23"/>
      <c r="I35" s="23"/>
      <c r="J35" s="23">
        <v>0.30633951240552487</v>
      </c>
      <c r="K35" s="25">
        <f t="shared" si="4"/>
        <v>0.30633951240552487</v>
      </c>
      <c r="L35" s="24">
        <f t="shared" si="5"/>
        <v>9.4454682991703525</v>
      </c>
      <c r="M35" s="81">
        <f t="shared" si="6"/>
        <v>9.7518078115758779</v>
      </c>
      <c r="O35" s="78">
        <f t="shared" si="7"/>
        <v>-0.30633951240552487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0.30633951240552487</v>
      </c>
      <c r="T35">
        <v>34</v>
      </c>
      <c r="U35" s="87">
        <f>IFERROR(-HLOOKUP($U$1,IEX!$W$2:$BH$98,T35,FALSE),0)</f>
        <v>0</v>
      </c>
      <c r="V35" s="88">
        <f t="shared" si="8"/>
        <v>9.4454682991703525</v>
      </c>
      <c r="W35" s="94"/>
      <c r="X35" s="88">
        <v>0.41866400028755069</v>
      </c>
      <c r="Y35" s="88">
        <v>0</v>
      </c>
      <c r="Z35" s="88">
        <v>0</v>
      </c>
      <c r="AA35" s="88">
        <v>0</v>
      </c>
      <c r="AB35" s="88">
        <v>0</v>
      </c>
      <c r="AC35" s="88">
        <v>9.0268042988828014</v>
      </c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>
        <v>18.568000000000001</v>
      </c>
      <c r="C36" s="23"/>
      <c r="D36" s="23"/>
      <c r="E36" s="23"/>
      <c r="F36" s="23"/>
      <c r="G36" s="23"/>
      <c r="H36" s="23"/>
      <c r="I36" s="23"/>
      <c r="J36" s="23">
        <v>0.30633951240552487</v>
      </c>
      <c r="K36" s="25">
        <f t="shared" si="4"/>
        <v>0.30633951240552487</v>
      </c>
      <c r="L36" s="24">
        <f t="shared" si="5"/>
        <v>9.4454682991703525</v>
      </c>
      <c r="M36" s="81">
        <f t="shared" si="6"/>
        <v>9.7518078115758779</v>
      </c>
      <c r="O36" s="78">
        <f t="shared" si="7"/>
        <v>-0.30633951240552487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0.30633951240552487</v>
      </c>
      <c r="T36">
        <v>35</v>
      </c>
      <c r="U36" s="87">
        <f>IFERROR(-HLOOKUP($U$1,IEX!$W$2:$BH$98,T36,FALSE),0)</f>
        <v>0</v>
      </c>
      <c r="V36" s="88">
        <f t="shared" si="8"/>
        <v>9.4454682991703525</v>
      </c>
      <c r="W36" s="94"/>
      <c r="X36" s="88">
        <v>0.41866400028755069</v>
      </c>
      <c r="Y36" s="88">
        <v>0</v>
      </c>
      <c r="Z36" s="88">
        <v>0</v>
      </c>
      <c r="AA36" s="88">
        <v>0</v>
      </c>
      <c r="AB36" s="88">
        <v>0</v>
      </c>
      <c r="AC36" s="88">
        <v>9.0268042988828014</v>
      </c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>
        <v>18.431999999999999</v>
      </c>
      <c r="C37" s="23"/>
      <c r="D37" s="23"/>
      <c r="E37" s="23"/>
      <c r="F37" s="23"/>
      <c r="G37" s="23"/>
      <c r="H37" s="23"/>
      <c r="I37" s="23"/>
      <c r="J37" s="23">
        <v>0.30633951240552487</v>
      </c>
      <c r="K37" s="25">
        <f t="shared" si="4"/>
        <v>0.30633951240552487</v>
      </c>
      <c r="L37" s="24">
        <f t="shared" si="5"/>
        <v>9.4454682991703525</v>
      </c>
      <c r="M37" s="81">
        <f t="shared" si="6"/>
        <v>9.7518078115758779</v>
      </c>
      <c r="O37" s="78">
        <f t="shared" si="7"/>
        <v>-0.30633951240552487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0.30633951240552487</v>
      </c>
      <c r="T37">
        <v>36</v>
      </c>
      <c r="U37" s="87">
        <f>IFERROR(-HLOOKUP($U$1,IEX!$W$2:$BH$98,T37,FALSE),0)</f>
        <v>0</v>
      </c>
      <c r="V37" s="88">
        <f t="shared" si="8"/>
        <v>9.4454682991703525</v>
      </c>
      <c r="W37" s="94"/>
      <c r="X37" s="88">
        <v>0.41866400028755069</v>
      </c>
      <c r="Y37" s="88">
        <v>0</v>
      </c>
      <c r="Z37" s="88">
        <v>0</v>
      </c>
      <c r="AA37" s="88">
        <v>0</v>
      </c>
      <c r="AB37" s="88">
        <v>0</v>
      </c>
      <c r="AC37" s="88">
        <v>9.0268042988828014</v>
      </c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>
        <v>18.356000000000002</v>
      </c>
      <c r="C38" s="23"/>
      <c r="D38" s="23"/>
      <c r="E38" s="23"/>
      <c r="F38" s="23"/>
      <c r="G38" s="23"/>
      <c r="H38" s="23"/>
      <c r="I38" s="23"/>
      <c r="J38" s="23">
        <v>0.30633951240552487</v>
      </c>
      <c r="K38" s="25">
        <f t="shared" si="4"/>
        <v>0.30633951240552487</v>
      </c>
      <c r="L38" s="24">
        <f t="shared" si="5"/>
        <v>9.4454682991703525</v>
      </c>
      <c r="M38" s="81">
        <f t="shared" si="6"/>
        <v>9.7518078115758779</v>
      </c>
      <c r="O38" s="78">
        <f t="shared" si="7"/>
        <v>-0.30633951240552487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0.30633951240552487</v>
      </c>
      <c r="T38">
        <v>37</v>
      </c>
      <c r="U38" s="87">
        <f>IFERROR(-HLOOKUP($U$1,IEX!$W$2:$BH$98,T38,FALSE),0)</f>
        <v>0</v>
      </c>
      <c r="V38" s="88">
        <f t="shared" si="8"/>
        <v>9.4454682991703525</v>
      </c>
      <c r="W38" s="94"/>
      <c r="X38" s="88">
        <v>0.41866400028755069</v>
      </c>
      <c r="Y38" s="88">
        <v>0</v>
      </c>
      <c r="Z38" s="88">
        <v>0</v>
      </c>
      <c r="AA38" s="88">
        <v>0</v>
      </c>
      <c r="AB38" s="88">
        <v>0</v>
      </c>
      <c r="AC38" s="88">
        <v>9.0268042988828014</v>
      </c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>
        <v>18.28</v>
      </c>
      <c r="C39" s="23"/>
      <c r="D39" s="23"/>
      <c r="E39" s="23"/>
      <c r="F39" s="23"/>
      <c r="G39" s="23"/>
      <c r="H39" s="23"/>
      <c r="I39" s="23"/>
      <c r="J39" s="23">
        <v>0.30633951240552487</v>
      </c>
      <c r="K39" s="25">
        <f t="shared" si="4"/>
        <v>0.30633951240552487</v>
      </c>
      <c r="L39" s="24">
        <f t="shared" si="5"/>
        <v>9.4454682991703525</v>
      </c>
      <c r="M39" s="81">
        <f t="shared" si="6"/>
        <v>9.7518078115758779</v>
      </c>
      <c r="O39" s="78">
        <f t="shared" si="7"/>
        <v>-0.30633951240552487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0.30633951240552487</v>
      </c>
      <c r="T39">
        <v>38</v>
      </c>
      <c r="U39" s="87">
        <f>IFERROR(-HLOOKUP($U$1,IEX!$W$2:$BH$98,T39,FALSE),0)</f>
        <v>0</v>
      </c>
      <c r="V39" s="88">
        <f t="shared" si="8"/>
        <v>9.4454682991703525</v>
      </c>
      <c r="W39" s="94"/>
      <c r="X39" s="88">
        <v>0.41866400028755069</v>
      </c>
      <c r="Y39" s="88">
        <v>0</v>
      </c>
      <c r="Z39" s="88">
        <v>0</v>
      </c>
      <c r="AA39" s="88">
        <v>0</v>
      </c>
      <c r="AB39" s="88">
        <v>0</v>
      </c>
      <c r="AC39" s="88">
        <v>9.0268042988828014</v>
      </c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>
        <v>18.431999999999999</v>
      </c>
      <c r="C40" s="23"/>
      <c r="D40" s="23"/>
      <c r="E40" s="23"/>
      <c r="F40" s="23"/>
      <c r="G40" s="23"/>
      <c r="H40" s="23"/>
      <c r="I40" s="23"/>
      <c r="J40" s="23">
        <v>0.30633951240552487</v>
      </c>
      <c r="K40" s="25">
        <f t="shared" si="4"/>
        <v>0.30633951240552487</v>
      </c>
      <c r="L40" s="24">
        <f t="shared" si="5"/>
        <v>9.4454682991703525</v>
      </c>
      <c r="M40" s="81">
        <f t="shared" si="6"/>
        <v>9.7518078115758779</v>
      </c>
      <c r="O40" s="78">
        <f t="shared" si="7"/>
        <v>-0.30633951240552487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0.30633951240552487</v>
      </c>
      <c r="T40">
        <v>39</v>
      </c>
      <c r="U40" s="87">
        <f>IFERROR(-HLOOKUP($U$1,IEX!$W$2:$BH$98,T40,FALSE),0)</f>
        <v>0</v>
      </c>
      <c r="V40" s="88">
        <f t="shared" si="8"/>
        <v>9.4454682991703525</v>
      </c>
      <c r="W40" s="94"/>
      <c r="X40" s="88">
        <v>0.41866400028755069</v>
      </c>
      <c r="Y40" s="88">
        <v>0</v>
      </c>
      <c r="Z40" s="88">
        <v>0</v>
      </c>
      <c r="AA40" s="88">
        <v>0</v>
      </c>
      <c r="AB40" s="88">
        <v>0</v>
      </c>
      <c r="AC40" s="88">
        <v>9.0268042988828014</v>
      </c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>
        <v>18.527999999999999</v>
      </c>
      <c r="C41" s="23"/>
      <c r="D41" s="23"/>
      <c r="E41" s="23"/>
      <c r="F41" s="23"/>
      <c r="G41" s="23"/>
      <c r="H41" s="23"/>
      <c r="I41" s="23"/>
      <c r="J41" s="23">
        <v>0.30633951240552487</v>
      </c>
      <c r="K41" s="25">
        <f t="shared" si="4"/>
        <v>0.30633951240552487</v>
      </c>
      <c r="L41" s="24">
        <f t="shared" si="5"/>
        <v>9.4454682991703525</v>
      </c>
      <c r="M41" s="81">
        <f t="shared" si="6"/>
        <v>9.7518078115758779</v>
      </c>
      <c r="O41" s="78">
        <f t="shared" si="7"/>
        <v>-0.30633951240552487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0.30633951240552487</v>
      </c>
      <c r="T41">
        <v>40</v>
      </c>
      <c r="U41" s="87">
        <f>IFERROR(-HLOOKUP($U$1,IEX!$W$2:$BH$98,T41,FALSE),0)</f>
        <v>0</v>
      </c>
      <c r="V41" s="88">
        <f t="shared" si="8"/>
        <v>9.4454682991703525</v>
      </c>
      <c r="W41" s="94"/>
      <c r="X41" s="88">
        <v>0.41866400028755069</v>
      </c>
      <c r="Y41" s="88">
        <v>0</v>
      </c>
      <c r="Z41" s="88">
        <v>0</v>
      </c>
      <c r="AA41" s="88">
        <v>0</v>
      </c>
      <c r="AB41" s="88">
        <v>0</v>
      </c>
      <c r="AC41" s="88">
        <v>9.0268042988828014</v>
      </c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>
        <v>18.452000000000002</v>
      </c>
      <c r="C42" s="23"/>
      <c r="D42" s="23"/>
      <c r="E42" s="23"/>
      <c r="F42" s="23"/>
      <c r="G42" s="23"/>
      <c r="H42" s="23"/>
      <c r="I42" s="23"/>
      <c r="J42" s="23">
        <v>0.30633951240552487</v>
      </c>
      <c r="K42" s="25">
        <f t="shared" si="4"/>
        <v>0.30633951240552487</v>
      </c>
      <c r="L42" s="24">
        <f t="shared" si="5"/>
        <v>9.4454682991703525</v>
      </c>
      <c r="M42" s="81">
        <f t="shared" si="6"/>
        <v>9.7518078115758779</v>
      </c>
      <c r="O42" s="78">
        <f t="shared" si="7"/>
        <v>-0.30633951240552487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0.30633951240552487</v>
      </c>
      <c r="T42">
        <v>41</v>
      </c>
      <c r="U42" s="87">
        <f>IFERROR(-HLOOKUP($U$1,IEX!$W$2:$BH$98,T42,FALSE),0)</f>
        <v>0</v>
      </c>
      <c r="V42" s="88">
        <f t="shared" si="8"/>
        <v>9.4454682991703525</v>
      </c>
      <c r="W42" s="94"/>
      <c r="X42" s="88">
        <v>0.41866400028755069</v>
      </c>
      <c r="Y42" s="88">
        <v>0</v>
      </c>
      <c r="Z42" s="88">
        <v>0</v>
      </c>
      <c r="AA42" s="88">
        <v>0</v>
      </c>
      <c r="AB42" s="88">
        <v>0</v>
      </c>
      <c r="AC42" s="88">
        <v>9.0268042988828014</v>
      </c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>
        <v>18.856000000000002</v>
      </c>
      <c r="C43" s="23"/>
      <c r="D43" s="23"/>
      <c r="E43" s="23"/>
      <c r="F43" s="23"/>
      <c r="G43" s="23"/>
      <c r="H43" s="23"/>
      <c r="I43" s="23"/>
      <c r="J43" s="23">
        <v>0.30633951240552487</v>
      </c>
      <c r="K43" s="25">
        <f t="shared" si="4"/>
        <v>0.30633951240552487</v>
      </c>
      <c r="L43" s="24">
        <f t="shared" si="5"/>
        <v>9.4454682991703525</v>
      </c>
      <c r="M43" s="81">
        <f t="shared" si="6"/>
        <v>9.7518078115758779</v>
      </c>
      <c r="O43" s="78">
        <f t="shared" si="7"/>
        <v>-0.30633951240552487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0.30633951240552487</v>
      </c>
      <c r="T43">
        <v>42</v>
      </c>
      <c r="U43" s="87">
        <f>IFERROR(-HLOOKUP($U$1,IEX!$W$2:$BH$98,T43,FALSE),0)</f>
        <v>0</v>
      </c>
      <c r="V43" s="88">
        <f t="shared" si="8"/>
        <v>9.4454682991703525</v>
      </c>
      <c r="W43" s="94"/>
      <c r="X43" s="88">
        <v>0.41866400028755069</v>
      </c>
      <c r="Y43" s="88">
        <v>0</v>
      </c>
      <c r="Z43" s="88">
        <v>0</v>
      </c>
      <c r="AA43" s="88">
        <v>0</v>
      </c>
      <c r="AB43" s="88">
        <v>0</v>
      </c>
      <c r="AC43" s="88">
        <v>9.0268042988828014</v>
      </c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>
        <v>18.739999999999998</v>
      </c>
      <c r="C44" s="23"/>
      <c r="D44" s="23"/>
      <c r="E44" s="23"/>
      <c r="F44" s="23"/>
      <c r="G44" s="23"/>
      <c r="H44" s="23"/>
      <c r="I44" s="23"/>
      <c r="J44" s="23">
        <v>0.30633951240552487</v>
      </c>
      <c r="K44" s="25">
        <f t="shared" si="4"/>
        <v>0.30633951240552487</v>
      </c>
      <c r="L44" s="24">
        <f t="shared" si="5"/>
        <v>9.4454682991703525</v>
      </c>
      <c r="M44" s="81">
        <f t="shared" si="6"/>
        <v>9.7518078115758779</v>
      </c>
      <c r="O44" s="78">
        <f t="shared" si="7"/>
        <v>-0.30633951240552487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0.30633951240552487</v>
      </c>
      <c r="T44">
        <v>43</v>
      </c>
      <c r="U44" s="87">
        <f>IFERROR(-HLOOKUP($U$1,IEX!$W$2:$BH$98,T44,FALSE),0)</f>
        <v>0</v>
      </c>
      <c r="V44" s="88">
        <f t="shared" si="8"/>
        <v>9.4454682991703525</v>
      </c>
      <c r="W44" s="94"/>
      <c r="X44" s="88">
        <v>0.41866400028755069</v>
      </c>
      <c r="Y44" s="88">
        <v>0</v>
      </c>
      <c r="Z44" s="88">
        <v>0</v>
      </c>
      <c r="AA44" s="88">
        <v>0</v>
      </c>
      <c r="AB44" s="88">
        <v>0</v>
      </c>
      <c r="AC44" s="88">
        <v>9.0268042988828014</v>
      </c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>
        <v>18.952000000000002</v>
      </c>
      <c r="C45" s="23"/>
      <c r="D45" s="23"/>
      <c r="E45" s="23"/>
      <c r="F45" s="23"/>
      <c r="G45" s="23"/>
      <c r="H45" s="23"/>
      <c r="I45" s="23"/>
      <c r="J45" s="23">
        <v>0.30633951240552487</v>
      </c>
      <c r="K45" s="25">
        <f t="shared" si="4"/>
        <v>0.30633951240552487</v>
      </c>
      <c r="L45" s="24">
        <f t="shared" si="5"/>
        <v>9.4454682991703525</v>
      </c>
      <c r="M45" s="81">
        <f t="shared" si="6"/>
        <v>9.7518078115758779</v>
      </c>
      <c r="O45" s="78">
        <f t="shared" si="7"/>
        <v>-0.30633951240552487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0.30633951240552487</v>
      </c>
      <c r="T45">
        <v>44</v>
      </c>
      <c r="U45" s="87">
        <f>IFERROR(-HLOOKUP($U$1,IEX!$W$2:$BH$98,T45,FALSE),0)</f>
        <v>0</v>
      </c>
      <c r="V45" s="88">
        <f t="shared" si="8"/>
        <v>9.4454682991703525</v>
      </c>
      <c r="W45" s="94"/>
      <c r="X45" s="88">
        <v>0.41866400028755069</v>
      </c>
      <c r="Y45" s="88">
        <v>0</v>
      </c>
      <c r="Z45" s="88">
        <v>0</v>
      </c>
      <c r="AA45" s="88">
        <v>0</v>
      </c>
      <c r="AB45" s="88">
        <v>0</v>
      </c>
      <c r="AC45" s="88">
        <v>9.0268042988828014</v>
      </c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>
        <v>18.739999999999998</v>
      </c>
      <c r="C46" s="23"/>
      <c r="D46" s="23"/>
      <c r="E46" s="23"/>
      <c r="F46" s="23"/>
      <c r="G46" s="23"/>
      <c r="H46" s="23"/>
      <c r="I46" s="23"/>
      <c r="J46" s="23">
        <v>0.30633951240552487</v>
      </c>
      <c r="K46" s="25">
        <f t="shared" si="4"/>
        <v>0.30633951240552487</v>
      </c>
      <c r="L46" s="24">
        <f t="shared" si="5"/>
        <v>9.4454682991703525</v>
      </c>
      <c r="M46" s="81">
        <f t="shared" si="6"/>
        <v>9.7518078115758779</v>
      </c>
      <c r="O46" s="78">
        <f t="shared" si="7"/>
        <v>-0.30633951240552487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0.30633951240552487</v>
      </c>
      <c r="T46">
        <v>45</v>
      </c>
      <c r="U46" s="87">
        <f>IFERROR(-HLOOKUP($U$1,IEX!$W$2:$BH$98,T46,FALSE),0)</f>
        <v>0</v>
      </c>
      <c r="V46" s="88">
        <f t="shared" si="8"/>
        <v>9.4454682991703525</v>
      </c>
      <c r="W46" s="94"/>
      <c r="X46" s="88">
        <v>0.41866400028755069</v>
      </c>
      <c r="Y46" s="88">
        <v>0</v>
      </c>
      <c r="Z46" s="88">
        <v>0</v>
      </c>
      <c r="AA46" s="88">
        <v>0</v>
      </c>
      <c r="AB46" s="88">
        <v>0</v>
      </c>
      <c r="AC46" s="88">
        <v>9.0268042988828014</v>
      </c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>
        <v>18.411999999999999</v>
      </c>
      <c r="C47" s="23"/>
      <c r="D47" s="23"/>
      <c r="E47" s="23"/>
      <c r="F47" s="23"/>
      <c r="G47" s="23"/>
      <c r="H47" s="23"/>
      <c r="I47" s="23"/>
      <c r="J47" s="23">
        <v>0.30633951240552487</v>
      </c>
      <c r="K47" s="25">
        <f t="shared" si="4"/>
        <v>0.30633951240552487</v>
      </c>
      <c r="L47" s="24">
        <f t="shared" si="5"/>
        <v>9.4454682991703525</v>
      </c>
      <c r="M47" s="81">
        <f t="shared" si="6"/>
        <v>9.7518078115758779</v>
      </c>
      <c r="O47" s="78">
        <f t="shared" si="7"/>
        <v>-0.30633951240552487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0.30633951240552487</v>
      </c>
      <c r="T47">
        <v>46</v>
      </c>
      <c r="U47" s="87">
        <f>IFERROR(-HLOOKUP($U$1,IEX!$W$2:$BH$98,T47,FALSE),0)</f>
        <v>0</v>
      </c>
      <c r="V47" s="88">
        <f t="shared" si="8"/>
        <v>9.4454682991703525</v>
      </c>
      <c r="W47" s="94"/>
      <c r="X47" s="88">
        <v>0.41866400028755069</v>
      </c>
      <c r="Y47" s="88">
        <v>0</v>
      </c>
      <c r="Z47" s="88">
        <v>0</v>
      </c>
      <c r="AA47" s="88">
        <v>0</v>
      </c>
      <c r="AB47" s="88">
        <v>0</v>
      </c>
      <c r="AC47" s="88">
        <v>9.0268042988828014</v>
      </c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>
        <v>18.452000000000002</v>
      </c>
      <c r="C48" s="23"/>
      <c r="D48" s="23"/>
      <c r="E48" s="23"/>
      <c r="F48" s="23"/>
      <c r="G48" s="23"/>
      <c r="H48" s="23"/>
      <c r="I48" s="23"/>
      <c r="J48" s="23">
        <v>0.30633951240552487</v>
      </c>
      <c r="K48" s="25">
        <f t="shared" si="4"/>
        <v>0.30633951240552487</v>
      </c>
      <c r="L48" s="24">
        <f t="shared" si="5"/>
        <v>9.4454682991703525</v>
      </c>
      <c r="M48" s="81">
        <f t="shared" si="6"/>
        <v>9.7518078115758779</v>
      </c>
      <c r="O48" s="78">
        <f t="shared" si="7"/>
        <v>-0.30633951240552487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0.30633951240552487</v>
      </c>
      <c r="T48">
        <v>47</v>
      </c>
      <c r="U48" s="87">
        <f>IFERROR(-HLOOKUP($U$1,IEX!$W$2:$BH$98,T48,FALSE),0)</f>
        <v>0</v>
      </c>
      <c r="V48" s="88">
        <f t="shared" si="8"/>
        <v>9.4454682991703525</v>
      </c>
      <c r="W48" s="94"/>
      <c r="X48" s="88">
        <v>0.41866400028755069</v>
      </c>
      <c r="Y48" s="88">
        <v>0</v>
      </c>
      <c r="Z48" s="88">
        <v>0</v>
      </c>
      <c r="AA48" s="88">
        <v>0</v>
      </c>
      <c r="AB48" s="88">
        <v>0</v>
      </c>
      <c r="AC48" s="88">
        <v>9.0268042988828014</v>
      </c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>
        <v>17.684000000000001</v>
      </c>
      <c r="C49" s="23"/>
      <c r="D49" s="23"/>
      <c r="E49" s="23"/>
      <c r="F49" s="23"/>
      <c r="G49" s="23"/>
      <c r="H49" s="23"/>
      <c r="I49" s="23"/>
      <c r="J49" s="23">
        <v>0.30633951240552487</v>
      </c>
      <c r="K49" s="25">
        <f t="shared" si="4"/>
        <v>0.30633951240552487</v>
      </c>
      <c r="L49" s="24">
        <f t="shared" si="5"/>
        <v>9.4454682991703525</v>
      </c>
      <c r="M49" s="81">
        <f t="shared" si="6"/>
        <v>9.7518078115758779</v>
      </c>
      <c r="O49" s="78">
        <f t="shared" si="7"/>
        <v>-0.30633951240552487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0.30633951240552487</v>
      </c>
      <c r="T49">
        <v>48</v>
      </c>
      <c r="U49" s="87">
        <f>IFERROR(-HLOOKUP($U$1,IEX!$W$2:$BH$98,T49,FALSE),0)</f>
        <v>0</v>
      </c>
      <c r="V49" s="88">
        <f t="shared" si="8"/>
        <v>9.4454682991703525</v>
      </c>
      <c r="W49" s="94"/>
      <c r="X49" s="88">
        <v>0.41866400028755069</v>
      </c>
      <c r="Y49" s="88">
        <v>0</v>
      </c>
      <c r="Z49" s="88">
        <v>0</v>
      </c>
      <c r="AA49" s="88">
        <v>0</v>
      </c>
      <c r="AB49" s="88">
        <v>0</v>
      </c>
      <c r="AC49" s="88">
        <v>9.0268042988828014</v>
      </c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>
        <v>18.103999999999999</v>
      </c>
      <c r="C50" s="23"/>
      <c r="D50" s="23"/>
      <c r="E50" s="23"/>
      <c r="F50" s="23"/>
      <c r="G50" s="23"/>
      <c r="H50" s="23"/>
      <c r="I50" s="23"/>
      <c r="J50" s="23">
        <v>0.30633951240552487</v>
      </c>
      <c r="K50" s="25">
        <f t="shared" si="4"/>
        <v>0.30633951240552487</v>
      </c>
      <c r="L50" s="24">
        <f t="shared" si="5"/>
        <v>9.4454682991703525</v>
      </c>
      <c r="M50" s="81">
        <f t="shared" si="6"/>
        <v>9.7518078115758779</v>
      </c>
      <c r="O50" s="78">
        <f t="shared" si="7"/>
        <v>-0.30633951240552487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0.30633951240552487</v>
      </c>
      <c r="T50">
        <v>49</v>
      </c>
      <c r="U50" s="87">
        <f>IFERROR(-HLOOKUP($U$1,IEX!$W$2:$BH$98,T50,FALSE),0)</f>
        <v>0</v>
      </c>
      <c r="V50" s="88">
        <f t="shared" si="8"/>
        <v>9.4454682991703525</v>
      </c>
      <c r="W50" s="94"/>
      <c r="X50" s="88">
        <v>0.41866400028755069</v>
      </c>
      <c r="Y50" s="88">
        <v>0</v>
      </c>
      <c r="Z50" s="88">
        <v>0</v>
      </c>
      <c r="AA50" s="88">
        <v>0</v>
      </c>
      <c r="AB50" s="88">
        <v>0</v>
      </c>
      <c r="AC50" s="88">
        <v>9.0268042988828014</v>
      </c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>
        <v>18.411999999999999</v>
      </c>
      <c r="C51" s="23"/>
      <c r="D51" s="23"/>
      <c r="E51" s="23"/>
      <c r="F51" s="23"/>
      <c r="G51" s="23"/>
      <c r="H51" s="23"/>
      <c r="I51" s="23"/>
      <c r="J51" s="23">
        <v>0.30633951240552487</v>
      </c>
      <c r="K51" s="25">
        <f t="shared" si="4"/>
        <v>0.30633951240552487</v>
      </c>
      <c r="L51" s="24">
        <f t="shared" si="5"/>
        <v>9.4454682991703525</v>
      </c>
      <c r="M51" s="81">
        <f t="shared" si="6"/>
        <v>9.7518078115758779</v>
      </c>
      <c r="O51" s="78">
        <f t="shared" si="7"/>
        <v>-0.30633951240552487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0.30633951240552487</v>
      </c>
      <c r="T51">
        <v>50</v>
      </c>
      <c r="U51" s="87">
        <f>IFERROR(-HLOOKUP($U$1,IEX!$W$2:$BH$98,T51,FALSE),0)</f>
        <v>0</v>
      </c>
      <c r="V51" s="88">
        <f t="shared" si="8"/>
        <v>9.4454682991703525</v>
      </c>
      <c r="W51" s="94"/>
      <c r="X51" s="88">
        <v>0.41866400028755069</v>
      </c>
      <c r="Y51" s="88">
        <v>0</v>
      </c>
      <c r="Z51" s="88">
        <v>0</v>
      </c>
      <c r="AA51" s="88">
        <v>0</v>
      </c>
      <c r="AB51" s="88">
        <v>0</v>
      </c>
      <c r="AC51" s="88">
        <v>9.0268042988828014</v>
      </c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>
        <v>18.472000000000001</v>
      </c>
      <c r="C52" s="23"/>
      <c r="D52" s="23"/>
      <c r="E52" s="23"/>
      <c r="F52" s="23"/>
      <c r="G52" s="23"/>
      <c r="H52" s="23"/>
      <c r="I52" s="23"/>
      <c r="J52" s="23">
        <v>0.30633951240552487</v>
      </c>
      <c r="K52" s="25">
        <f t="shared" si="4"/>
        <v>0.30633951240552487</v>
      </c>
      <c r="L52" s="24">
        <f t="shared" si="5"/>
        <v>9.4454682991703525</v>
      </c>
      <c r="M52" s="81">
        <f t="shared" si="6"/>
        <v>9.7518078115758779</v>
      </c>
      <c r="O52" s="78">
        <f t="shared" si="7"/>
        <v>-0.30633951240552487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0.30633951240552487</v>
      </c>
      <c r="T52">
        <v>51</v>
      </c>
      <c r="U52" s="87">
        <f>IFERROR(-HLOOKUP($U$1,IEX!$W$2:$BH$98,T52,FALSE),0)</f>
        <v>0</v>
      </c>
      <c r="V52" s="88">
        <f t="shared" si="8"/>
        <v>9.4454682991703525</v>
      </c>
      <c r="W52" s="94"/>
      <c r="X52" s="88">
        <v>0.41866400028755069</v>
      </c>
      <c r="Y52" s="88">
        <v>0</v>
      </c>
      <c r="Z52" s="88">
        <v>0</v>
      </c>
      <c r="AA52" s="88">
        <v>0</v>
      </c>
      <c r="AB52" s="88">
        <v>0</v>
      </c>
      <c r="AC52" s="88">
        <v>9.0268042988828014</v>
      </c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>
        <v>18.7</v>
      </c>
      <c r="C53" s="23"/>
      <c r="D53" s="23"/>
      <c r="E53" s="23"/>
      <c r="F53" s="23"/>
      <c r="G53" s="23"/>
      <c r="H53" s="23"/>
      <c r="I53" s="23"/>
      <c r="J53" s="23">
        <v>0.30633951240552487</v>
      </c>
      <c r="K53" s="25">
        <f t="shared" si="4"/>
        <v>0.30633951240552487</v>
      </c>
      <c r="L53" s="24">
        <f t="shared" si="5"/>
        <v>9.4454682991703525</v>
      </c>
      <c r="M53" s="81">
        <f t="shared" si="6"/>
        <v>9.7518078115758779</v>
      </c>
      <c r="O53" s="78">
        <f t="shared" si="7"/>
        <v>-0.30633951240552487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0.30633951240552487</v>
      </c>
      <c r="T53">
        <v>52</v>
      </c>
      <c r="U53" s="87">
        <f>IFERROR(-HLOOKUP($U$1,IEX!$W$2:$BH$98,T53,FALSE),0)</f>
        <v>0</v>
      </c>
      <c r="V53" s="88">
        <f t="shared" si="8"/>
        <v>9.4454682991703525</v>
      </c>
      <c r="W53" s="94"/>
      <c r="X53" s="88">
        <v>0.41866400028755069</v>
      </c>
      <c r="Y53" s="88">
        <v>0</v>
      </c>
      <c r="Z53" s="88">
        <v>0</v>
      </c>
      <c r="AA53" s="88">
        <v>0</v>
      </c>
      <c r="AB53" s="88">
        <v>0</v>
      </c>
      <c r="AC53" s="88">
        <v>9.0268042988828014</v>
      </c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>
        <v>18.568000000000001</v>
      </c>
      <c r="C54" s="23"/>
      <c r="D54" s="23"/>
      <c r="E54" s="23"/>
      <c r="F54" s="23"/>
      <c r="G54" s="23"/>
      <c r="H54" s="23"/>
      <c r="I54" s="23"/>
      <c r="J54" s="23">
        <v>0.30633951240552487</v>
      </c>
      <c r="K54" s="25">
        <f t="shared" si="4"/>
        <v>0.30633951240552487</v>
      </c>
      <c r="L54" s="24">
        <f t="shared" si="5"/>
        <v>9.4454682991703525</v>
      </c>
      <c r="M54" s="81">
        <f t="shared" si="6"/>
        <v>9.7518078115758779</v>
      </c>
      <c r="O54" s="78">
        <f t="shared" si="7"/>
        <v>-0.30633951240552487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0.30633951240552487</v>
      </c>
      <c r="T54">
        <v>53</v>
      </c>
      <c r="U54" s="87">
        <f>IFERROR(-HLOOKUP($U$1,IEX!$W$2:$BH$98,T54,FALSE),0)</f>
        <v>0</v>
      </c>
      <c r="V54" s="88">
        <f t="shared" si="8"/>
        <v>9.4454682991703525</v>
      </c>
      <c r="W54" s="94"/>
      <c r="X54" s="88">
        <v>0.41866400028755069</v>
      </c>
      <c r="Y54" s="88">
        <v>0</v>
      </c>
      <c r="Z54" s="88">
        <v>0</v>
      </c>
      <c r="AA54" s="88">
        <v>0</v>
      </c>
      <c r="AB54" s="88">
        <v>0</v>
      </c>
      <c r="AC54" s="88">
        <v>9.0268042988828014</v>
      </c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>
        <v>18.472000000000001</v>
      </c>
      <c r="C55" s="23"/>
      <c r="D55" s="23"/>
      <c r="E55" s="23"/>
      <c r="F55" s="23"/>
      <c r="G55" s="23"/>
      <c r="H55" s="23"/>
      <c r="I55" s="23"/>
      <c r="J55" s="23">
        <v>0.30633951240552487</v>
      </c>
      <c r="K55" s="25">
        <f t="shared" si="4"/>
        <v>0.30633951240552487</v>
      </c>
      <c r="L55" s="24">
        <f t="shared" si="5"/>
        <v>9.4454682991703525</v>
      </c>
      <c r="M55" s="81">
        <f t="shared" si="6"/>
        <v>9.7518078115758779</v>
      </c>
      <c r="O55" s="78">
        <f t="shared" si="7"/>
        <v>-0.30633951240552487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0.30633951240552487</v>
      </c>
      <c r="T55">
        <v>54</v>
      </c>
      <c r="U55" s="87">
        <f>IFERROR(-HLOOKUP($U$1,IEX!$W$2:$BH$98,T55,FALSE),0)</f>
        <v>0</v>
      </c>
      <c r="V55" s="88">
        <f t="shared" si="8"/>
        <v>9.4454682991703525</v>
      </c>
      <c r="W55" s="94"/>
      <c r="X55" s="88">
        <v>0.41866400028755069</v>
      </c>
      <c r="Y55" s="88">
        <v>0</v>
      </c>
      <c r="Z55" s="88">
        <v>0</v>
      </c>
      <c r="AA55" s="88">
        <v>0</v>
      </c>
      <c r="AB55" s="88">
        <v>0</v>
      </c>
      <c r="AC55" s="88">
        <v>9.0268042988828014</v>
      </c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>
        <v>18.623999999999999</v>
      </c>
      <c r="C56" s="23"/>
      <c r="D56" s="23"/>
      <c r="E56" s="23"/>
      <c r="F56" s="23"/>
      <c r="G56" s="23"/>
      <c r="H56" s="23"/>
      <c r="I56" s="23"/>
      <c r="J56" s="23">
        <v>0.30633951240552487</v>
      </c>
      <c r="K56" s="25">
        <f t="shared" si="4"/>
        <v>0.30633951240552487</v>
      </c>
      <c r="L56" s="24">
        <f t="shared" si="5"/>
        <v>9.4454682991703525</v>
      </c>
      <c r="M56" s="81">
        <f t="shared" si="6"/>
        <v>9.7518078115758779</v>
      </c>
      <c r="O56" s="78">
        <f t="shared" si="7"/>
        <v>-0.30633951240552487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0.30633951240552487</v>
      </c>
      <c r="T56">
        <v>55</v>
      </c>
      <c r="U56" s="87">
        <f>IFERROR(-HLOOKUP($U$1,IEX!$W$2:$BH$98,T56,FALSE),0)</f>
        <v>0</v>
      </c>
      <c r="V56" s="88">
        <f t="shared" si="8"/>
        <v>9.4454682991703525</v>
      </c>
      <c r="W56" s="94"/>
      <c r="X56" s="88">
        <v>0.41866400028755069</v>
      </c>
      <c r="Y56" s="88">
        <v>0</v>
      </c>
      <c r="Z56" s="88">
        <v>0</v>
      </c>
      <c r="AA56" s="88">
        <v>0</v>
      </c>
      <c r="AB56" s="88">
        <v>0</v>
      </c>
      <c r="AC56" s="88">
        <v>9.0268042988828014</v>
      </c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>
        <v>18.68</v>
      </c>
      <c r="C57" s="23"/>
      <c r="D57" s="23"/>
      <c r="E57" s="23"/>
      <c r="F57" s="23"/>
      <c r="G57" s="23"/>
      <c r="H57" s="23"/>
      <c r="I57" s="23"/>
      <c r="J57" s="23">
        <v>0.30633951240552487</v>
      </c>
      <c r="K57" s="25">
        <f t="shared" si="4"/>
        <v>0.30633951240552487</v>
      </c>
      <c r="L57" s="24">
        <f t="shared" si="5"/>
        <v>9.4454682991703525</v>
      </c>
      <c r="M57" s="81">
        <f t="shared" si="6"/>
        <v>9.7518078115758779</v>
      </c>
      <c r="O57" s="78">
        <f t="shared" si="7"/>
        <v>-0.30633951240552487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0.30633951240552487</v>
      </c>
      <c r="T57">
        <v>56</v>
      </c>
      <c r="U57" s="87">
        <f>IFERROR(-HLOOKUP($U$1,IEX!$W$2:$BH$98,T57,FALSE),0)</f>
        <v>0</v>
      </c>
      <c r="V57" s="88">
        <f t="shared" si="8"/>
        <v>9.4454682991703525</v>
      </c>
      <c r="W57" s="94"/>
      <c r="X57" s="88">
        <v>0.41866400028755069</v>
      </c>
      <c r="Y57" s="88">
        <v>0</v>
      </c>
      <c r="Z57" s="88">
        <v>0</v>
      </c>
      <c r="AA57" s="88">
        <v>0</v>
      </c>
      <c r="AB57" s="88">
        <v>0</v>
      </c>
      <c r="AC57" s="88">
        <v>9.0268042988828014</v>
      </c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>
        <v>17.815999999999999</v>
      </c>
      <c r="C58" s="23"/>
      <c r="D58" s="23"/>
      <c r="E58" s="23"/>
      <c r="F58" s="23"/>
      <c r="G58" s="23"/>
      <c r="H58" s="23"/>
      <c r="I58" s="23"/>
      <c r="J58" s="23">
        <v>0.30633951240552487</v>
      </c>
      <c r="K58" s="25">
        <f t="shared" si="4"/>
        <v>0.30633951240552487</v>
      </c>
      <c r="L58" s="24">
        <f t="shared" si="5"/>
        <v>9.4454682991703525</v>
      </c>
      <c r="M58" s="81">
        <f t="shared" si="6"/>
        <v>9.7518078115758779</v>
      </c>
      <c r="O58" s="78">
        <f t="shared" si="7"/>
        <v>-0.30633951240552487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0.30633951240552487</v>
      </c>
      <c r="T58">
        <v>57</v>
      </c>
      <c r="U58" s="87">
        <f>IFERROR(-HLOOKUP($U$1,IEX!$W$2:$BH$98,T58,FALSE),0)</f>
        <v>0</v>
      </c>
      <c r="V58" s="88">
        <f t="shared" si="8"/>
        <v>9.4454682991703525</v>
      </c>
      <c r="W58" s="94"/>
      <c r="X58" s="88">
        <v>0.41866400028755069</v>
      </c>
      <c r="Y58" s="88">
        <v>0</v>
      </c>
      <c r="Z58" s="88">
        <v>0</v>
      </c>
      <c r="AA58" s="88">
        <v>0</v>
      </c>
      <c r="AB58" s="88">
        <v>0</v>
      </c>
      <c r="AC58" s="88">
        <v>9.0268042988828014</v>
      </c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>
        <v>18.088000000000001</v>
      </c>
      <c r="C59" s="23"/>
      <c r="D59" s="23"/>
      <c r="E59" s="23"/>
      <c r="F59" s="23"/>
      <c r="G59" s="23"/>
      <c r="H59" s="23"/>
      <c r="I59" s="23"/>
      <c r="J59" s="23">
        <v>0.30633951240552487</v>
      </c>
      <c r="K59" s="25">
        <f t="shared" si="4"/>
        <v>0.30633951240552487</v>
      </c>
      <c r="L59" s="24">
        <f t="shared" si="5"/>
        <v>9.4454682991703525</v>
      </c>
      <c r="M59" s="81">
        <f t="shared" si="6"/>
        <v>9.7518078115758779</v>
      </c>
      <c r="O59" s="78">
        <f t="shared" si="7"/>
        <v>-0.30633951240552487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0.30633951240552487</v>
      </c>
      <c r="T59">
        <v>58</v>
      </c>
      <c r="U59" s="87">
        <f>IFERROR(-HLOOKUP($U$1,IEX!$W$2:$BH$98,T59,FALSE),0)</f>
        <v>0</v>
      </c>
      <c r="V59" s="88">
        <f t="shared" si="8"/>
        <v>9.4454682991703525</v>
      </c>
      <c r="W59" s="94"/>
      <c r="X59" s="88">
        <v>0.41866400028755069</v>
      </c>
      <c r="Y59" s="88">
        <v>0</v>
      </c>
      <c r="Z59" s="88">
        <v>0</v>
      </c>
      <c r="AA59" s="88">
        <v>0</v>
      </c>
      <c r="AB59" s="88">
        <v>0</v>
      </c>
      <c r="AC59" s="88">
        <v>9.0268042988828014</v>
      </c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>
        <v>16.760000000000002</v>
      </c>
      <c r="C60" s="23"/>
      <c r="D60" s="23"/>
      <c r="E60" s="23"/>
      <c r="F60" s="23"/>
      <c r="G60" s="23"/>
      <c r="H60" s="23"/>
      <c r="I60" s="23"/>
      <c r="J60" s="23">
        <v>0.30633951240552487</v>
      </c>
      <c r="K60" s="25">
        <f t="shared" si="4"/>
        <v>0.30633951240552487</v>
      </c>
      <c r="L60" s="24">
        <f t="shared" si="5"/>
        <v>9.4454682991703525</v>
      </c>
      <c r="M60" s="81">
        <f t="shared" si="6"/>
        <v>9.7518078115758779</v>
      </c>
      <c r="O60" s="78">
        <f t="shared" si="7"/>
        <v>-0.30633951240552487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0.30633951240552487</v>
      </c>
      <c r="T60">
        <v>59</v>
      </c>
      <c r="U60" s="87">
        <f>IFERROR(-HLOOKUP($U$1,IEX!$W$2:$BH$98,T60,FALSE),0)</f>
        <v>0</v>
      </c>
      <c r="V60" s="88">
        <f t="shared" si="8"/>
        <v>9.4454682991703525</v>
      </c>
      <c r="W60" s="94"/>
      <c r="X60" s="88">
        <v>0.41866400028755069</v>
      </c>
      <c r="Y60" s="88">
        <v>0</v>
      </c>
      <c r="Z60" s="88">
        <v>0</v>
      </c>
      <c r="AA60" s="88">
        <v>0</v>
      </c>
      <c r="AB60" s="88">
        <v>0</v>
      </c>
      <c r="AC60" s="88">
        <v>9.0268042988828014</v>
      </c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>
        <v>17.164000000000001</v>
      </c>
      <c r="C61" s="23"/>
      <c r="D61" s="23"/>
      <c r="E61" s="23"/>
      <c r="F61" s="23"/>
      <c r="G61" s="23"/>
      <c r="H61" s="23"/>
      <c r="I61" s="23"/>
      <c r="J61" s="23">
        <v>0.30633951240552487</v>
      </c>
      <c r="K61" s="25">
        <f t="shared" si="4"/>
        <v>0.30633951240552487</v>
      </c>
      <c r="L61" s="24">
        <f t="shared" si="5"/>
        <v>9.4454682991703525</v>
      </c>
      <c r="M61" s="81">
        <f t="shared" si="6"/>
        <v>9.7518078115758779</v>
      </c>
      <c r="O61" s="78">
        <f t="shared" si="7"/>
        <v>-0.30633951240552487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0.30633951240552487</v>
      </c>
      <c r="T61">
        <v>60</v>
      </c>
      <c r="U61" s="87">
        <f>IFERROR(-HLOOKUP($U$1,IEX!$W$2:$BH$98,T61,FALSE),0)</f>
        <v>0</v>
      </c>
      <c r="V61" s="88">
        <f t="shared" si="8"/>
        <v>9.4454682991703525</v>
      </c>
      <c r="W61" s="94"/>
      <c r="X61" s="88">
        <v>0.41866400028755069</v>
      </c>
      <c r="Y61" s="88">
        <v>0</v>
      </c>
      <c r="Z61" s="88">
        <v>0</v>
      </c>
      <c r="AA61" s="88">
        <v>0</v>
      </c>
      <c r="AB61" s="88">
        <v>0</v>
      </c>
      <c r="AC61" s="88">
        <v>9.0268042988828014</v>
      </c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>
        <v>17.547999999999998</v>
      </c>
      <c r="C62" s="23"/>
      <c r="D62" s="23"/>
      <c r="E62" s="23"/>
      <c r="F62" s="23"/>
      <c r="G62" s="23"/>
      <c r="H62" s="23"/>
      <c r="I62" s="23"/>
      <c r="J62" s="23">
        <v>0.30633951240552487</v>
      </c>
      <c r="K62" s="25">
        <f t="shared" si="4"/>
        <v>0.30633951240552487</v>
      </c>
      <c r="L62" s="24">
        <f t="shared" si="5"/>
        <v>9.4454682991703525</v>
      </c>
      <c r="M62" s="81">
        <f t="shared" si="6"/>
        <v>9.7518078115758779</v>
      </c>
      <c r="O62" s="78">
        <f t="shared" si="7"/>
        <v>-0.30633951240552487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0.30633951240552487</v>
      </c>
      <c r="T62">
        <v>61</v>
      </c>
      <c r="U62" s="87">
        <f>IFERROR(-HLOOKUP($U$1,IEX!$W$2:$BH$98,T62,FALSE),0)</f>
        <v>0</v>
      </c>
      <c r="V62" s="88">
        <f t="shared" si="8"/>
        <v>9.4454682991703525</v>
      </c>
      <c r="W62" s="94"/>
      <c r="X62" s="88">
        <v>0.41866400028755069</v>
      </c>
      <c r="Y62" s="88">
        <v>0</v>
      </c>
      <c r="Z62" s="88">
        <v>0</v>
      </c>
      <c r="AA62" s="88">
        <v>0</v>
      </c>
      <c r="AB62" s="88">
        <v>0</v>
      </c>
      <c r="AC62" s="88">
        <v>9.0268042988828014</v>
      </c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>
        <v>16.263999999999999</v>
      </c>
      <c r="C63" s="23"/>
      <c r="D63" s="23"/>
      <c r="E63" s="23"/>
      <c r="F63" s="23"/>
      <c r="G63" s="23"/>
      <c r="H63" s="23"/>
      <c r="I63" s="23"/>
      <c r="J63" s="23">
        <v>0.30633951240552487</v>
      </c>
      <c r="K63" s="25">
        <f t="shared" si="4"/>
        <v>0.30633951240552487</v>
      </c>
      <c r="L63" s="24">
        <f t="shared" si="5"/>
        <v>9.4454682991703525</v>
      </c>
      <c r="M63" s="81">
        <f t="shared" si="6"/>
        <v>9.7518078115758779</v>
      </c>
      <c r="O63" s="78">
        <f t="shared" si="7"/>
        <v>-0.30633951240552487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0.30633951240552487</v>
      </c>
      <c r="T63">
        <v>62</v>
      </c>
      <c r="U63" s="87">
        <f>IFERROR(-HLOOKUP($U$1,IEX!$W$2:$BH$98,T63,FALSE),0)</f>
        <v>0</v>
      </c>
      <c r="V63" s="88">
        <f t="shared" si="8"/>
        <v>9.4454682991703525</v>
      </c>
      <c r="W63" s="94"/>
      <c r="X63" s="88">
        <v>0.41866400028755069</v>
      </c>
      <c r="Y63" s="88">
        <v>0</v>
      </c>
      <c r="Z63" s="88">
        <v>0</v>
      </c>
      <c r="AA63" s="88">
        <v>0</v>
      </c>
      <c r="AB63" s="88">
        <v>0</v>
      </c>
      <c r="AC63" s="88">
        <v>9.0268042988828014</v>
      </c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>
        <v>14.667999999999999</v>
      </c>
      <c r="C64" s="23"/>
      <c r="D64" s="23"/>
      <c r="E64" s="23"/>
      <c r="F64" s="23"/>
      <c r="G64" s="23"/>
      <c r="H64" s="23"/>
      <c r="I64" s="23"/>
      <c r="J64" s="23">
        <v>0.30633951240552487</v>
      </c>
      <c r="K64" s="25">
        <f t="shared" si="4"/>
        <v>0.30633951240552487</v>
      </c>
      <c r="L64" s="24">
        <f t="shared" si="5"/>
        <v>9.4454682991703525</v>
      </c>
      <c r="M64" s="81">
        <f t="shared" si="6"/>
        <v>9.7518078115758779</v>
      </c>
      <c r="O64" s="78">
        <f t="shared" si="7"/>
        <v>-0.30633951240552487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0.30633951240552487</v>
      </c>
      <c r="T64">
        <v>63</v>
      </c>
      <c r="U64" s="87">
        <f>IFERROR(-HLOOKUP($U$1,IEX!$W$2:$BH$98,T64,FALSE),0)</f>
        <v>0</v>
      </c>
      <c r="V64" s="88">
        <f t="shared" si="8"/>
        <v>9.4454682991703525</v>
      </c>
      <c r="W64" s="94"/>
      <c r="X64" s="88">
        <v>0.41866400028755069</v>
      </c>
      <c r="Y64" s="88">
        <v>0</v>
      </c>
      <c r="Z64" s="88">
        <v>0</v>
      </c>
      <c r="AA64" s="88">
        <v>0</v>
      </c>
      <c r="AB64" s="88">
        <v>0</v>
      </c>
      <c r="AC64" s="88">
        <v>9.0268042988828014</v>
      </c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>
        <v>16.244</v>
      </c>
      <c r="C65" s="23"/>
      <c r="D65" s="23"/>
      <c r="E65" s="23"/>
      <c r="F65" s="23"/>
      <c r="G65" s="23"/>
      <c r="H65" s="23"/>
      <c r="I65" s="23"/>
      <c r="J65" s="23">
        <v>0.30633951240552487</v>
      </c>
      <c r="K65" s="25">
        <f t="shared" si="4"/>
        <v>0.30633951240552487</v>
      </c>
      <c r="L65" s="24">
        <f t="shared" si="5"/>
        <v>9.4454682991703525</v>
      </c>
      <c r="M65" s="81">
        <f t="shared" si="6"/>
        <v>9.7518078115758779</v>
      </c>
      <c r="O65" s="78">
        <f t="shared" si="7"/>
        <v>-0.30633951240552487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0.30633951240552487</v>
      </c>
      <c r="T65">
        <v>64</v>
      </c>
      <c r="U65" s="87">
        <f>IFERROR(-HLOOKUP($U$1,IEX!$W$2:$BH$98,T65,FALSE),0)</f>
        <v>0</v>
      </c>
      <c r="V65" s="88">
        <f t="shared" si="8"/>
        <v>9.4454682991703525</v>
      </c>
      <c r="W65" s="94"/>
      <c r="X65" s="88">
        <v>0.41866400028755069</v>
      </c>
      <c r="Y65" s="88">
        <v>0</v>
      </c>
      <c r="Z65" s="88">
        <v>0</v>
      </c>
      <c r="AA65" s="88">
        <v>0</v>
      </c>
      <c r="AB65" s="88">
        <v>0</v>
      </c>
      <c r="AC65" s="88">
        <v>9.0268042988828014</v>
      </c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>
        <v>15.8</v>
      </c>
      <c r="C66" s="23"/>
      <c r="D66" s="23"/>
      <c r="E66" s="23"/>
      <c r="F66" s="23"/>
      <c r="G66" s="23"/>
      <c r="H66" s="23"/>
      <c r="I66" s="23"/>
      <c r="J66" s="23">
        <v>0.30633951240552487</v>
      </c>
      <c r="K66" s="25">
        <f t="shared" si="4"/>
        <v>0.30633951240552487</v>
      </c>
      <c r="L66" s="24">
        <f t="shared" si="5"/>
        <v>9.4454682991703525</v>
      </c>
      <c r="M66" s="81">
        <f t="shared" si="6"/>
        <v>9.7518078115758779</v>
      </c>
      <c r="O66" s="78">
        <f t="shared" si="7"/>
        <v>-0.30633951240552487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0.30633951240552487</v>
      </c>
      <c r="T66">
        <v>65</v>
      </c>
      <c r="U66" s="87">
        <f>IFERROR(-HLOOKUP($U$1,IEX!$W$2:$BH$98,T66,FALSE),0)</f>
        <v>0</v>
      </c>
      <c r="V66" s="88">
        <f t="shared" si="8"/>
        <v>9.4454682991703525</v>
      </c>
      <c r="W66" s="94"/>
      <c r="X66" s="88">
        <v>0.41866400028755069</v>
      </c>
      <c r="Y66" s="88">
        <v>0</v>
      </c>
      <c r="Z66" s="88">
        <v>0</v>
      </c>
      <c r="AA66" s="88">
        <v>0</v>
      </c>
      <c r="AB66" s="88">
        <v>0</v>
      </c>
      <c r="AC66" s="88">
        <v>9.0268042988828014</v>
      </c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>
        <v>17.492000000000001</v>
      </c>
      <c r="C67" s="23"/>
      <c r="D67" s="23"/>
      <c r="E67" s="23"/>
      <c r="F67" s="23"/>
      <c r="G67" s="23"/>
      <c r="H67" s="23"/>
      <c r="I67" s="23"/>
      <c r="J67" s="23">
        <v>0.30633951240552487</v>
      </c>
      <c r="K67" s="25">
        <f t="shared" si="4"/>
        <v>0.30633951240552487</v>
      </c>
      <c r="L67" s="24">
        <f t="shared" si="5"/>
        <v>9.4454682991703525</v>
      </c>
      <c r="M67" s="81">
        <f t="shared" si="6"/>
        <v>9.7518078115758779</v>
      </c>
      <c r="O67" s="78">
        <f t="shared" si="7"/>
        <v>-0.30633951240552487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0.30633951240552487</v>
      </c>
      <c r="T67">
        <v>66</v>
      </c>
      <c r="U67" s="87">
        <f>IFERROR(-HLOOKUP($U$1,IEX!$W$2:$BH$98,T67,FALSE),0)</f>
        <v>0</v>
      </c>
      <c r="V67" s="88">
        <f t="shared" si="8"/>
        <v>9.4454682991703525</v>
      </c>
      <c r="W67" s="94"/>
      <c r="X67" s="88">
        <v>0.41866400028755069</v>
      </c>
      <c r="Y67" s="88">
        <v>0</v>
      </c>
      <c r="Z67" s="88">
        <v>0</v>
      </c>
      <c r="AA67" s="88">
        <v>0</v>
      </c>
      <c r="AB67" s="88">
        <v>0</v>
      </c>
      <c r="AC67" s="88">
        <v>9.0268042988828014</v>
      </c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>
        <v>15.82</v>
      </c>
      <c r="C68" s="23"/>
      <c r="D68" s="23"/>
      <c r="E68" s="23"/>
      <c r="F68" s="23"/>
      <c r="G68" s="23"/>
      <c r="H68" s="23"/>
      <c r="I68" s="23"/>
      <c r="J68" s="23">
        <v>0.30633951240552487</v>
      </c>
      <c r="K68" s="25">
        <f t="shared" ref="K68:K98" si="17">SUM(C68:J68)</f>
        <v>0.30633951240552487</v>
      </c>
      <c r="L68" s="24">
        <f t="shared" ref="L68:L98" si="18">U68+V68</f>
        <v>9.4454682991703525</v>
      </c>
      <c r="M68" s="81">
        <f t="shared" ref="M68:M98" si="19">K68+L68</f>
        <v>9.7518078115758779</v>
      </c>
      <c r="O68" s="78">
        <f t="shared" ref="O68:O98" si="20">-SUM(P68:S68,U68)</f>
        <v>-0.30633951240552487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0.30633951240552487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9.4454682991703525</v>
      </c>
      <c r="W68" s="94"/>
      <c r="X68" s="88">
        <v>0.41866400028755069</v>
      </c>
      <c r="Y68" s="88">
        <v>0</v>
      </c>
      <c r="Z68" s="88">
        <v>0</v>
      </c>
      <c r="AA68" s="88">
        <v>0</v>
      </c>
      <c r="AB68" s="88">
        <v>0</v>
      </c>
      <c r="AC68" s="88">
        <v>9.0268042988828014</v>
      </c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>
        <v>16.628</v>
      </c>
      <c r="C69" s="23"/>
      <c r="D69" s="23"/>
      <c r="E69" s="23"/>
      <c r="F69" s="23"/>
      <c r="G69" s="23"/>
      <c r="H69" s="23"/>
      <c r="I69" s="23"/>
      <c r="J69" s="23">
        <v>0.30633951240552487</v>
      </c>
      <c r="K69" s="25">
        <f t="shared" si="17"/>
        <v>0.30633951240552487</v>
      </c>
      <c r="L69" s="24">
        <f t="shared" si="18"/>
        <v>9.4454682991703525</v>
      </c>
      <c r="M69" s="81">
        <f t="shared" si="19"/>
        <v>9.7518078115758779</v>
      </c>
      <c r="O69" s="78">
        <f t="shared" si="20"/>
        <v>-0.30633951240552487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0.30633951240552487</v>
      </c>
      <c r="T69">
        <v>68</v>
      </c>
      <c r="U69" s="87">
        <f>IFERROR(-HLOOKUP($U$1,IEX!$W$2:$BH$98,T69,FALSE),0)</f>
        <v>0</v>
      </c>
      <c r="V69" s="88">
        <f t="shared" si="21"/>
        <v>9.4454682991703525</v>
      </c>
      <c r="W69" s="94"/>
      <c r="X69" s="88">
        <v>0.41866400028755069</v>
      </c>
      <c r="Y69" s="88">
        <v>0</v>
      </c>
      <c r="Z69" s="88">
        <v>0</v>
      </c>
      <c r="AA69" s="88">
        <v>0</v>
      </c>
      <c r="AB69" s="88">
        <v>0</v>
      </c>
      <c r="AC69" s="88">
        <v>9.0268042988828014</v>
      </c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>
        <v>17.568000000000001</v>
      </c>
      <c r="C70" s="23"/>
      <c r="D70" s="23"/>
      <c r="E70" s="23"/>
      <c r="F70" s="23"/>
      <c r="G70" s="23"/>
      <c r="H70" s="23"/>
      <c r="I70" s="23"/>
      <c r="J70" s="23">
        <v>0.30633951240552487</v>
      </c>
      <c r="K70" s="25">
        <f t="shared" si="17"/>
        <v>0.30633951240552487</v>
      </c>
      <c r="L70" s="24">
        <f t="shared" si="18"/>
        <v>9.4454682991703525</v>
      </c>
      <c r="M70" s="81">
        <f t="shared" si="19"/>
        <v>9.7518078115758779</v>
      </c>
      <c r="O70" s="78">
        <f t="shared" si="20"/>
        <v>-0.30633951240552487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0.30633951240552487</v>
      </c>
      <c r="T70">
        <v>69</v>
      </c>
      <c r="U70" s="87">
        <f>IFERROR(-HLOOKUP($U$1,IEX!$W$2:$BH$98,T70,FALSE),0)</f>
        <v>0</v>
      </c>
      <c r="V70" s="88">
        <f t="shared" si="21"/>
        <v>9.4454682991703525</v>
      </c>
      <c r="W70" s="94"/>
      <c r="X70" s="88">
        <v>0.41866400028755069</v>
      </c>
      <c r="Y70" s="88">
        <v>0</v>
      </c>
      <c r="Z70" s="88">
        <v>0</v>
      </c>
      <c r="AA70" s="88">
        <v>0</v>
      </c>
      <c r="AB70" s="88">
        <v>0</v>
      </c>
      <c r="AC70" s="88">
        <v>9.0268042988828014</v>
      </c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>
        <v>14.247999999999999</v>
      </c>
      <c r="C71" s="23"/>
      <c r="D71" s="23"/>
      <c r="E71" s="23"/>
      <c r="F71" s="23"/>
      <c r="G71" s="23"/>
      <c r="H71" s="23"/>
      <c r="I71" s="23"/>
      <c r="J71" s="23">
        <v>0.30633951240552487</v>
      </c>
      <c r="K71" s="25">
        <f t="shared" si="17"/>
        <v>0.30633951240552487</v>
      </c>
      <c r="L71" s="24">
        <f t="shared" si="18"/>
        <v>9.4454682991703525</v>
      </c>
      <c r="M71" s="81">
        <f t="shared" si="19"/>
        <v>9.7518078115758779</v>
      </c>
      <c r="O71" s="78">
        <f t="shared" si="20"/>
        <v>-0.30633951240552487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0.30633951240552487</v>
      </c>
      <c r="T71">
        <v>70</v>
      </c>
      <c r="U71" s="87">
        <f>IFERROR(-HLOOKUP($U$1,IEX!$W$2:$BH$98,T71,FALSE),0)</f>
        <v>0</v>
      </c>
      <c r="V71" s="88">
        <f t="shared" si="21"/>
        <v>9.4454682991703525</v>
      </c>
      <c r="W71" s="94"/>
      <c r="X71" s="88">
        <v>0.41866400028755069</v>
      </c>
      <c r="Y71" s="88">
        <v>0</v>
      </c>
      <c r="Z71" s="88">
        <v>0</v>
      </c>
      <c r="AA71" s="88">
        <v>0</v>
      </c>
      <c r="AB71" s="88">
        <v>0</v>
      </c>
      <c r="AC71" s="88">
        <v>9.0268042988828014</v>
      </c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>
        <v>16.664000000000001</v>
      </c>
      <c r="C72" s="23"/>
      <c r="D72" s="23"/>
      <c r="E72" s="23"/>
      <c r="F72" s="23"/>
      <c r="G72" s="23"/>
      <c r="H72" s="23"/>
      <c r="I72" s="23"/>
      <c r="J72" s="23">
        <v>0.30633951240552487</v>
      </c>
      <c r="K72" s="25">
        <f t="shared" si="17"/>
        <v>0.30633951240552487</v>
      </c>
      <c r="L72" s="24">
        <f t="shared" si="18"/>
        <v>9.4454682991703525</v>
      </c>
      <c r="M72" s="81">
        <f t="shared" si="19"/>
        <v>9.7518078115758779</v>
      </c>
      <c r="O72" s="78">
        <f t="shared" si="20"/>
        <v>-0.30633951240552487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0.30633951240552487</v>
      </c>
      <c r="T72">
        <v>71</v>
      </c>
      <c r="U72" s="87">
        <f>IFERROR(-HLOOKUP($U$1,IEX!$W$2:$BH$98,T72,FALSE),0)</f>
        <v>0</v>
      </c>
      <c r="V72" s="88">
        <f t="shared" si="21"/>
        <v>9.4454682991703525</v>
      </c>
      <c r="W72" s="94"/>
      <c r="X72" s="88">
        <v>0.41866400028755069</v>
      </c>
      <c r="Y72" s="88">
        <v>0</v>
      </c>
      <c r="Z72" s="88">
        <v>0</v>
      </c>
      <c r="AA72" s="88">
        <v>0</v>
      </c>
      <c r="AB72" s="88">
        <v>0</v>
      </c>
      <c r="AC72" s="88">
        <v>9.0268042988828014</v>
      </c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>
        <v>18.027999999999999</v>
      </c>
      <c r="C73" s="23"/>
      <c r="D73" s="23"/>
      <c r="E73" s="23"/>
      <c r="F73" s="23"/>
      <c r="G73" s="23"/>
      <c r="H73" s="23"/>
      <c r="I73" s="23"/>
      <c r="J73" s="23">
        <v>0.30633951240552487</v>
      </c>
      <c r="K73" s="25">
        <f t="shared" si="17"/>
        <v>0.30633951240552487</v>
      </c>
      <c r="L73" s="24">
        <f t="shared" si="18"/>
        <v>9.4454682991703525</v>
      </c>
      <c r="M73" s="81">
        <f t="shared" si="19"/>
        <v>9.7518078115758779</v>
      </c>
      <c r="O73" s="78">
        <f t="shared" si="20"/>
        <v>-0.30633951240552487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0.30633951240552487</v>
      </c>
      <c r="T73">
        <v>72</v>
      </c>
      <c r="U73" s="87">
        <f>IFERROR(-HLOOKUP($U$1,IEX!$W$2:$BH$98,T73,FALSE),0)</f>
        <v>0</v>
      </c>
      <c r="V73" s="88">
        <f t="shared" si="21"/>
        <v>9.4454682991703525</v>
      </c>
      <c r="W73" s="94"/>
      <c r="X73" s="88">
        <v>0.41866400028755069</v>
      </c>
      <c r="Y73" s="88">
        <v>0</v>
      </c>
      <c r="Z73" s="88">
        <v>0</v>
      </c>
      <c r="AA73" s="88">
        <v>0</v>
      </c>
      <c r="AB73" s="88">
        <v>0</v>
      </c>
      <c r="AC73" s="88">
        <v>9.0268042988828014</v>
      </c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>
        <v>16.744</v>
      </c>
      <c r="C74" s="23"/>
      <c r="D74" s="23"/>
      <c r="E74" s="23"/>
      <c r="F74" s="23"/>
      <c r="G74" s="23"/>
      <c r="H74" s="23"/>
      <c r="I74" s="23"/>
      <c r="J74" s="23">
        <v>0.30633951240552487</v>
      </c>
      <c r="K74" s="25">
        <f t="shared" si="17"/>
        <v>0.30633951240552487</v>
      </c>
      <c r="L74" s="24">
        <f t="shared" si="18"/>
        <v>9.4454682991703525</v>
      </c>
      <c r="M74" s="81">
        <f t="shared" si="19"/>
        <v>9.7518078115758779</v>
      </c>
      <c r="O74" s="78">
        <f t="shared" si="20"/>
        <v>-0.30633951240552487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0.30633951240552487</v>
      </c>
      <c r="T74">
        <v>73</v>
      </c>
      <c r="U74" s="87">
        <f>IFERROR(-HLOOKUP($U$1,IEX!$W$2:$BH$98,T74,FALSE),0)</f>
        <v>0</v>
      </c>
      <c r="V74" s="88">
        <f t="shared" si="21"/>
        <v>9.4454682991703525</v>
      </c>
      <c r="W74" s="94"/>
      <c r="X74" s="88">
        <v>0.41866400028755069</v>
      </c>
      <c r="Y74" s="88">
        <v>0</v>
      </c>
      <c r="Z74" s="88">
        <v>0</v>
      </c>
      <c r="AA74" s="88">
        <v>0</v>
      </c>
      <c r="AB74" s="88">
        <v>0</v>
      </c>
      <c r="AC74" s="88">
        <v>9.0268042988828014</v>
      </c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>
        <v>17.239999999999998</v>
      </c>
      <c r="C75" s="23"/>
      <c r="D75" s="23"/>
      <c r="E75" s="23"/>
      <c r="F75" s="23"/>
      <c r="G75" s="23"/>
      <c r="H75" s="23"/>
      <c r="I75" s="23"/>
      <c r="J75" s="23">
        <v>0.30633951240552487</v>
      </c>
      <c r="K75" s="25">
        <f t="shared" si="17"/>
        <v>0.30633951240552487</v>
      </c>
      <c r="L75" s="24">
        <f t="shared" si="18"/>
        <v>9.4454682991703525</v>
      </c>
      <c r="M75" s="81">
        <f t="shared" si="19"/>
        <v>9.7518078115758779</v>
      </c>
      <c r="O75" s="78">
        <f t="shared" si="20"/>
        <v>-0.30633951240552487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0.30633951240552487</v>
      </c>
      <c r="T75">
        <v>74</v>
      </c>
      <c r="U75" s="87">
        <f>IFERROR(-HLOOKUP($U$1,IEX!$W$2:$BH$98,T75,FALSE),0)</f>
        <v>0</v>
      </c>
      <c r="V75" s="88">
        <f t="shared" si="21"/>
        <v>9.4454682991703525</v>
      </c>
      <c r="W75" s="94"/>
      <c r="X75" s="88">
        <v>0.41866400028755069</v>
      </c>
      <c r="Y75" s="88">
        <v>0</v>
      </c>
      <c r="Z75" s="88">
        <v>0</v>
      </c>
      <c r="AA75" s="88">
        <v>0</v>
      </c>
      <c r="AB75" s="88">
        <v>0</v>
      </c>
      <c r="AC75" s="88">
        <v>9.0268042988828014</v>
      </c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>
        <v>17.623999999999999</v>
      </c>
      <c r="C76" s="23"/>
      <c r="D76" s="23"/>
      <c r="E76" s="23"/>
      <c r="F76" s="23"/>
      <c r="G76" s="23"/>
      <c r="H76" s="23"/>
      <c r="I76" s="23"/>
      <c r="J76" s="23">
        <v>0.30633951240552487</v>
      </c>
      <c r="K76" s="25">
        <f t="shared" si="17"/>
        <v>0.30633951240552487</v>
      </c>
      <c r="L76" s="24">
        <f t="shared" si="18"/>
        <v>9.4454682991703525</v>
      </c>
      <c r="M76" s="81">
        <f t="shared" si="19"/>
        <v>9.7518078115758779</v>
      </c>
      <c r="O76" s="78">
        <f t="shared" si="20"/>
        <v>-0.30633951240552487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0.30633951240552487</v>
      </c>
      <c r="T76">
        <v>75</v>
      </c>
      <c r="U76" s="87">
        <f>IFERROR(-HLOOKUP($U$1,IEX!$W$2:$BH$98,T76,FALSE),0)</f>
        <v>0</v>
      </c>
      <c r="V76" s="88">
        <f t="shared" si="21"/>
        <v>9.4454682991703525</v>
      </c>
      <c r="W76" s="94"/>
      <c r="X76" s="88">
        <v>0.41866400028755069</v>
      </c>
      <c r="Y76" s="88">
        <v>0</v>
      </c>
      <c r="Z76" s="88">
        <v>0</v>
      </c>
      <c r="AA76" s="88">
        <v>0</v>
      </c>
      <c r="AB76" s="88">
        <v>0</v>
      </c>
      <c r="AC76" s="88">
        <v>9.0268042988828014</v>
      </c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>
        <v>16.36</v>
      </c>
      <c r="C77" s="23"/>
      <c r="D77" s="23"/>
      <c r="E77" s="23"/>
      <c r="F77" s="23"/>
      <c r="G77" s="23"/>
      <c r="H77" s="23"/>
      <c r="I77" s="23"/>
      <c r="J77" s="23">
        <v>0.30633951240552487</v>
      </c>
      <c r="K77" s="25">
        <f t="shared" si="17"/>
        <v>0.30633951240552487</v>
      </c>
      <c r="L77" s="24">
        <f t="shared" si="18"/>
        <v>9.4454682991703525</v>
      </c>
      <c r="M77" s="81">
        <f t="shared" si="19"/>
        <v>9.7518078115758779</v>
      </c>
      <c r="O77" s="78">
        <f t="shared" si="20"/>
        <v>-0.30633951240552487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0.30633951240552487</v>
      </c>
      <c r="T77">
        <v>76</v>
      </c>
      <c r="U77" s="87">
        <f>IFERROR(-HLOOKUP($U$1,IEX!$W$2:$BH$98,T77,FALSE),0)</f>
        <v>0</v>
      </c>
      <c r="V77" s="88">
        <f t="shared" si="21"/>
        <v>9.4454682991703525</v>
      </c>
      <c r="W77" s="94"/>
      <c r="X77" s="88">
        <v>0.41866400028755069</v>
      </c>
      <c r="Y77" s="88">
        <v>0</v>
      </c>
      <c r="Z77" s="88">
        <v>0</v>
      </c>
      <c r="AA77" s="88">
        <v>0</v>
      </c>
      <c r="AB77" s="88">
        <v>0</v>
      </c>
      <c r="AC77" s="88">
        <v>9.0268042988828014</v>
      </c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>
        <v>16.3</v>
      </c>
      <c r="C78" s="23"/>
      <c r="D78" s="23"/>
      <c r="E78" s="23"/>
      <c r="F78" s="23"/>
      <c r="G78" s="23"/>
      <c r="H78" s="23"/>
      <c r="I78" s="23"/>
      <c r="J78" s="23">
        <v>0.30633951240552487</v>
      </c>
      <c r="K78" s="25">
        <f t="shared" si="17"/>
        <v>0.30633951240552487</v>
      </c>
      <c r="L78" s="24">
        <f t="shared" si="18"/>
        <v>9.4454682991703525</v>
      </c>
      <c r="M78" s="81">
        <f t="shared" si="19"/>
        <v>9.7518078115758779</v>
      </c>
      <c r="O78" s="78">
        <f t="shared" si="20"/>
        <v>-0.30633951240552487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0.30633951240552487</v>
      </c>
      <c r="T78">
        <v>77</v>
      </c>
      <c r="U78" s="87">
        <f>IFERROR(-HLOOKUP($U$1,IEX!$W$2:$BH$98,T78,FALSE),0)</f>
        <v>0</v>
      </c>
      <c r="V78" s="88">
        <f t="shared" si="21"/>
        <v>9.4454682991703525</v>
      </c>
      <c r="W78" s="94"/>
      <c r="X78" s="88">
        <v>0.41866400028755069</v>
      </c>
      <c r="Y78" s="88">
        <v>0</v>
      </c>
      <c r="Z78" s="88">
        <v>0</v>
      </c>
      <c r="AA78" s="88">
        <v>0</v>
      </c>
      <c r="AB78" s="88">
        <v>0</v>
      </c>
      <c r="AC78" s="88">
        <v>9.0268042988828014</v>
      </c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>
        <v>16.568000000000001</v>
      </c>
      <c r="C79" s="23"/>
      <c r="D79" s="23"/>
      <c r="E79" s="23"/>
      <c r="F79" s="23"/>
      <c r="G79" s="23"/>
      <c r="H79" s="23"/>
      <c r="I79" s="23"/>
      <c r="J79" s="23">
        <v>0.30633951240552487</v>
      </c>
      <c r="K79" s="25">
        <f t="shared" si="17"/>
        <v>0.30633951240552487</v>
      </c>
      <c r="L79" s="24">
        <f t="shared" si="18"/>
        <v>9.4454682991703525</v>
      </c>
      <c r="M79" s="81">
        <f t="shared" si="19"/>
        <v>9.7518078115758779</v>
      </c>
      <c r="O79" s="78">
        <f t="shared" si="20"/>
        <v>-0.30633951240552487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0.30633951240552487</v>
      </c>
      <c r="T79">
        <v>78</v>
      </c>
      <c r="U79" s="87">
        <f>IFERROR(-HLOOKUP($U$1,IEX!$W$2:$BH$98,T79,FALSE),0)</f>
        <v>0</v>
      </c>
      <c r="V79" s="88">
        <f t="shared" si="21"/>
        <v>9.4454682991703525</v>
      </c>
      <c r="W79" s="94"/>
      <c r="X79" s="88">
        <v>0.41866400028755069</v>
      </c>
      <c r="Y79" s="88">
        <v>0</v>
      </c>
      <c r="Z79" s="88">
        <v>0</v>
      </c>
      <c r="AA79" s="88">
        <v>0</v>
      </c>
      <c r="AB79" s="88">
        <v>0</v>
      </c>
      <c r="AC79" s="88">
        <v>9.0268042988828014</v>
      </c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>
        <v>18.507999999999999</v>
      </c>
      <c r="C80" s="23"/>
      <c r="D80" s="23"/>
      <c r="E80" s="23"/>
      <c r="F80" s="23"/>
      <c r="G80" s="23"/>
      <c r="H80" s="23"/>
      <c r="I80" s="23"/>
      <c r="J80" s="23">
        <v>0.30633951240552487</v>
      </c>
      <c r="K80" s="25">
        <f t="shared" si="17"/>
        <v>0.30633951240552487</v>
      </c>
      <c r="L80" s="24">
        <f t="shared" si="18"/>
        <v>9.4454682991703525</v>
      </c>
      <c r="M80" s="81">
        <f t="shared" si="19"/>
        <v>9.7518078115758779</v>
      </c>
      <c r="O80" s="78">
        <f t="shared" si="20"/>
        <v>-0.30633951240552487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0.30633951240552487</v>
      </c>
      <c r="T80">
        <v>79</v>
      </c>
      <c r="U80" s="87">
        <f>IFERROR(-HLOOKUP($U$1,IEX!$W$2:$BH$98,T80,FALSE),0)</f>
        <v>0</v>
      </c>
      <c r="V80" s="88">
        <f t="shared" si="21"/>
        <v>9.4454682991703525</v>
      </c>
      <c r="W80" s="94"/>
      <c r="X80" s="88">
        <v>0.41866400028755069</v>
      </c>
      <c r="Y80" s="88">
        <v>0</v>
      </c>
      <c r="Z80" s="88">
        <v>0</v>
      </c>
      <c r="AA80" s="88">
        <v>0</v>
      </c>
      <c r="AB80" s="88">
        <v>0</v>
      </c>
      <c r="AC80" s="88">
        <v>9.0268042988828014</v>
      </c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>
        <v>17.8</v>
      </c>
      <c r="C81" s="23"/>
      <c r="D81" s="23"/>
      <c r="E81" s="23"/>
      <c r="F81" s="23"/>
      <c r="G81" s="23"/>
      <c r="H81" s="23"/>
      <c r="I81" s="23"/>
      <c r="J81" s="23">
        <v>0.30633951240552487</v>
      </c>
      <c r="K81" s="25">
        <f t="shared" si="17"/>
        <v>0.30633951240552487</v>
      </c>
      <c r="L81" s="24">
        <f t="shared" si="18"/>
        <v>9.4454682991703525</v>
      </c>
      <c r="M81" s="81">
        <f t="shared" si="19"/>
        <v>9.7518078115758779</v>
      </c>
      <c r="O81" s="78">
        <f t="shared" si="20"/>
        <v>-0.30633951240552487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0.30633951240552487</v>
      </c>
      <c r="T81">
        <v>80</v>
      </c>
      <c r="U81" s="87">
        <f>IFERROR(-HLOOKUP($U$1,IEX!$W$2:$BH$98,T81,FALSE),0)</f>
        <v>0</v>
      </c>
      <c r="V81" s="88">
        <f t="shared" si="21"/>
        <v>9.4454682991703525</v>
      </c>
      <c r="W81" s="94"/>
      <c r="X81" s="88">
        <v>0.41866400028755069</v>
      </c>
      <c r="Y81" s="88">
        <v>0</v>
      </c>
      <c r="Z81" s="88">
        <v>0</v>
      </c>
      <c r="AA81" s="88">
        <v>0</v>
      </c>
      <c r="AB81" s="88">
        <v>0</v>
      </c>
      <c r="AC81" s="88">
        <v>9.0268042988828014</v>
      </c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>
        <v>16.8</v>
      </c>
      <c r="C82" s="23"/>
      <c r="D82" s="23"/>
      <c r="E82" s="23"/>
      <c r="F82" s="23"/>
      <c r="G82" s="23"/>
      <c r="H82" s="23"/>
      <c r="I82" s="23"/>
      <c r="J82" s="23">
        <v>0.30633951240552487</v>
      </c>
      <c r="K82" s="25">
        <f t="shared" si="17"/>
        <v>0.30633951240552487</v>
      </c>
      <c r="L82" s="24">
        <f t="shared" si="18"/>
        <v>9.4454682991703525</v>
      </c>
      <c r="M82" s="81">
        <f t="shared" si="19"/>
        <v>9.7518078115758779</v>
      </c>
      <c r="O82" s="78">
        <f t="shared" si="20"/>
        <v>-0.30633951240552487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0.30633951240552487</v>
      </c>
      <c r="T82">
        <v>81</v>
      </c>
      <c r="U82" s="87">
        <f>IFERROR(-HLOOKUP($U$1,IEX!$W$2:$BH$98,T82,FALSE),0)</f>
        <v>0</v>
      </c>
      <c r="V82" s="88">
        <f t="shared" si="21"/>
        <v>9.4454682991703525</v>
      </c>
      <c r="W82" s="94"/>
      <c r="X82" s="88">
        <v>0.41866400028755069</v>
      </c>
      <c r="Y82" s="88">
        <v>0</v>
      </c>
      <c r="Z82" s="88">
        <v>0</v>
      </c>
      <c r="AA82" s="88">
        <v>0</v>
      </c>
      <c r="AB82" s="88">
        <v>0</v>
      </c>
      <c r="AC82" s="88">
        <v>9.0268042988828014</v>
      </c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>
        <v>16.244</v>
      </c>
      <c r="C83" s="23"/>
      <c r="D83" s="23"/>
      <c r="E83" s="23"/>
      <c r="F83" s="23"/>
      <c r="G83" s="23"/>
      <c r="H83" s="23"/>
      <c r="I83" s="23"/>
      <c r="J83" s="23">
        <v>0.30633951240552487</v>
      </c>
      <c r="K83" s="25">
        <f t="shared" si="17"/>
        <v>0.30633951240552487</v>
      </c>
      <c r="L83" s="24">
        <f t="shared" si="18"/>
        <v>9.4454682991703525</v>
      </c>
      <c r="M83" s="81">
        <f t="shared" si="19"/>
        <v>9.7518078115758779</v>
      </c>
      <c r="O83" s="78">
        <f t="shared" si="20"/>
        <v>-0.30633951240552487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0.30633951240552487</v>
      </c>
      <c r="T83">
        <v>82</v>
      </c>
      <c r="U83" s="87">
        <f>IFERROR(-HLOOKUP($U$1,IEX!$W$2:$BH$98,T83,FALSE),0)</f>
        <v>0</v>
      </c>
      <c r="V83" s="88">
        <f t="shared" si="21"/>
        <v>9.4454682991703525</v>
      </c>
      <c r="W83" s="94"/>
      <c r="X83" s="88">
        <v>0.41866400028755069</v>
      </c>
      <c r="Y83" s="88">
        <v>0</v>
      </c>
      <c r="Z83" s="88">
        <v>0</v>
      </c>
      <c r="AA83" s="88">
        <v>0</v>
      </c>
      <c r="AB83" s="88">
        <v>0</v>
      </c>
      <c r="AC83" s="88">
        <v>9.0268042988828014</v>
      </c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>
        <v>17.239999999999998</v>
      </c>
      <c r="C84" s="23"/>
      <c r="D84" s="23"/>
      <c r="E84" s="23"/>
      <c r="F84" s="23"/>
      <c r="G84" s="23"/>
      <c r="H84" s="23"/>
      <c r="I84" s="23"/>
      <c r="J84" s="23">
        <v>0.30633951240552487</v>
      </c>
      <c r="K84" s="25">
        <f t="shared" si="17"/>
        <v>0.30633951240552487</v>
      </c>
      <c r="L84" s="24">
        <f t="shared" si="18"/>
        <v>9.4454682991703525</v>
      </c>
      <c r="M84" s="81">
        <f t="shared" si="19"/>
        <v>9.7518078115758779</v>
      </c>
      <c r="O84" s="78">
        <f t="shared" si="20"/>
        <v>-0.30633951240552487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0.30633951240552487</v>
      </c>
      <c r="T84">
        <v>83</v>
      </c>
      <c r="U84" s="87">
        <f>IFERROR(-HLOOKUP($U$1,IEX!$W$2:$BH$98,T84,FALSE),0)</f>
        <v>0</v>
      </c>
      <c r="V84" s="88">
        <f t="shared" si="21"/>
        <v>9.4454682991703525</v>
      </c>
      <c r="W84" s="94"/>
      <c r="X84" s="88">
        <v>0.41866400028755069</v>
      </c>
      <c r="Y84" s="88">
        <v>0</v>
      </c>
      <c r="Z84" s="88">
        <v>0</v>
      </c>
      <c r="AA84" s="88">
        <v>0</v>
      </c>
      <c r="AB84" s="88">
        <v>0</v>
      </c>
      <c r="AC84" s="88">
        <v>9.0268042988828014</v>
      </c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>
        <v>17.184000000000001</v>
      </c>
      <c r="C85" s="23"/>
      <c r="D85" s="23"/>
      <c r="E85" s="23"/>
      <c r="F85" s="23"/>
      <c r="G85" s="23"/>
      <c r="H85" s="23"/>
      <c r="I85" s="23"/>
      <c r="J85" s="23">
        <v>0.30633951240552487</v>
      </c>
      <c r="K85" s="25">
        <f t="shared" si="17"/>
        <v>0.30633951240552487</v>
      </c>
      <c r="L85" s="24">
        <f t="shared" si="18"/>
        <v>9.4454682991703525</v>
      </c>
      <c r="M85" s="81">
        <f t="shared" si="19"/>
        <v>9.7518078115758779</v>
      </c>
      <c r="O85" s="78">
        <f t="shared" si="20"/>
        <v>-0.30633951240552487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0.30633951240552487</v>
      </c>
      <c r="T85">
        <v>84</v>
      </c>
      <c r="U85" s="87">
        <f>IFERROR(-HLOOKUP($U$1,IEX!$W$2:$BH$98,T85,FALSE),0)</f>
        <v>0</v>
      </c>
      <c r="V85" s="88">
        <f t="shared" si="21"/>
        <v>9.4454682991703525</v>
      </c>
      <c r="W85" s="94"/>
      <c r="X85" s="88">
        <v>0.41866400028755069</v>
      </c>
      <c r="Y85" s="88">
        <v>0</v>
      </c>
      <c r="Z85" s="88">
        <v>0</v>
      </c>
      <c r="AA85" s="88">
        <v>0</v>
      </c>
      <c r="AB85" s="88">
        <v>0</v>
      </c>
      <c r="AC85" s="88">
        <v>9.0268042988828014</v>
      </c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>
        <v>15.052</v>
      </c>
      <c r="C86" s="23"/>
      <c r="D86" s="23"/>
      <c r="E86" s="23"/>
      <c r="F86" s="23"/>
      <c r="G86" s="23"/>
      <c r="H86" s="23"/>
      <c r="I86" s="23"/>
      <c r="J86" s="23">
        <v>0.30633951240552487</v>
      </c>
      <c r="K86" s="25">
        <f t="shared" si="17"/>
        <v>0.30633951240552487</v>
      </c>
      <c r="L86" s="24">
        <f t="shared" si="18"/>
        <v>9.4454682991703525</v>
      </c>
      <c r="M86" s="81">
        <f t="shared" si="19"/>
        <v>9.7518078115758779</v>
      </c>
      <c r="O86" s="78">
        <f t="shared" si="20"/>
        <v>-0.30633951240552487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0.30633951240552487</v>
      </c>
      <c r="T86">
        <v>85</v>
      </c>
      <c r="U86" s="87">
        <f>IFERROR(-HLOOKUP($U$1,IEX!$W$2:$BH$98,T86,FALSE),0)</f>
        <v>0</v>
      </c>
      <c r="V86" s="88">
        <f t="shared" si="21"/>
        <v>9.4454682991703525</v>
      </c>
      <c r="W86" s="94"/>
      <c r="X86" s="88">
        <v>0.41866400028755069</v>
      </c>
      <c r="Y86" s="88">
        <v>0</v>
      </c>
      <c r="Z86" s="88">
        <v>0</v>
      </c>
      <c r="AA86" s="88">
        <v>0</v>
      </c>
      <c r="AB86" s="88">
        <v>0</v>
      </c>
      <c r="AC86" s="88">
        <v>9.0268042988828014</v>
      </c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>
        <v>16.552</v>
      </c>
      <c r="C87" s="23"/>
      <c r="D87" s="23"/>
      <c r="E87" s="23"/>
      <c r="F87" s="23"/>
      <c r="G87" s="23"/>
      <c r="H87" s="23"/>
      <c r="I87" s="23"/>
      <c r="J87" s="23">
        <v>0.30633951240552487</v>
      </c>
      <c r="K87" s="25">
        <f t="shared" si="17"/>
        <v>0.30633951240552487</v>
      </c>
      <c r="L87" s="24">
        <f t="shared" si="18"/>
        <v>9.4454682991703525</v>
      </c>
      <c r="M87" s="81">
        <f t="shared" si="19"/>
        <v>9.7518078115758779</v>
      </c>
      <c r="O87" s="78">
        <f t="shared" si="20"/>
        <v>-0.30633951240552487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0.30633951240552487</v>
      </c>
      <c r="T87">
        <v>86</v>
      </c>
      <c r="U87" s="87">
        <f>IFERROR(-HLOOKUP($U$1,IEX!$W$2:$BH$98,T87,FALSE),0)</f>
        <v>0</v>
      </c>
      <c r="V87" s="88">
        <f t="shared" si="21"/>
        <v>9.4454682991703525</v>
      </c>
      <c r="W87" s="94"/>
      <c r="X87" s="88">
        <v>0.41866400028755069</v>
      </c>
      <c r="Y87" s="88">
        <v>0</v>
      </c>
      <c r="Z87" s="88">
        <v>0</v>
      </c>
      <c r="AA87" s="88">
        <v>0</v>
      </c>
      <c r="AB87" s="88">
        <v>0</v>
      </c>
      <c r="AC87" s="88">
        <v>9.0268042988828014</v>
      </c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>
        <v>17.224</v>
      </c>
      <c r="C88" s="23"/>
      <c r="D88" s="23"/>
      <c r="E88" s="23"/>
      <c r="F88" s="23"/>
      <c r="G88" s="23"/>
      <c r="H88" s="23"/>
      <c r="I88" s="23"/>
      <c r="J88" s="23">
        <v>0.30633951240552487</v>
      </c>
      <c r="K88" s="25">
        <f t="shared" si="17"/>
        <v>0.30633951240552487</v>
      </c>
      <c r="L88" s="24">
        <f t="shared" si="18"/>
        <v>9.4454682991703525</v>
      </c>
      <c r="M88" s="81">
        <f t="shared" si="19"/>
        <v>9.7518078115758779</v>
      </c>
      <c r="O88" s="78">
        <f t="shared" si="20"/>
        <v>-0.30633951240552487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0.30633951240552487</v>
      </c>
      <c r="T88">
        <v>87</v>
      </c>
      <c r="U88" s="87">
        <f>IFERROR(-HLOOKUP($U$1,IEX!$W$2:$BH$98,T88,FALSE),0)</f>
        <v>0</v>
      </c>
      <c r="V88" s="88">
        <f t="shared" si="21"/>
        <v>9.4454682991703525</v>
      </c>
      <c r="W88" s="94"/>
      <c r="X88" s="88">
        <v>0.41866400028755069</v>
      </c>
      <c r="Y88" s="88">
        <v>0</v>
      </c>
      <c r="Z88" s="88">
        <v>0</v>
      </c>
      <c r="AA88" s="88">
        <v>0</v>
      </c>
      <c r="AB88" s="88">
        <v>0</v>
      </c>
      <c r="AC88" s="88">
        <v>9.0268042988828014</v>
      </c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>
        <v>17.992000000000001</v>
      </c>
      <c r="C89" s="23"/>
      <c r="D89" s="23"/>
      <c r="E89" s="23"/>
      <c r="F89" s="23"/>
      <c r="G89" s="23"/>
      <c r="H89" s="23"/>
      <c r="I89" s="23"/>
      <c r="J89" s="23">
        <v>0.30633951240552487</v>
      </c>
      <c r="K89" s="25">
        <f t="shared" si="17"/>
        <v>0.30633951240552487</v>
      </c>
      <c r="L89" s="24">
        <f t="shared" si="18"/>
        <v>9.4454682991703525</v>
      </c>
      <c r="M89" s="81">
        <f t="shared" si="19"/>
        <v>9.7518078115758779</v>
      </c>
      <c r="O89" s="78">
        <f t="shared" si="20"/>
        <v>-0.30633951240552487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0.30633951240552487</v>
      </c>
      <c r="T89">
        <v>88</v>
      </c>
      <c r="U89" s="87">
        <f>IFERROR(-HLOOKUP($U$1,IEX!$W$2:$BH$98,T89,FALSE),0)</f>
        <v>0</v>
      </c>
      <c r="V89" s="88">
        <f t="shared" si="21"/>
        <v>9.4454682991703525</v>
      </c>
      <c r="W89" s="94"/>
      <c r="X89" s="88">
        <v>0.41866400028755069</v>
      </c>
      <c r="Y89" s="88">
        <v>0</v>
      </c>
      <c r="Z89" s="88">
        <v>0</v>
      </c>
      <c r="AA89" s="88">
        <v>0</v>
      </c>
      <c r="AB89" s="88">
        <v>0</v>
      </c>
      <c r="AC89" s="88">
        <v>9.0268042988828014</v>
      </c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>
        <v>18.68</v>
      </c>
      <c r="C90" s="23"/>
      <c r="D90" s="23"/>
      <c r="E90" s="23"/>
      <c r="F90" s="23"/>
      <c r="G90" s="23"/>
      <c r="H90" s="23"/>
      <c r="I90" s="23"/>
      <c r="J90" s="23">
        <v>0.30633951240552487</v>
      </c>
      <c r="K90" s="25">
        <f t="shared" si="17"/>
        <v>0.30633951240552487</v>
      </c>
      <c r="L90" s="24">
        <f t="shared" si="18"/>
        <v>9.4454682991703525</v>
      </c>
      <c r="M90" s="81">
        <f t="shared" si="19"/>
        <v>9.7518078115758779</v>
      </c>
      <c r="O90" s="78">
        <f t="shared" si="20"/>
        <v>-0.30633951240552487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0.30633951240552487</v>
      </c>
      <c r="T90">
        <v>89</v>
      </c>
      <c r="U90" s="87">
        <f>IFERROR(-HLOOKUP($U$1,IEX!$W$2:$BH$98,T90,FALSE),0)</f>
        <v>0</v>
      </c>
      <c r="V90" s="88">
        <f t="shared" si="21"/>
        <v>9.4454682991703525</v>
      </c>
      <c r="W90" s="94"/>
      <c r="X90" s="88">
        <v>0.41866400028755069</v>
      </c>
      <c r="Y90" s="88">
        <v>0</v>
      </c>
      <c r="Z90" s="88">
        <v>0</v>
      </c>
      <c r="AA90" s="88">
        <v>0</v>
      </c>
      <c r="AB90" s="88">
        <v>0</v>
      </c>
      <c r="AC90" s="88">
        <v>9.0268042988828014</v>
      </c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>
        <v>16.263999999999999</v>
      </c>
      <c r="C91" s="23"/>
      <c r="D91" s="23"/>
      <c r="E91" s="23"/>
      <c r="F91" s="23"/>
      <c r="G91" s="23"/>
      <c r="H91" s="23"/>
      <c r="I91" s="23"/>
      <c r="J91" s="23">
        <v>0.30633951240552487</v>
      </c>
      <c r="K91" s="25">
        <f t="shared" si="17"/>
        <v>0.30633951240552487</v>
      </c>
      <c r="L91" s="24">
        <f t="shared" si="18"/>
        <v>9.4454682991703525</v>
      </c>
      <c r="M91" s="81">
        <f t="shared" si="19"/>
        <v>9.7518078115758779</v>
      </c>
      <c r="O91" s="78">
        <f t="shared" si="20"/>
        <v>-0.30633951240552487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0.30633951240552487</v>
      </c>
      <c r="T91">
        <v>90</v>
      </c>
      <c r="U91" s="87">
        <f>IFERROR(-HLOOKUP($U$1,IEX!$W$2:$BH$98,T91,FALSE),0)</f>
        <v>0</v>
      </c>
      <c r="V91" s="88">
        <f t="shared" si="21"/>
        <v>9.4454682991703525</v>
      </c>
      <c r="W91" s="94"/>
      <c r="X91" s="88">
        <v>0.41866400028755069</v>
      </c>
      <c r="Y91" s="88">
        <v>0</v>
      </c>
      <c r="Z91" s="88">
        <v>0</v>
      </c>
      <c r="AA91" s="88">
        <v>0</v>
      </c>
      <c r="AB91" s="88">
        <v>0</v>
      </c>
      <c r="AC91" s="88">
        <v>9.0268042988828014</v>
      </c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>
        <v>15.592000000000001</v>
      </c>
      <c r="C92" s="23"/>
      <c r="D92" s="23"/>
      <c r="E92" s="23"/>
      <c r="F92" s="23"/>
      <c r="G92" s="23"/>
      <c r="H92" s="23"/>
      <c r="I92" s="23"/>
      <c r="J92" s="23">
        <v>0.30633951240552487</v>
      </c>
      <c r="K92" s="25">
        <f t="shared" si="17"/>
        <v>0.30633951240552487</v>
      </c>
      <c r="L92" s="24">
        <f t="shared" si="18"/>
        <v>9.4454682991703525</v>
      </c>
      <c r="M92" s="81">
        <f t="shared" si="19"/>
        <v>9.7518078115758779</v>
      </c>
      <c r="O92" s="78">
        <f t="shared" si="20"/>
        <v>-0.30633951240552487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0.30633951240552487</v>
      </c>
      <c r="T92">
        <v>91</v>
      </c>
      <c r="U92" s="87">
        <f>IFERROR(-HLOOKUP($U$1,IEX!$W$2:$BH$98,T92,FALSE),0)</f>
        <v>0</v>
      </c>
      <c r="V92" s="88">
        <f t="shared" si="21"/>
        <v>9.4454682991703525</v>
      </c>
      <c r="W92" s="94"/>
      <c r="X92" s="88">
        <v>0.41866400028755069</v>
      </c>
      <c r="Y92" s="88">
        <v>0</v>
      </c>
      <c r="Z92" s="88">
        <v>0</v>
      </c>
      <c r="AA92" s="88">
        <v>0</v>
      </c>
      <c r="AB92" s="88">
        <v>0</v>
      </c>
      <c r="AC92" s="88">
        <v>9.0268042988828014</v>
      </c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>
        <v>17.431999999999999</v>
      </c>
      <c r="C93" s="23"/>
      <c r="D93" s="23"/>
      <c r="E93" s="23"/>
      <c r="F93" s="23"/>
      <c r="G93" s="23"/>
      <c r="H93" s="23"/>
      <c r="I93" s="23"/>
      <c r="J93" s="23">
        <v>0.30633951240552487</v>
      </c>
      <c r="K93" s="25">
        <f t="shared" si="17"/>
        <v>0.30633951240552487</v>
      </c>
      <c r="L93" s="24">
        <f t="shared" si="18"/>
        <v>9.4454682991703525</v>
      </c>
      <c r="M93" s="81">
        <f t="shared" si="19"/>
        <v>9.7518078115758779</v>
      </c>
      <c r="O93" s="78">
        <f t="shared" si="20"/>
        <v>-0.30633951240552487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0.30633951240552487</v>
      </c>
      <c r="T93">
        <v>92</v>
      </c>
      <c r="U93" s="87">
        <f>IFERROR(-HLOOKUP($U$1,IEX!$W$2:$BH$98,T93,FALSE),0)</f>
        <v>0</v>
      </c>
      <c r="V93" s="88">
        <f t="shared" si="21"/>
        <v>9.4454682991703525</v>
      </c>
      <c r="W93" s="94"/>
      <c r="X93" s="88">
        <v>0.41866400028755069</v>
      </c>
      <c r="Y93" s="88">
        <v>0</v>
      </c>
      <c r="Z93" s="88">
        <v>0</v>
      </c>
      <c r="AA93" s="88">
        <v>0</v>
      </c>
      <c r="AB93" s="88">
        <v>0</v>
      </c>
      <c r="AC93" s="88">
        <v>9.0268042988828014</v>
      </c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>
        <v>18.584</v>
      </c>
      <c r="C94" s="23"/>
      <c r="D94" s="23"/>
      <c r="E94" s="23"/>
      <c r="F94" s="23"/>
      <c r="G94" s="23"/>
      <c r="H94" s="23"/>
      <c r="I94" s="23"/>
      <c r="J94" s="23">
        <v>0.30633951240552487</v>
      </c>
      <c r="K94" s="25">
        <f t="shared" si="17"/>
        <v>0.30633951240552487</v>
      </c>
      <c r="L94" s="24">
        <f t="shared" si="18"/>
        <v>9.4454682991703525</v>
      </c>
      <c r="M94" s="81">
        <f t="shared" si="19"/>
        <v>9.7518078115758779</v>
      </c>
      <c r="O94" s="78">
        <f t="shared" si="20"/>
        <v>-0.30633951240552487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0.30633951240552487</v>
      </c>
      <c r="T94">
        <v>93</v>
      </c>
      <c r="U94" s="87">
        <f>IFERROR(-HLOOKUP($U$1,IEX!$W$2:$BH$98,T94,FALSE),0)</f>
        <v>0</v>
      </c>
      <c r="V94" s="88">
        <f t="shared" si="21"/>
        <v>9.4454682991703525</v>
      </c>
      <c r="W94" s="94"/>
      <c r="X94" s="88">
        <v>0.41866400028755069</v>
      </c>
      <c r="Y94" s="88">
        <v>0</v>
      </c>
      <c r="Z94" s="88">
        <v>0</v>
      </c>
      <c r="AA94" s="88">
        <v>0</v>
      </c>
      <c r="AB94" s="88">
        <v>0</v>
      </c>
      <c r="AC94" s="88">
        <v>9.0268042988828014</v>
      </c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>
        <v>16.936</v>
      </c>
      <c r="C95" s="23"/>
      <c r="D95" s="23"/>
      <c r="E95" s="23"/>
      <c r="F95" s="23"/>
      <c r="G95" s="23"/>
      <c r="H95" s="23"/>
      <c r="I95" s="23"/>
      <c r="J95" s="23">
        <v>0.30633951240552487</v>
      </c>
      <c r="K95" s="25">
        <f t="shared" si="17"/>
        <v>0.30633951240552487</v>
      </c>
      <c r="L95" s="24">
        <f t="shared" si="18"/>
        <v>9.4454682991703525</v>
      </c>
      <c r="M95" s="81">
        <f t="shared" si="19"/>
        <v>9.7518078115758779</v>
      </c>
      <c r="O95" s="78">
        <f t="shared" si="20"/>
        <v>-0.30633951240552487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0.30633951240552487</v>
      </c>
      <c r="T95">
        <v>94</v>
      </c>
      <c r="U95" s="87">
        <f>IFERROR(-HLOOKUP($U$1,IEX!$W$2:$BH$98,T95,FALSE),0)</f>
        <v>0</v>
      </c>
      <c r="V95" s="88">
        <f t="shared" si="21"/>
        <v>9.4454682991703525</v>
      </c>
      <c r="W95" s="94"/>
      <c r="X95" s="88">
        <v>0.41866400028755069</v>
      </c>
      <c r="Y95" s="88">
        <v>0</v>
      </c>
      <c r="Z95" s="88">
        <v>0</v>
      </c>
      <c r="AA95" s="88">
        <v>0</v>
      </c>
      <c r="AB95" s="88">
        <v>0</v>
      </c>
      <c r="AC95" s="88">
        <v>9.0268042988828014</v>
      </c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>
        <v>16.992000000000001</v>
      </c>
      <c r="C96" s="23"/>
      <c r="D96" s="23"/>
      <c r="E96" s="23"/>
      <c r="F96" s="23"/>
      <c r="G96" s="23"/>
      <c r="H96" s="23"/>
      <c r="I96" s="23"/>
      <c r="J96" s="23">
        <v>0.30633951240552487</v>
      </c>
      <c r="K96" s="25">
        <f t="shared" si="17"/>
        <v>0.30633951240552487</v>
      </c>
      <c r="L96" s="24">
        <f t="shared" si="18"/>
        <v>9.4454682991703525</v>
      </c>
      <c r="M96" s="81">
        <f t="shared" si="19"/>
        <v>9.7518078115758779</v>
      </c>
      <c r="O96" s="78">
        <f t="shared" si="20"/>
        <v>-0.30633951240552487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0.30633951240552487</v>
      </c>
      <c r="T96">
        <v>95</v>
      </c>
      <c r="U96" s="87">
        <f>IFERROR(-HLOOKUP($U$1,IEX!$W$2:$BH$98,T96,FALSE),0)</f>
        <v>0</v>
      </c>
      <c r="V96" s="88">
        <f t="shared" si="21"/>
        <v>9.4454682991703525</v>
      </c>
      <c r="W96" s="94"/>
      <c r="X96" s="88">
        <v>0.41866400028755069</v>
      </c>
      <c r="Y96" s="88">
        <v>0</v>
      </c>
      <c r="Z96" s="88">
        <v>0</v>
      </c>
      <c r="AA96" s="88">
        <v>0</v>
      </c>
      <c r="AB96" s="88">
        <v>0</v>
      </c>
      <c r="AC96" s="88">
        <v>9.0268042988828014</v>
      </c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>
        <v>16.972000000000001</v>
      </c>
      <c r="C97" s="23"/>
      <c r="D97" s="23"/>
      <c r="E97" s="23"/>
      <c r="F97" s="23"/>
      <c r="G97" s="23"/>
      <c r="H97" s="23"/>
      <c r="I97" s="23"/>
      <c r="J97" s="23">
        <v>0.30633951240552487</v>
      </c>
      <c r="K97" s="25">
        <f t="shared" si="17"/>
        <v>0.30633951240552487</v>
      </c>
      <c r="L97" s="24">
        <f t="shared" si="18"/>
        <v>9.4454682991703525</v>
      </c>
      <c r="M97" s="81">
        <f t="shared" si="19"/>
        <v>9.7518078115758779</v>
      </c>
      <c r="O97" s="78">
        <f t="shared" si="20"/>
        <v>-0.30633951240552487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0.30633951240552487</v>
      </c>
      <c r="T97">
        <v>96</v>
      </c>
      <c r="U97" s="87">
        <f>IFERROR(-HLOOKUP($U$1,IEX!$W$2:$BH$98,T97,FALSE),0)</f>
        <v>0</v>
      </c>
      <c r="V97" s="88">
        <f t="shared" si="21"/>
        <v>9.4454682991703525</v>
      </c>
      <c r="W97" s="94"/>
      <c r="X97" s="88">
        <v>0.41866400028755069</v>
      </c>
      <c r="Y97" s="88">
        <v>0</v>
      </c>
      <c r="Z97" s="88">
        <v>0</v>
      </c>
      <c r="AA97" s="88">
        <v>0</v>
      </c>
      <c r="AB97" s="88">
        <v>0</v>
      </c>
      <c r="AC97" s="88">
        <v>9.0268042988828014</v>
      </c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>
        <v>16.972000000000001</v>
      </c>
      <c r="C98" s="23"/>
      <c r="D98" s="23"/>
      <c r="E98" s="23"/>
      <c r="F98" s="23"/>
      <c r="G98" s="23"/>
      <c r="H98" s="23"/>
      <c r="I98" s="23"/>
      <c r="J98" s="23">
        <v>0.30633951240552487</v>
      </c>
      <c r="K98" s="25">
        <f t="shared" si="17"/>
        <v>0.30633951240552487</v>
      </c>
      <c r="L98" s="24">
        <f t="shared" si="18"/>
        <v>9.4454682991703525</v>
      </c>
      <c r="M98" s="81">
        <f t="shared" si="19"/>
        <v>9.7518078115758779</v>
      </c>
      <c r="O98" s="78">
        <f t="shared" si="20"/>
        <v>-0.30633951240552487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0.30633951240552487</v>
      </c>
      <c r="T98">
        <v>97</v>
      </c>
      <c r="U98" s="87">
        <f>IFERROR(-HLOOKUP($U$1,IEX!$W$2:$BH$98,T98,FALSE),0)</f>
        <v>0</v>
      </c>
      <c r="V98" s="88">
        <f t="shared" si="21"/>
        <v>9.4454682991703525</v>
      </c>
      <c r="W98" s="94"/>
      <c r="X98" s="88">
        <v>0.41866400028755069</v>
      </c>
      <c r="Y98" s="88">
        <v>0</v>
      </c>
      <c r="Z98" s="88">
        <v>0</v>
      </c>
      <c r="AA98" s="88">
        <v>0</v>
      </c>
      <c r="AB98" s="88">
        <v>0</v>
      </c>
      <c r="AC98" s="88">
        <v>9.0268042988828014</v>
      </c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0.42381499999999972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7.3521482977326061E-3</v>
      </c>
      <c r="K99" s="25">
        <f t="shared" si="22"/>
        <v>7.3521482977326061E-3</v>
      </c>
      <c r="L99" s="25">
        <f t="shared" si="22"/>
        <v>0.2266912391800881</v>
      </c>
      <c r="M99" s="85">
        <f t="shared" si="22"/>
        <v>0.23404338747782097</v>
      </c>
      <c r="O99" s="78">
        <f>SUM(O3:O98)/4000</f>
        <v>-7.3521482977326061E-3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7.3521482977326061E-3</v>
      </c>
      <c r="U99" s="89">
        <f t="shared" ref="U99:AK99" si="24">SUM(U3:U98)/4000</f>
        <v>0</v>
      </c>
      <c r="V99" s="89">
        <f t="shared" si="24"/>
        <v>0.2266912391800881</v>
      </c>
      <c r="W99" s="94"/>
      <c r="X99" s="89">
        <f t="shared" si="24"/>
        <v>1.0047936006901197E-2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0.21664330317318692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1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1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0</v>
      </c>
      <c r="L3" s="199">
        <v>0</v>
      </c>
      <c r="M3" s="199">
        <v>0</v>
      </c>
      <c r="N3" s="199">
        <v>0</v>
      </c>
      <c r="O3" s="199">
        <v>0</v>
      </c>
      <c r="P3" s="199">
        <v>0</v>
      </c>
      <c r="Q3" s="199">
        <v>0</v>
      </c>
      <c r="R3" s="199">
        <v>0</v>
      </c>
      <c r="S3" s="199">
        <v>0</v>
      </c>
      <c r="T3" s="199">
        <v>0</v>
      </c>
      <c r="U3" s="199">
        <v>0</v>
      </c>
      <c r="V3" s="199">
        <v>0</v>
      </c>
      <c r="W3" s="199">
        <v>0</v>
      </c>
      <c r="X3" s="199">
        <v>0</v>
      </c>
      <c r="Y3" s="199">
        <v>0</v>
      </c>
      <c r="Z3" s="199">
        <v>0</v>
      </c>
      <c r="AA3" s="199">
        <v>0</v>
      </c>
      <c r="AB3" s="199">
        <v>0</v>
      </c>
      <c r="AC3" s="199">
        <v>1.52</v>
      </c>
      <c r="AD3" s="199">
        <v>0</v>
      </c>
      <c r="AE3" s="199">
        <v>0</v>
      </c>
      <c r="AF3" s="199">
        <v>0</v>
      </c>
      <c r="AG3" s="199">
        <v>18.79</v>
      </c>
      <c r="AH3" s="199">
        <v>0</v>
      </c>
      <c r="AI3" s="199">
        <v>50</v>
      </c>
      <c r="AJ3" s="199">
        <v>0</v>
      </c>
      <c r="AK3" s="199">
        <v>31.04</v>
      </c>
      <c r="AL3" s="199">
        <v>0</v>
      </c>
      <c r="AM3" s="199">
        <v>0</v>
      </c>
      <c r="AN3" s="199">
        <v>0</v>
      </c>
      <c r="AO3" s="199">
        <v>12</v>
      </c>
      <c r="AP3" s="199">
        <v>0</v>
      </c>
      <c r="AQ3" s="199">
        <v>0</v>
      </c>
      <c r="AR3" s="199">
        <v>0</v>
      </c>
      <c r="AS3" s="199">
        <v>0</v>
      </c>
      <c r="AT3" s="199">
        <v>0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0</v>
      </c>
      <c r="L4" s="199">
        <v>0</v>
      </c>
      <c r="M4" s="199">
        <v>0</v>
      </c>
      <c r="N4" s="199">
        <v>0</v>
      </c>
      <c r="O4" s="199">
        <v>0</v>
      </c>
      <c r="P4" s="199">
        <v>0</v>
      </c>
      <c r="Q4" s="199">
        <v>0</v>
      </c>
      <c r="R4" s="199">
        <v>0</v>
      </c>
      <c r="S4" s="199">
        <v>0</v>
      </c>
      <c r="T4" s="199">
        <v>0</v>
      </c>
      <c r="U4" s="199">
        <v>0</v>
      </c>
      <c r="V4" s="199">
        <v>0</v>
      </c>
      <c r="W4" s="199">
        <v>0</v>
      </c>
      <c r="X4" s="199">
        <v>0</v>
      </c>
      <c r="Y4" s="199">
        <v>0</v>
      </c>
      <c r="Z4" s="199">
        <v>0</v>
      </c>
      <c r="AA4" s="199">
        <v>0</v>
      </c>
      <c r="AB4" s="199">
        <v>0</v>
      </c>
      <c r="AC4" s="199">
        <v>1.52</v>
      </c>
      <c r="AD4" s="199">
        <v>0</v>
      </c>
      <c r="AE4" s="199">
        <v>0</v>
      </c>
      <c r="AF4" s="199">
        <v>0</v>
      </c>
      <c r="AG4" s="199">
        <v>18.79</v>
      </c>
      <c r="AH4" s="199">
        <v>0</v>
      </c>
      <c r="AI4" s="199">
        <v>50</v>
      </c>
      <c r="AJ4" s="199">
        <v>0</v>
      </c>
      <c r="AK4" s="199">
        <v>31.04</v>
      </c>
      <c r="AL4" s="199">
        <v>0</v>
      </c>
      <c r="AM4" s="199">
        <v>0</v>
      </c>
      <c r="AN4" s="199">
        <v>0</v>
      </c>
      <c r="AO4" s="199">
        <v>12</v>
      </c>
      <c r="AP4" s="199">
        <v>0</v>
      </c>
      <c r="AQ4" s="199">
        <v>0</v>
      </c>
      <c r="AR4" s="199">
        <v>0</v>
      </c>
      <c r="AS4" s="199">
        <v>0</v>
      </c>
      <c r="AT4" s="199">
        <v>0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0</v>
      </c>
      <c r="L5" s="199">
        <v>0</v>
      </c>
      <c r="M5" s="199">
        <v>0</v>
      </c>
      <c r="N5" s="199">
        <v>0</v>
      </c>
      <c r="O5" s="199">
        <v>0</v>
      </c>
      <c r="P5" s="199">
        <v>0</v>
      </c>
      <c r="Q5" s="199">
        <v>0</v>
      </c>
      <c r="R5" s="199">
        <v>0</v>
      </c>
      <c r="S5" s="199">
        <v>0</v>
      </c>
      <c r="T5" s="199">
        <v>0</v>
      </c>
      <c r="U5" s="199">
        <v>0</v>
      </c>
      <c r="V5" s="199">
        <v>0</v>
      </c>
      <c r="W5" s="199">
        <v>0</v>
      </c>
      <c r="X5" s="199">
        <v>0</v>
      </c>
      <c r="Y5" s="199">
        <v>0</v>
      </c>
      <c r="Z5" s="199">
        <v>0</v>
      </c>
      <c r="AA5" s="199">
        <v>0</v>
      </c>
      <c r="AB5" s="199">
        <v>0</v>
      </c>
      <c r="AC5" s="199">
        <v>2.08</v>
      </c>
      <c r="AD5" s="199">
        <v>0</v>
      </c>
      <c r="AE5" s="199">
        <v>0</v>
      </c>
      <c r="AF5" s="199">
        <v>0</v>
      </c>
      <c r="AG5" s="199">
        <v>18.79</v>
      </c>
      <c r="AH5" s="199">
        <v>0</v>
      </c>
      <c r="AI5" s="199">
        <v>54.92</v>
      </c>
      <c r="AJ5" s="199">
        <v>0</v>
      </c>
      <c r="AK5" s="199">
        <v>31.04</v>
      </c>
      <c r="AL5" s="199">
        <v>0</v>
      </c>
      <c r="AM5" s="199">
        <v>0</v>
      </c>
      <c r="AN5" s="199">
        <v>0</v>
      </c>
      <c r="AO5" s="199">
        <v>12</v>
      </c>
      <c r="AP5" s="199">
        <v>0</v>
      </c>
      <c r="AQ5" s="199">
        <v>0</v>
      </c>
      <c r="AR5" s="199">
        <v>0</v>
      </c>
      <c r="AS5" s="199">
        <v>0</v>
      </c>
      <c r="AT5" s="199">
        <v>0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0</v>
      </c>
      <c r="L6" s="199">
        <v>0</v>
      </c>
      <c r="M6" s="199">
        <v>0</v>
      </c>
      <c r="N6" s="199">
        <v>0</v>
      </c>
      <c r="O6" s="199">
        <v>0</v>
      </c>
      <c r="P6" s="199">
        <v>0</v>
      </c>
      <c r="Q6" s="199">
        <v>0</v>
      </c>
      <c r="R6" s="199">
        <v>0</v>
      </c>
      <c r="S6" s="199">
        <v>0</v>
      </c>
      <c r="T6" s="199">
        <v>0</v>
      </c>
      <c r="U6" s="199">
        <v>0</v>
      </c>
      <c r="V6" s="199">
        <v>0</v>
      </c>
      <c r="W6" s="199">
        <v>0</v>
      </c>
      <c r="X6" s="199">
        <v>0</v>
      </c>
      <c r="Y6" s="199">
        <v>0</v>
      </c>
      <c r="Z6" s="199">
        <v>0</v>
      </c>
      <c r="AA6" s="199">
        <v>0</v>
      </c>
      <c r="AB6" s="199">
        <v>0</v>
      </c>
      <c r="AC6" s="199">
        <v>2.08</v>
      </c>
      <c r="AD6" s="199">
        <v>0</v>
      </c>
      <c r="AE6" s="199">
        <v>0</v>
      </c>
      <c r="AF6" s="199">
        <v>0</v>
      </c>
      <c r="AG6" s="199">
        <v>18.79</v>
      </c>
      <c r="AH6" s="199">
        <v>0</v>
      </c>
      <c r="AI6" s="199">
        <v>55</v>
      </c>
      <c r="AJ6" s="199">
        <v>0</v>
      </c>
      <c r="AK6" s="199">
        <v>31.04</v>
      </c>
      <c r="AL6" s="199">
        <v>0</v>
      </c>
      <c r="AM6" s="199">
        <v>0</v>
      </c>
      <c r="AN6" s="199">
        <v>0</v>
      </c>
      <c r="AO6" s="199">
        <v>12</v>
      </c>
      <c r="AP6" s="199">
        <v>0</v>
      </c>
      <c r="AQ6" s="199">
        <v>0</v>
      </c>
      <c r="AR6" s="199">
        <v>0</v>
      </c>
      <c r="AS6" s="199">
        <v>0</v>
      </c>
      <c r="AT6" s="199">
        <v>0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0</v>
      </c>
      <c r="L7" s="199">
        <v>0</v>
      </c>
      <c r="M7" s="199">
        <v>0</v>
      </c>
      <c r="N7" s="199">
        <v>0</v>
      </c>
      <c r="O7" s="199">
        <v>0</v>
      </c>
      <c r="P7" s="199">
        <v>0</v>
      </c>
      <c r="Q7" s="199">
        <v>0</v>
      </c>
      <c r="R7" s="199">
        <v>0</v>
      </c>
      <c r="S7" s="199">
        <v>0</v>
      </c>
      <c r="T7" s="199">
        <v>0</v>
      </c>
      <c r="U7" s="199">
        <v>0</v>
      </c>
      <c r="V7" s="199">
        <v>0</v>
      </c>
      <c r="W7" s="199">
        <v>0</v>
      </c>
      <c r="X7" s="199">
        <v>0</v>
      </c>
      <c r="Y7" s="199">
        <v>0</v>
      </c>
      <c r="Z7" s="199">
        <v>0</v>
      </c>
      <c r="AA7" s="199">
        <v>0</v>
      </c>
      <c r="AB7" s="199">
        <v>0</v>
      </c>
      <c r="AC7" s="199">
        <v>2.08</v>
      </c>
      <c r="AD7" s="199">
        <v>0</v>
      </c>
      <c r="AE7" s="199">
        <v>0</v>
      </c>
      <c r="AF7" s="199">
        <v>0</v>
      </c>
      <c r="AG7" s="199">
        <v>18.79</v>
      </c>
      <c r="AH7" s="199">
        <v>0</v>
      </c>
      <c r="AI7" s="199">
        <v>54.92</v>
      </c>
      <c r="AJ7" s="199">
        <v>0</v>
      </c>
      <c r="AK7" s="199">
        <v>31.04</v>
      </c>
      <c r="AL7" s="199">
        <v>0</v>
      </c>
      <c r="AM7" s="199">
        <v>0</v>
      </c>
      <c r="AN7" s="199">
        <v>0</v>
      </c>
      <c r="AO7" s="199">
        <v>12</v>
      </c>
      <c r="AP7" s="199">
        <v>0</v>
      </c>
      <c r="AQ7" s="199">
        <v>0</v>
      </c>
      <c r="AR7" s="199">
        <v>0</v>
      </c>
      <c r="AS7" s="199">
        <v>0</v>
      </c>
      <c r="AT7" s="199">
        <v>0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0</v>
      </c>
      <c r="L8" s="199">
        <v>0</v>
      </c>
      <c r="M8" s="199">
        <v>0</v>
      </c>
      <c r="N8" s="199">
        <v>0</v>
      </c>
      <c r="O8" s="199">
        <v>0</v>
      </c>
      <c r="P8" s="199">
        <v>0</v>
      </c>
      <c r="Q8" s="199">
        <v>0</v>
      </c>
      <c r="R8" s="199">
        <v>0</v>
      </c>
      <c r="S8" s="199">
        <v>0</v>
      </c>
      <c r="T8" s="199">
        <v>0</v>
      </c>
      <c r="U8" s="199">
        <v>0</v>
      </c>
      <c r="V8" s="199">
        <v>0</v>
      </c>
      <c r="W8" s="199">
        <v>0</v>
      </c>
      <c r="X8" s="199">
        <v>0</v>
      </c>
      <c r="Y8" s="199">
        <v>0</v>
      </c>
      <c r="Z8" s="199">
        <v>0</v>
      </c>
      <c r="AA8" s="199">
        <v>0</v>
      </c>
      <c r="AB8" s="199">
        <v>0</v>
      </c>
      <c r="AC8" s="199">
        <v>2.08</v>
      </c>
      <c r="AD8" s="199">
        <v>0</v>
      </c>
      <c r="AE8" s="199">
        <v>0</v>
      </c>
      <c r="AF8" s="199">
        <v>0</v>
      </c>
      <c r="AG8" s="199">
        <v>18.79</v>
      </c>
      <c r="AH8" s="199">
        <v>0</v>
      </c>
      <c r="AI8" s="199">
        <v>54.92</v>
      </c>
      <c r="AJ8" s="199">
        <v>0</v>
      </c>
      <c r="AK8" s="199">
        <v>31.04</v>
      </c>
      <c r="AL8" s="199">
        <v>0</v>
      </c>
      <c r="AM8" s="199">
        <v>0</v>
      </c>
      <c r="AN8" s="199">
        <v>0</v>
      </c>
      <c r="AO8" s="199">
        <v>12.13</v>
      </c>
      <c r="AP8" s="199">
        <v>0</v>
      </c>
      <c r="AQ8" s="199">
        <v>0</v>
      </c>
      <c r="AR8" s="199">
        <v>0</v>
      </c>
      <c r="AS8" s="199">
        <v>0</v>
      </c>
      <c r="AT8" s="199">
        <v>0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0</v>
      </c>
      <c r="L9" s="199">
        <v>0</v>
      </c>
      <c r="M9" s="199">
        <v>0</v>
      </c>
      <c r="N9" s="199">
        <v>0</v>
      </c>
      <c r="O9" s="199">
        <v>0</v>
      </c>
      <c r="P9" s="199">
        <v>0</v>
      </c>
      <c r="Q9" s="199">
        <v>0</v>
      </c>
      <c r="R9" s="199">
        <v>0</v>
      </c>
      <c r="S9" s="199">
        <v>0</v>
      </c>
      <c r="T9" s="199">
        <v>0</v>
      </c>
      <c r="U9" s="199">
        <v>0</v>
      </c>
      <c r="V9" s="199">
        <v>0</v>
      </c>
      <c r="W9" s="199">
        <v>0</v>
      </c>
      <c r="X9" s="199">
        <v>0</v>
      </c>
      <c r="Y9" s="199">
        <v>0</v>
      </c>
      <c r="Z9" s="199">
        <v>0</v>
      </c>
      <c r="AA9" s="199">
        <v>0</v>
      </c>
      <c r="AB9" s="199">
        <v>0</v>
      </c>
      <c r="AC9" s="199">
        <v>2.08</v>
      </c>
      <c r="AD9" s="199">
        <v>0</v>
      </c>
      <c r="AE9" s="199">
        <v>0</v>
      </c>
      <c r="AF9" s="199">
        <v>0</v>
      </c>
      <c r="AG9" s="199">
        <v>18.79</v>
      </c>
      <c r="AH9" s="199">
        <v>0</v>
      </c>
      <c r="AI9" s="199">
        <v>54.92</v>
      </c>
      <c r="AJ9" s="199">
        <v>0</v>
      </c>
      <c r="AK9" s="199">
        <v>31.04</v>
      </c>
      <c r="AL9" s="199">
        <v>0</v>
      </c>
      <c r="AM9" s="199">
        <v>0</v>
      </c>
      <c r="AN9" s="199">
        <v>0</v>
      </c>
      <c r="AO9" s="199">
        <v>12</v>
      </c>
      <c r="AP9" s="199">
        <v>0</v>
      </c>
      <c r="AQ9" s="199">
        <v>0</v>
      </c>
      <c r="AR9" s="199">
        <v>0</v>
      </c>
      <c r="AS9" s="199">
        <v>0</v>
      </c>
      <c r="AT9" s="199">
        <v>0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0</v>
      </c>
      <c r="L10" s="199">
        <v>0</v>
      </c>
      <c r="M10" s="199">
        <v>0</v>
      </c>
      <c r="N10" s="199">
        <v>0</v>
      </c>
      <c r="O10" s="199">
        <v>0</v>
      </c>
      <c r="P10" s="199">
        <v>0</v>
      </c>
      <c r="Q10" s="199">
        <v>0</v>
      </c>
      <c r="R10" s="199">
        <v>0</v>
      </c>
      <c r="S10" s="199">
        <v>0</v>
      </c>
      <c r="T10" s="199">
        <v>0</v>
      </c>
      <c r="U10" s="199">
        <v>0</v>
      </c>
      <c r="V10" s="199">
        <v>0</v>
      </c>
      <c r="W10" s="199">
        <v>0</v>
      </c>
      <c r="X10" s="199">
        <v>0</v>
      </c>
      <c r="Y10" s="199">
        <v>0</v>
      </c>
      <c r="Z10" s="199">
        <v>0</v>
      </c>
      <c r="AA10" s="199">
        <v>0</v>
      </c>
      <c r="AB10" s="199">
        <v>0</v>
      </c>
      <c r="AC10" s="199">
        <v>2.08</v>
      </c>
      <c r="AD10" s="199">
        <v>0</v>
      </c>
      <c r="AE10" s="199">
        <v>0</v>
      </c>
      <c r="AF10" s="199">
        <v>0</v>
      </c>
      <c r="AG10" s="199">
        <v>18.79</v>
      </c>
      <c r="AH10" s="199">
        <v>0</v>
      </c>
      <c r="AI10" s="199">
        <v>54.92</v>
      </c>
      <c r="AJ10" s="199">
        <v>0</v>
      </c>
      <c r="AK10" s="199">
        <v>31.04</v>
      </c>
      <c r="AL10" s="199">
        <v>0</v>
      </c>
      <c r="AM10" s="199">
        <v>0</v>
      </c>
      <c r="AN10" s="199">
        <v>0</v>
      </c>
      <c r="AO10" s="199">
        <v>12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0</v>
      </c>
      <c r="L11" s="199">
        <v>0</v>
      </c>
      <c r="M11" s="199">
        <v>0</v>
      </c>
      <c r="N11" s="199">
        <v>0</v>
      </c>
      <c r="O11" s="199">
        <v>0</v>
      </c>
      <c r="P11" s="199">
        <v>0</v>
      </c>
      <c r="Q11" s="199">
        <v>0</v>
      </c>
      <c r="R11" s="199">
        <v>0</v>
      </c>
      <c r="S11" s="199">
        <v>0</v>
      </c>
      <c r="T11" s="199">
        <v>0</v>
      </c>
      <c r="U11" s="199">
        <v>0</v>
      </c>
      <c r="V11" s="199">
        <v>0</v>
      </c>
      <c r="W11" s="199">
        <v>0</v>
      </c>
      <c r="X11" s="199">
        <v>0</v>
      </c>
      <c r="Y11" s="199">
        <v>0</v>
      </c>
      <c r="Z11" s="199">
        <v>0</v>
      </c>
      <c r="AA11" s="199">
        <v>0</v>
      </c>
      <c r="AB11" s="199">
        <v>0</v>
      </c>
      <c r="AC11" s="199">
        <v>2.08</v>
      </c>
      <c r="AD11" s="199">
        <v>0</v>
      </c>
      <c r="AE11" s="199">
        <v>0</v>
      </c>
      <c r="AF11" s="199">
        <v>0</v>
      </c>
      <c r="AG11" s="199">
        <v>18.79</v>
      </c>
      <c r="AH11" s="199">
        <v>0</v>
      </c>
      <c r="AI11" s="199">
        <v>54.92</v>
      </c>
      <c r="AJ11" s="199">
        <v>0</v>
      </c>
      <c r="AK11" s="199">
        <v>31.04</v>
      </c>
      <c r="AL11" s="199">
        <v>0</v>
      </c>
      <c r="AM11" s="199">
        <v>0</v>
      </c>
      <c r="AN11" s="199">
        <v>0</v>
      </c>
      <c r="AO11" s="199">
        <v>12</v>
      </c>
      <c r="AP11" s="199">
        <v>0</v>
      </c>
      <c r="AQ11" s="199">
        <v>0</v>
      </c>
      <c r="AR11" s="199">
        <v>0</v>
      </c>
      <c r="AS11" s="199">
        <v>0</v>
      </c>
      <c r="AT11" s="199">
        <v>0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0</v>
      </c>
      <c r="Y12" s="199">
        <v>0</v>
      </c>
      <c r="Z12" s="199">
        <v>0</v>
      </c>
      <c r="AA12" s="199">
        <v>0</v>
      </c>
      <c r="AB12" s="199">
        <v>0</v>
      </c>
      <c r="AC12" s="199">
        <v>2.08</v>
      </c>
      <c r="AD12" s="199">
        <v>0</v>
      </c>
      <c r="AE12" s="199">
        <v>0</v>
      </c>
      <c r="AF12" s="199">
        <v>0</v>
      </c>
      <c r="AG12" s="199">
        <v>18.79</v>
      </c>
      <c r="AH12" s="199">
        <v>0</v>
      </c>
      <c r="AI12" s="199">
        <v>54.92</v>
      </c>
      <c r="AJ12" s="199">
        <v>0</v>
      </c>
      <c r="AK12" s="199">
        <v>31.04</v>
      </c>
      <c r="AL12" s="199">
        <v>0</v>
      </c>
      <c r="AM12" s="199">
        <v>0</v>
      </c>
      <c r="AN12" s="199">
        <v>0</v>
      </c>
      <c r="AO12" s="199">
        <v>12</v>
      </c>
      <c r="AP12" s="199">
        <v>0</v>
      </c>
      <c r="AQ12" s="199">
        <v>0</v>
      </c>
      <c r="AR12" s="199">
        <v>0</v>
      </c>
      <c r="AS12" s="199">
        <v>0</v>
      </c>
      <c r="AT12" s="199">
        <v>0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2.08</v>
      </c>
      <c r="AD13" s="199">
        <v>0</v>
      </c>
      <c r="AE13" s="199">
        <v>0</v>
      </c>
      <c r="AF13" s="199">
        <v>0</v>
      </c>
      <c r="AG13" s="199">
        <v>18.79</v>
      </c>
      <c r="AH13" s="199">
        <v>0</v>
      </c>
      <c r="AI13" s="199">
        <v>54.92</v>
      </c>
      <c r="AJ13" s="199">
        <v>0</v>
      </c>
      <c r="AK13" s="199">
        <v>31.04</v>
      </c>
      <c r="AL13" s="199">
        <v>0</v>
      </c>
      <c r="AM13" s="199">
        <v>0</v>
      </c>
      <c r="AN13" s="199">
        <v>0</v>
      </c>
      <c r="AO13" s="199">
        <v>12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2.08</v>
      </c>
      <c r="AD14" s="199">
        <v>0</v>
      </c>
      <c r="AE14" s="199">
        <v>0</v>
      </c>
      <c r="AF14" s="199">
        <v>0</v>
      </c>
      <c r="AG14" s="199">
        <v>18.79</v>
      </c>
      <c r="AH14" s="199">
        <v>0</v>
      </c>
      <c r="AI14" s="199">
        <v>54.92</v>
      </c>
      <c r="AJ14" s="199">
        <v>0</v>
      </c>
      <c r="AK14" s="199">
        <v>31.04</v>
      </c>
      <c r="AL14" s="199">
        <v>0</v>
      </c>
      <c r="AM14" s="199">
        <v>0</v>
      </c>
      <c r="AN14" s="199">
        <v>0</v>
      </c>
      <c r="AO14" s="199">
        <v>12.59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2.08</v>
      </c>
      <c r="AD15" s="199">
        <v>0</v>
      </c>
      <c r="AE15" s="199">
        <v>0</v>
      </c>
      <c r="AF15" s="199">
        <v>0</v>
      </c>
      <c r="AG15" s="199">
        <v>18.79</v>
      </c>
      <c r="AH15" s="199">
        <v>0</v>
      </c>
      <c r="AI15" s="199">
        <v>60</v>
      </c>
      <c r="AJ15" s="199">
        <v>0</v>
      </c>
      <c r="AK15" s="199">
        <v>31.04</v>
      </c>
      <c r="AL15" s="199">
        <v>0</v>
      </c>
      <c r="AM15" s="199">
        <v>0</v>
      </c>
      <c r="AN15" s="199">
        <v>0</v>
      </c>
      <c r="AO15" s="199">
        <v>12.13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0</v>
      </c>
      <c r="L16" s="199">
        <v>0</v>
      </c>
      <c r="M16" s="199">
        <v>0</v>
      </c>
      <c r="N16" s="199">
        <v>0</v>
      </c>
      <c r="O16" s="199">
        <v>0</v>
      </c>
      <c r="P16" s="199">
        <v>0</v>
      </c>
      <c r="Q16" s="199">
        <v>0</v>
      </c>
      <c r="R16" s="199">
        <v>0</v>
      </c>
      <c r="S16" s="199">
        <v>0</v>
      </c>
      <c r="T16" s="199">
        <v>0</v>
      </c>
      <c r="U16" s="199">
        <v>0</v>
      </c>
      <c r="V16" s="199">
        <v>0</v>
      </c>
      <c r="W16" s="199">
        <v>0</v>
      </c>
      <c r="X16" s="199">
        <v>0</v>
      </c>
      <c r="Y16" s="199">
        <v>0</v>
      </c>
      <c r="Z16" s="199">
        <v>0</v>
      </c>
      <c r="AA16" s="199">
        <v>0</v>
      </c>
      <c r="AB16" s="199">
        <v>0</v>
      </c>
      <c r="AC16" s="199">
        <v>2.08</v>
      </c>
      <c r="AD16" s="199">
        <v>0</v>
      </c>
      <c r="AE16" s="199">
        <v>0</v>
      </c>
      <c r="AF16" s="199">
        <v>0</v>
      </c>
      <c r="AG16" s="199">
        <v>18.79</v>
      </c>
      <c r="AH16" s="199">
        <v>0</v>
      </c>
      <c r="AI16" s="199">
        <v>54.92</v>
      </c>
      <c r="AJ16" s="199">
        <v>0</v>
      </c>
      <c r="AK16" s="199">
        <v>31.04</v>
      </c>
      <c r="AL16" s="199">
        <v>0</v>
      </c>
      <c r="AM16" s="199">
        <v>0</v>
      </c>
      <c r="AN16" s="199">
        <v>0</v>
      </c>
      <c r="AO16" s="199">
        <v>12.13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0</v>
      </c>
      <c r="L17" s="199">
        <v>0</v>
      </c>
      <c r="M17" s="199">
        <v>0</v>
      </c>
      <c r="N17" s="199">
        <v>0</v>
      </c>
      <c r="O17" s="199">
        <v>0</v>
      </c>
      <c r="P17" s="199">
        <v>0</v>
      </c>
      <c r="Q17" s="199">
        <v>0</v>
      </c>
      <c r="R17" s="199">
        <v>0</v>
      </c>
      <c r="S17" s="199">
        <v>0</v>
      </c>
      <c r="T17" s="199">
        <v>0</v>
      </c>
      <c r="U17" s="199">
        <v>0</v>
      </c>
      <c r="V17" s="199">
        <v>0</v>
      </c>
      <c r="W17" s="199">
        <v>0</v>
      </c>
      <c r="X17" s="199">
        <v>0</v>
      </c>
      <c r="Y17" s="199">
        <v>0</v>
      </c>
      <c r="Z17" s="199">
        <v>0</v>
      </c>
      <c r="AA17" s="199">
        <v>0</v>
      </c>
      <c r="AB17" s="199">
        <v>0</v>
      </c>
      <c r="AC17" s="199">
        <v>2.08</v>
      </c>
      <c r="AD17" s="199">
        <v>0</v>
      </c>
      <c r="AE17" s="199">
        <v>0</v>
      </c>
      <c r="AF17" s="199">
        <v>0</v>
      </c>
      <c r="AG17" s="199">
        <v>18.79</v>
      </c>
      <c r="AH17" s="199">
        <v>0</v>
      </c>
      <c r="AI17" s="199">
        <v>60</v>
      </c>
      <c r="AJ17" s="199">
        <v>0</v>
      </c>
      <c r="AK17" s="199">
        <v>31.04</v>
      </c>
      <c r="AL17" s="199">
        <v>0</v>
      </c>
      <c r="AM17" s="199">
        <v>0</v>
      </c>
      <c r="AN17" s="199">
        <v>0</v>
      </c>
      <c r="AO17" s="199">
        <v>12.13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0</v>
      </c>
      <c r="L18" s="199">
        <v>0</v>
      </c>
      <c r="M18" s="199">
        <v>0</v>
      </c>
      <c r="N18" s="199">
        <v>0</v>
      </c>
      <c r="O18" s="199">
        <v>0</v>
      </c>
      <c r="P18" s="199">
        <v>0</v>
      </c>
      <c r="Q18" s="199">
        <v>0</v>
      </c>
      <c r="R18" s="199">
        <v>0</v>
      </c>
      <c r="S18" s="199">
        <v>0</v>
      </c>
      <c r="T18" s="199">
        <v>0</v>
      </c>
      <c r="U18" s="199">
        <v>0</v>
      </c>
      <c r="V18" s="199">
        <v>0</v>
      </c>
      <c r="W18" s="199">
        <v>0</v>
      </c>
      <c r="X18" s="199">
        <v>0</v>
      </c>
      <c r="Y18" s="199">
        <v>0</v>
      </c>
      <c r="Z18" s="199">
        <v>0</v>
      </c>
      <c r="AA18" s="199">
        <v>0</v>
      </c>
      <c r="AB18" s="199">
        <v>0</v>
      </c>
      <c r="AC18" s="199">
        <v>2.08</v>
      </c>
      <c r="AD18" s="199">
        <v>0</v>
      </c>
      <c r="AE18" s="199">
        <v>0</v>
      </c>
      <c r="AF18" s="199">
        <v>0</v>
      </c>
      <c r="AG18" s="199">
        <v>18.79</v>
      </c>
      <c r="AH18" s="199">
        <v>0</v>
      </c>
      <c r="AI18" s="199">
        <v>60</v>
      </c>
      <c r="AJ18" s="199">
        <v>0</v>
      </c>
      <c r="AK18" s="199">
        <v>31.04</v>
      </c>
      <c r="AL18" s="199">
        <v>0</v>
      </c>
      <c r="AM18" s="199">
        <v>0</v>
      </c>
      <c r="AN18" s="199">
        <v>0</v>
      </c>
      <c r="AO18" s="199">
        <v>12.13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0</v>
      </c>
      <c r="L19" s="199">
        <v>0</v>
      </c>
      <c r="M19" s="199">
        <v>0</v>
      </c>
      <c r="N19" s="199">
        <v>0</v>
      </c>
      <c r="O19" s="199">
        <v>0</v>
      </c>
      <c r="P19" s="199">
        <v>0</v>
      </c>
      <c r="Q19" s="199">
        <v>0</v>
      </c>
      <c r="R19" s="199">
        <v>0</v>
      </c>
      <c r="S19" s="199">
        <v>0</v>
      </c>
      <c r="T19" s="199">
        <v>0</v>
      </c>
      <c r="U19" s="199">
        <v>0</v>
      </c>
      <c r="V19" s="199">
        <v>0</v>
      </c>
      <c r="W19" s="199">
        <v>0</v>
      </c>
      <c r="X19" s="199">
        <v>0</v>
      </c>
      <c r="Y19" s="199">
        <v>0</v>
      </c>
      <c r="Z19" s="199">
        <v>0</v>
      </c>
      <c r="AA19" s="199">
        <v>0</v>
      </c>
      <c r="AB19" s="199">
        <v>0</v>
      </c>
      <c r="AC19" s="199">
        <v>2.08</v>
      </c>
      <c r="AD19" s="199">
        <v>0</v>
      </c>
      <c r="AE19" s="199">
        <v>0</v>
      </c>
      <c r="AF19" s="199">
        <v>0</v>
      </c>
      <c r="AG19" s="199">
        <v>18.79</v>
      </c>
      <c r="AH19" s="199">
        <v>0</v>
      </c>
      <c r="AI19" s="199">
        <v>60</v>
      </c>
      <c r="AJ19" s="199">
        <v>0</v>
      </c>
      <c r="AK19" s="199">
        <v>31.04</v>
      </c>
      <c r="AL19" s="199">
        <v>0</v>
      </c>
      <c r="AM19" s="199">
        <v>0</v>
      </c>
      <c r="AN19" s="199">
        <v>0</v>
      </c>
      <c r="AO19" s="199">
        <v>12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0</v>
      </c>
      <c r="L20" s="199">
        <v>0</v>
      </c>
      <c r="M20" s="199">
        <v>0</v>
      </c>
      <c r="N20" s="199">
        <v>0</v>
      </c>
      <c r="O20" s="199">
        <v>0</v>
      </c>
      <c r="P20" s="199">
        <v>0</v>
      </c>
      <c r="Q20" s="199">
        <v>0</v>
      </c>
      <c r="R20" s="199">
        <v>0</v>
      </c>
      <c r="S20" s="199">
        <v>0</v>
      </c>
      <c r="T20" s="199">
        <v>0</v>
      </c>
      <c r="U20" s="199">
        <v>0</v>
      </c>
      <c r="V20" s="199">
        <v>0</v>
      </c>
      <c r="W20" s="199">
        <v>0</v>
      </c>
      <c r="X20" s="199">
        <v>0</v>
      </c>
      <c r="Y20" s="199">
        <v>0</v>
      </c>
      <c r="Z20" s="199">
        <v>0</v>
      </c>
      <c r="AA20" s="199">
        <v>0</v>
      </c>
      <c r="AB20" s="199">
        <v>0</v>
      </c>
      <c r="AC20" s="199">
        <v>2.08</v>
      </c>
      <c r="AD20" s="199">
        <v>0</v>
      </c>
      <c r="AE20" s="199">
        <v>0</v>
      </c>
      <c r="AF20" s="199">
        <v>0</v>
      </c>
      <c r="AG20" s="199">
        <v>18.79</v>
      </c>
      <c r="AH20" s="199">
        <v>0</v>
      </c>
      <c r="AI20" s="199">
        <v>60</v>
      </c>
      <c r="AJ20" s="199">
        <v>0</v>
      </c>
      <c r="AK20" s="199">
        <v>31.04</v>
      </c>
      <c r="AL20" s="199">
        <v>0</v>
      </c>
      <c r="AM20" s="199">
        <v>0</v>
      </c>
      <c r="AN20" s="199">
        <v>0</v>
      </c>
      <c r="AO20" s="199">
        <v>12.59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0</v>
      </c>
      <c r="L21" s="199">
        <v>0</v>
      </c>
      <c r="M21" s="199">
        <v>0</v>
      </c>
      <c r="N21" s="199">
        <v>0</v>
      </c>
      <c r="O21" s="199">
        <v>0</v>
      </c>
      <c r="P21" s="199">
        <v>0</v>
      </c>
      <c r="Q21" s="199">
        <v>0</v>
      </c>
      <c r="R21" s="199">
        <v>0</v>
      </c>
      <c r="S21" s="199">
        <v>0</v>
      </c>
      <c r="T21" s="199">
        <v>0</v>
      </c>
      <c r="U21" s="199">
        <v>0</v>
      </c>
      <c r="V21" s="199">
        <v>0</v>
      </c>
      <c r="W21" s="199">
        <v>0</v>
      </c>
      <c r="X21" s="199">
        <v>0</v>
      </c>
      <c r="Y21" s="199">
        <v>0</v>
      </c>
      <c r="Z21" s="199">
        <v>0</v>
      </c>
      <c r="AA21" s="199">
        <v>0</v>
      </c>
      <c r="AB21" s="199">
        <v>0</v>
      </c>
      <c r="AC21" s="199">
        <v>2.08</v>
      </c>
      <c r="AD21" s="199">
        <v>0</v>
      </c>
      <c r="AE21" s="199">
        <v>0</v>
      </c>
      <c r="AF21" s="199">
        <v>0</v>
      </c>
      <c r="AG21" s="199">
        <v>18.79</v>
      </c>
      <c r="AH21" s="199">
        <v>0</v>
      </c>
      <c r="AI21" s="199">
        <v>54.92</v>
      </c>
      <c r="AJ21" s="199">
        <v>0</v>
      </c>
      <c r="AK21" s="199">
        <v>31.04</v>
      </c>
      <c r="AL21" s="199">
        <v>0</v>
      </c>
      <c r="AM21" s="199">
        <v>0</v>
      </c>
      <c r="AN21" s="199">
        <v>0</v>
      </c>
      <c r="AO21" s="199">
        <v>12.45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0</v>
      </c>
      <c r="L22" s="199">
        <v>0</v>
      </c>
      <c r="M22" s="199">
        <v>0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0</v>
      </c>
      <c r="U22" s="199">
        <v>0</v>
      </c>
      <c r="V22" s="199">
        <v>0</v>
      </c>
      <c r="W22" s="199">
        <v>0</v>
      </c>
      <c r="X22" s="199">
        <v>0</v>
      </c>
      <c r="Y22" s="199">
        <v>0</v>
      </c>
      <c r="Z22" s="199">
        <v>0</v>
      </c>
      <c r="AA22" s="199">
        <v>0</v>
      </c>
      <c r="AB22" s="199">
        <v>0</v>
      </c>
      <c r="AC22" s="199">
        <v>2.08</v>
      </c>
      <c r="AD22" s="199">
        <v>0</v>
      </c>
      <c r="AE22" s="199">
        <v>0</v>
      </c>
      <c r="AF22" s="199">
        <v>0</v>
      </c>
      <c r="AG22" s="199">
        <v>18.79</v>
      </c>
      <c r="AH22" s="199">
        <v>0</v>
      </c>
      <c r="AI22" s="199">
        <v>60</v>
      </c>
      <c r="AJ22" s="199">
        <v>0</v>
      </c>
      <c r="AK22" s="199">
        <v>31.04</v>
      </c>
      <c r="AL22" s="199">
        <v>0</v>
      </c>
      <c r="AM22" s="199">
        <v>0</v>
      </c>
      <c r="AN22" s="199">
        <v>0</v>
      </c>
      <c r="AO22" s="199">
        <v>12.45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0</v>
      </c>
      <c r="L23" s="199">
        <v>0</v>
      </c>
      <c r="M23" s="199">
        <v>0</v>
      </c>
      <c r="N23" s="199">
        <v>0</v>
      </c>
      <c r="O23" s="199">
        <v>0</v>
      </c>
      <c r="P23" s="199">
        <v>0</v>
      </c>
      <c r="Q23" s="199">
        <v>0</v>
      </c>
      <c r="R23" s="199">
        <v>0</v>
      </c>
      <c r="S23" s="199">
        <v>0</v>
      </c>
      <c r="T23" s="199">
        <v>0</v>
      </c>
      <c r="U23" s="199">
        <v>0</v>
      </c>
      <c r="V23" s="199">
        <v>0</v>
      </c>
      <c r="W23" s="199">
        <v>0</v>
      </c>
      <c r="X23" s="199">
        <v>0</v>
      </c>
      <c r="Y23" s="199">
        <v>0</v>
      </c>
      <c r="Z23" s="199">
        <v>0</v>
      </c>
      <c r="AA23" s="199">
        <v>0</v>
      </c>
      <c r="AB23" s="199">
        <v>0</v>
      </c>
      <c r="AC23" s="199">
        <v>2.08</v>
      </c>
      <c r="AD23" s="199">
        <v>0</v>
      </c>
      <c r="AE23" s="199">
        <v>0</v>
      </c>
      <c r="AF23" s="199">
        <v>0</v>
      </c>
      <c r="AG23" s="199">
        <v>18.79</v>
      </c>
      <c r="AH23" s="199">
        <v>0</v>
      </c>
      <c r="AI23" s="199">
        <v>60</v>
      </c>
      <c r="AJ23" s="199">
        <v>0</v>
      </c>
      <c r="AK23" s="199">
        <v>31.04</v>
      </c>
      <c r="AL23" s="199">
        <v>0</v>
      </c>
      <c r="AM23" s="199">
        <v>0</v>
      </c>
      <c r="AN23" s="199">
        <v>0</v>
      </c>
      <c r="AO23" s="199">
        <v>12.13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0</v>
      </c>
      <c r="L24" s="199">
        <v>0</v>
      </c>
      <c r="M24" s="199">
        <v>0</v>
      </c>
      <c r="N24" s="199">
        <v>0</v>
      </c>
      <c r="O24" s="199">
        <v>0</v>
      </c>
      <c r="P24" s="199">
        <v>0</v>
      </c>
      <c r="Q24" s="199">
        <v>0</v>
      </c>
      <c r="R24" s="199">
        <v>0</v>
      </c>
      <c r="S24" s="199">
        <v>0</v>
      </c>
      <c r="T24" s="199">
        <v>0</v>
      </c>
      <c r="U24" s="199">
        <v>0</v>
      </c>
      <c r="V24" s="199">
        <v>0</v>
      </c>
      <c r="W24" s="199">
        <v>0</v>
      </c>
      <c r="X24" s="199">
        <v>0</v>
      </c>
      <c r="Y24" s="199">
        <v>0</v>
      </c>
      <c r="Z24" s="199">
        <v>0</v>
      </c>
      <c r="AA24" s="199">
        <v>0</v>
      </c>
      <c r="AB24" s="199">
        <v>0</v>
      </c>
      <c r="AC24" s="199">
        <v>2.08</v>
      </c>
      <c r="AD24" s="199">
        <v>0</v>
      </c>
      <c r="AE24" s="199">
        <v>0</v>
      </c>
      <c r="AF24" s="199">
        <v>0</v>
      </c>
      <c r="AG24" s="199">
        <v>18.79</v>
      </c>
      <c r="AH24" s="199">
        <v>0</v>
      </c>
      <c r="AI24" s="199">
        <v>60</v>
      </c>
      <c r="AJ24" s="199">
        <v>0</v>
      </c>
      <c r="AK24" s="199">
        <v>31.04</v>
      </c>
      <c r="AL24" s="199">
        <v>0</v>
      </c>
      <c r="AM24" s="199">
        <v>0</v>
      </c>
      <c r="AN24" s="199">
        <v>0</v>
      </c>
      <c r="AO24" s="199">
        <v>12.13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0</v>
      </c>
      <c r="L25" s="199">
        <v>0</v>
      </c>
      <c r="M25" s="199">
        <v>0</v>
      </c>
      <c r="N25" s="199">
        <v>0</v>
      </c>
      <c r="O25" s="199">
        <v>0</v>
      </c>
      <c r="P25" s="199">
        <v>0</v>
      </c>
      <c r="Q25" s="199">
        <v>0</v>
      </c>
      <c r="R25" s="199">
        <v>0</v>
      </c>
      <c r="S25" s="199">
        <v>0</v>
      </c>
      <c r="T25" s="199">
        <v>0</v>
      </c>
      <c r="U25" s="199">
        <v>0</v>
      </c>
      <c r="V25" s="199">
        <v>0</v>
      </c>
      <c r="W25" s="199">
        <v>0</v>
      </c>
      <c r="X25" s="199">
        <v>0</v>
      </c>
      <c r="Y25" s="199">
        <v>0</v>
      </c>
      <c r="Z25" s="199">
        <v>0</v>
      </c>
      <c r="AA25" s="199">
        <v>0</v>
      </c>
      <c r="AB25" s="199">
        <v>0</v>
      </c>
      <c r="AC25" s="199">
        <v>2.08</v>
      </c>
      <c r="AD25" s="199">
        <v>0</v>
      </c>
      <c r="AE25" s="199">
        <v>0</v>
      </c>
      <c r="AF25" s="199">
        <v>0</v>
      </c>
      <c r="AG25" s="199">
        <v>18.79</v>
      </c>
      <c r="AH25" s="199">
        <v>0</v>
      </c>
      <c r="AI25" s="199">
        <v>60</v>
      </c>
      <c r="AJ25" s="199">
        <v>0</v>
      </c>
      <c r="AK25" s="199">
        <v>31.04</v>
      </c>
      <c r="AL25" s="199">
        <v>0</v>
      </c>
      <c r="AM25" s="199">
        <v>0</v>
      </c>
      <c r="AN25" s="199">
        <v>0</v>
      </c>
      <c r="AO25" s="199">
        <v>12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0</v>
      </c>
      <c r="L26" s="199">
        <v>0</v>
      </c>
      <c r="M26" s="199">
        <v>0</v>
      </c>
      <c r="N26" s="199">
        <v>0</v>
      </c>
      <c r="O26" s="199">
        <v>0</v>
      </c>
      <c r="P26" s="199">
        <v>0</v>
      </c>
      <c r="Q26" s="199">
        <v>0</v>
      </c>
      <c r="R26" s="199">
        <v>0</v>
      </c>
      <c r="S26" s="199">
        <v>0</v>
      </c>
      <c r="T26" s="199">
        <v>0</v>
      </c>
      <c r="U26" s="199">
        <v>0</v>
      </c>
      <c r="V26" s="199">
        <v>0</v>
      </c>
      <c r="W26" s="199">
        <v>0</v>
      </c>
      <c r="X26" s="199">
        <v>0</v>
      </c>
      <c r="Y26" s="199">
        <v>0</v>
      </c>
      <c r="Z26" s="199">
        <v>0</v>
      </c>
      <c r="AA26" s="199">
        <v>0</v>
      </c>
      <c r="AB26" s="199">
        <v>0</v>
      </c>
      <c r="AC26" s="199">
        <v>2.08</v>
      </c>
      <c r="AD26" s="199">
        <v>0</v>
      </c>
      <c r="AE26" s="199">
        <v>0</v>
      </c>
      <c r="AF26" s="199">
        <v>0</v>
      </c>
      <c r="AG26" s="199">
        <v>18.79</v>
      </c>
      <c r="AH26" s="199">
        <v>0</v>
      </c>
      <c r="AI26" s="199">
        <v>55</v>
      </c>
      <c r="AJ26" s="199">
        <v>0</v>
      </c>
      <c r="AK26" s="199">
        <v>31.04</v>
      </c>
      <c r="AL26" s="199">
        <v>0</v>
      </c>
      <c r="AM26" s="199">
        <v>0</v>
      </c>
      <c r="AN26" s="199">
        <v>0</v>
      </c>
      <c r="AO26" s="199">
        <v>12.45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0</v>
      </c>
      <c r="L27" s="199">
        <v>0</v>
      </c>
      <c r="M27" s="199">
        <v>0</v>
      </c>
      <c r="N27" s="199">
        <v>0</v>
      </c>
      <c r="O27" s="199">
        <v>0</v>
      </c>
      <c r="P27" s="199">
        <v>0</v>
      </c>
      <c r="Q27" s="199">
        <v>0</v>
      </c>
      <c r="R27" s="199">
        <v>0</v>
      </c>
      <c r="S27" s="199">
        <v>0</v>
      </c>
      <c r="T27" s="199">
        <v>0</v>
      </c>
      <c r="U27" s="199">
        <v>0</v>
      </c>
      <c r="V27" s="199">
        <v>0</v>
      </c>
      <c r="W27" s="199">
        <v>0</v>
      </c>
      <c r="X27" s="199">
        <v>0</v>
      </c>
      <c r="Y27" s="199">
        <v>0</v>
      </c>
      <c r="Z27" s="199">
        <v>0</v>
      </c>
      <c r="AA27" s="199">
        <v>0</v>
      </c>
      <c r="AB27" s="199">
        <v>0</v>
      </c>
      <c r="AC27" s="199">
        <v>2.08</v>
      </c>
      <c r="AD27" s="199">
        <v>0</v>
      </c>
      <c r="AE27" s="199">
        <v>0</v>
      </c>
      <c r="AF27" s="199">
        <v>0</v>
      </c>
      <c r="AG27" s="199">
        <v>18.79</v>
      </c>
      <c r="AH27" s="199">
        <v>0</v>
      </c>
      <c r="AI27" s="199">
        <v>60</v>
      </c>
      <c r="AJ27" s="199">
        <v>0</v>
      </c>
      <c r="AK27" s="199">
        <v>31.04</v>
      </c>
      <c r="AL27" s="199">
        <v>0</v>
      </c>
      <c r="AM27" s="199">
        <v>0</v>
      </c>
      <c r="AN27" s="199">
        <v>0</v>
      </c>
      <c r="AO27" s="199">
        <v>12</v>
      </c>
      <c r="AP27" s="199">
        <v>0</v>
      </c>
      <c r="AQ27" s="199">
        <v>0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0</v>
      </c>
      <c r="L28" s="199">
        <v>0</v>
      </c>
      <c r="M28" s="199">
        <v>0</v>
      </c>
      <c r="N28" s="199">
        <v>0</v>
      </c>
      <c r="O28" s="199">
        <v>0</v>
      </c>
      <c r="P28" s="199">
        <v>0</v>
      </c>
      <c r="Q28" s="199">
        <v>0</v>
      </c>
      <c r="R28" s="199">
        <v>0</v>
      </c>
      <c r="S28" s="199">
        <v>0</v>
      </c>
      <c r="T28" s="199">
        <v>0</v>
      </c>
      <c r="U28" s="199">
        <v>0</v>
      </c>
      <c r="V28" s="199">
        <v>0</v>
      </c>
      <c r="W28" s="199">
        <v>0</v>
      </c>
      <c r="X28" s="199">
        <v>0</v>
      </c>
      <c r="Y28" s="199">
        <v>0</v>
      </c>
      <c r="Z28" s="199">
        <v>0</v>
      </c>
      <c r="AA28" s="199">
        <v>0</v>
      </c>
      <c r="AB28" s="199">
        <v>0</v>
      </c>
      <c r="AC28" s="199">
        <v>2.08</v>
      </c>
      <c r="AD28" s="199">
        <v>0</v>
      </c>
      <c r="AE28" s="199">
        <v>0</v>
      </c>
      <c r="AF28" s="199">
        <v>0</v>
      </c>
      <c r="AG28" s="199">
        <v>18.79</v>
      </c>
      <c r="AH28" s="199">
        <v>0</v>
      </c>
      <c r="AI28" s="199">
        <v>60</v>
      </c>
      <c r="AJ28" s="199">
        <v>0</v>
      </c>
      <c r="AK28" s="199">
        <v>31.04</v>
      </c>
      <c r="AL28" s="199">
        <v>0</v>
      </c>
      <c r="AM28" s="199">
        <v>0</v>
      </c>
      <c r="AN28" s="199">
        <v>0</v>
      </c>
      <c r="AO28" s="199">
        <v>12</v>
      </c>
      <c r="AP28" s="199">
        <v>0</v>
      </c>
      <c r="AQ28" s="199">
        <v>0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0</v>
      </c>
      <c r="L29" s="199">
        <v>0</v>
      </c>
      <c r="M29" s="199">
        <v>0</v>
      </c>
      <c r="N29" s="199">
        <v>0</v>
      </c>
      <c r="O29" s="199">
        <v>0</v>
      </c>
      <c r="P29" s="199">
        <v>0</v>
      </c>
      <c r="Q29" s="199">
        <v>0</v>
      </c>
      <c r="R29" s="199">
        <v>0</v>
      </c>
      <c r="S29" s="199">
        <v>0</v>
      </c>
      <c r="T29" s="199">
        <v>0</v>
      </c>
      <c r="U29" s="199">
        <v>0</v>
      </c>
      <c r="V29" s="199">
        <v>0</v>
      </c>
      <c r="W29" s="199">
        <v>0</v>
      </c>
      <c r="X29" s="199">
        <v>0</v>
      </c>
      <c r="Y29" s="199">
        <v>0</v>
      </c>
      <c r="Z29" s="199">
        <v>0</v>
      </c>
      <c r="AA29" s="199">
        <v>0</v>
      </c>
      <c r="AB29" s="199">
        <v>0</v>
      </c>
      <c r="AC29" s="199">
        <v>2.08</v>
      </c>
      <c r="AD29" s="199">
        <v>0</v>
      </c>
      <c r="AE29" s="199">
        <v>0</v>
      </c>
      <c r="AF29" s="199">
        <v>0</v>
      </c>
      <c r="AG29" s="199">
        <v>18.79</v>
      </c>
      <c r="AH29" s="199">
        <v>0</v>
      </c>
      <c r="AI29" s="199">
        <v>60</v>
      </c>
      <c r="AJ29" s="199">
        <v>0</v>
      </c>
      <c r="AK29" s="199">
        <v>31.04</v>
      </c>
      <c r="AL29" s="199">
        <v>0</v>
      </c>
      <c r="AM29" s="199">
        <v>0</v>
      </c>
      <c r="AN29" s="199">
        <v>0</v>
      </c>
      <c r="AO29" s="199">
        <v>12</v>
      </c>
      <c r="AP29" s="199">
        <v>0</v>
      </c>
      <c r="AQ29" s="199">
        <v>0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0</v>
      </c>
      <c r="L30" s="199">
        <v>0</v>
      </c>
      <c r="M30" s="199">
        <v>0</v>
      </c>
      <c r="N30" s="199">
        <v>0</v>
      </c>
      <c r="O30" s="199">
        <v>0</v>
      </c>
      <c r="P30" s="199">
        <v>0</v>
      </c>
      <c r="Q30" s="199">
        <v>0</v>
      </c>
      <c r="R30" s="199">
        <v>0</v>
      </c>
      <c r="S30" s="199">
        <v>0</v>
      </c>
      <c r="T30" s="199">
        <v>0</v>
      </c>
      <c r="U30" s="199">
        <v>0</v>
      </c>
      <c r="V30" s="199">
        <v>0</v>
      </c>
      <c r="W30" s="199">
        <v>0</v>
      </c>
      <c r="X30" s="199">
        <v>0</v>
      </c>
      <c r="Y30" s="199">
        <v>0</v>
      </c>
      <c r="Z30" s="199">
        <v>0</v>
      </c>
      <c r="AA30" s="199">
        <v>0</v>
      </c>
      <c r="AB30" s="199">
        <v>0</v>
      </c>
      <c r="AC30" s="199">
        <v>2.08</v>
      </c>
      <c r="AD30" s="199">
        <v>0</v>
      </c>
      <c r="AE30" s="199">
        <v>0</v>
      </c>
      <c r="AF30" s="199">
        <v>0</v>
      </c>
      <c r="AG30" s="199">
        <v>18.79</v>
      </c>
      <c r="AH30" s="199">
        <v>0</v>
      </c>
      <c r="AI30" s="199">
        <v>60</v>
      </c>
      <c r="AJ30" s="199">
        <v>0</v>
      </c>
      <c r="AK30" s="199">
        <v>31.04</v>
      </c>
      <c r="AL30" s="199">
        <v>0</v>
      </c>
      <c r="AM30" s="199">
        <v>0</v>
      </c>
      <c r="AN30" s="199">
        <v>0</v>
      </c>
      <c r="AO30" s="199">
        <v>12</v>
      </c>
      <c r="AP30" s="199">
        <v>0</v>
      </c>
      <c r="AQ30" s="199">
        <v>0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0</v>
      </c>
      <c r="L31" s="199">
        <v>0</v>
      </c>
      <c r="M31" s="199">
        <v>0</v>
      </c>
      <c r="N31" s="199">
        <v>0</v>
      </c>
      <c r="O31" s="199">
        <v>0</v>
      </c>
      <c r="P31" s="199">
        <v>0</v>
      </c>
      <c r="Q31" s="199">
        <v>0</v>
      </c>
      <c r="R31" s="199">
        <v>0</v>
      </c>
      <c r="S31" s="199">
        <v>0</v>
      </c>
      <c r="T31" s="199">
        <v>0</v>
      </c>
      <c r="U31" s="199">
        <v>0</v>
      </c>
      <c r="V31" s="199">
        <v>0</v>
      </c>
      <c r="W31" s="199">
        <v>0</v>
      </c>
      <c r="X31" s="199">
        <v>0</v>
      </c>
      <c r="Y31" s="199">
        <v>0</v>
      </c>
      <c r="Z31" s="199">
        <v>0</v>
      </c>
      <c r="AA31" s="199">
        <v>0</v>
      </c>
      <c r="AB31" s="199">
        <v>0</v>
      </c>
      <c r="AC31" s="199">
        <v>2.08</v>
      </c>
      <c r="AD31" s="199">
        <v>0</v>
      </c>
      <c r="AE31" s="199">
        <v>0</v>
      </c>
      <c r="AF31" s="199">
        <v>0</v>
      </c>
      <c r="AG31" s="199">
        <v>18.79</v>
      </c>
      <c r="AH31" s="199">
        <v>0</v>
      </c>
      <c r="AI31" s="199">
        <v>54.92</v>
      </c>
      <c r="AJ31" s="199">
        <v>0</v>
      </c>
      <c r="AK31" s="199">
        <v>31.04</v>
      </c>
      <c r="AL31" s="199">
        <v>0</v>
      </c>
      <c r="AM31" s="199">
        <v>0</v>
      </c>
      <c r="AN31" s="199">
        <v>0</v>
      </c>
      <c r="AO31" s="199">
        <v>12</v>
      </c>
      <c r="AP31" s="199">
        <v>0</v>
      </c>
      <c r="AQ31" s="199">
        <v>0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  <c r="Q32" s="199">
        <v>0</v>
      </c>
      <c r="R32" s="199">
        <v>0</v>
      </c>
      <c r="S32" s="199">
        <v>0</v>
      </c>
      <c r="T32" s="199">
        <v>0</v>
      </c>
      <c r="U32" s="199">
        <v>0</v>
      </c>
      <c r="V32" s="199">
        <v>0</v>
      </c>
      <c r="W32" s="199">
        <v>0</v>
      </c>
      <c r="X32" s="199">
        <v>0</v>
      </c>
      <c r="Y32" s="199">
        <v>0</v>
      </c>
      <c r="Z32" s="199">
        <v>0</v>
      </c>
      <c r="AA32" s="199">
        <v>0</v>
      </c>
      <c r="AB32" s="199">
        <v>0</v>
      </c>
      <c r="AC32" s="199">
        <v>2.08</v>
      </c>
      <c r="AD32" s="199">
        <v>0</v>
      </c>
      <c r="AE32" s="199">
        <v>0</v>
      </c>
      <c r="AF32" s="199">
        <v>0</v>
      </c>
      <c r="AG32" s="199">
        <v>18.79</v>
      </c>
      <c r="AH32" s="199">
        <v>0</v>
      </c>
      <c r="AI32" s="199">
        <v>60</v>
      </c>
      <c r="AJ32" s="199">
        <v>0</v>
      </c>
      <c r="AK32" s="199">
        <v>31.04</v>
      </c>
      <c r="AL32" s="199">
        <v>0</v>
      </c>
      <c r="AM32" s="199">
        <v>0</v>
      </c>
      <c r="AN32" s="199">
        <v>0</v>
      </c>
      <c r="AO32" s="199">
        <v>12.13</v>
      </c>
      <c r="AP32" s="199">
        <v>0</v>
      </c>
      <c r="AQ32" s="199">
        <v>0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0</v>
      </c>
      <c r="L33" s="199">
        <v>0</v>
      </c>
      <c r="M33" s="199">
        <v>0</v>
      </c>
      <c r="N33" s="199">
        <v>0</v>
      </c>
      <c r="O33" s="199">
        <v>0</v>
      </c>
      <c r="P33" s="199">
        <v>0</v>
      </c>
      <c r="Q33" s="199">
        <v>0</v>
      </c>
      <c r="R33" s="199">
        <v>0</v>
      </c>
      <c r="S33" s="199">
        <v>0</v>
      </c>
      <c r="T33" s="199">
        <v>0</v>
      </c>
      <c r="U33" s="199">
        <v>0</v>
      </c>
      <c r="V33" s="199">
        <v>0</v>
      </c>
      <c r="W33" s="199">
        <v>0</v>
      </c>
      <c r="X33" s="199">
        <v>0</v>
      </c>
      <c r="Y33" s="199">
        <v>0</v>
      </c>
      <c r="Z33" s="199">
        <v>0</v>
      </c>
      <c r="AA33" s="199">
        <v>0</v>
      </c>
      <c r="AB33" s="199">
        <v>0</v>
      </c>
      <c r="AC33" s="199">
        <v>2.08</v>
      </c>
      <c r="AD33" s="199">
        <v>0</v>
      </c>
      <c r="AE33" s="199">
        <v>0</v>
      </c>
      <c r="AF33" s="199">
        <v>0</v>
      </c>
      <c r="AG33" s="199">
        <v>18.79</v>
      </c>
      <c r="AH33" s="199">
        <v>0</v>
      </c>
      <c r="AI33" s="199">
        <v>60</v>
      </c>
      <c r="AJ33" s="199">
        <v>0</v>
      </c>
      <c r="AK33" s="199">
        <v>31.04</v>
      </c>
      <c r="AL33" s="199">
        <v>0</v>
      </c>
      <c r="AM33" s="199">
        <v>0</v>
      </c>
      <c r="AN33" s="199">
        <v>0</v>
      </c>
      <c r="AO33" s="199">
        <v>12</v>
      </c>
      <c r="AP33" s="199">
        <v>0</v>
      </c>
      <c r="AQ33" s="199">
        <v>0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0</v>
      </c>
      <c r="L34" s="199">
        <v>0</v>
      </c>
      <c r="M34" s="199">
        <v>0</v>
      </c>
      <c r="N34" s="199">
        <v>0</v>
      </c>
      <c r="O34" s="199">
        <v>0</v>
      </c>
      <c r="P34" s="199">
        <v>0</v>
      </c>
      <c r="Q34" s="199">
        <v>0</v>
      </c>
      <c r="R34" s="199">
        <v>0</v>
      </c>
      <c r="S34" s="199">
        <v>0</v>
      </c>
      <c r="T34" s="199">
        <v>0</v>
      </c>
      <c r="U34" s="199">
        <v>0</v>
      </c>
      <c r="V34" s="199">
        <v>0</v>
      </c>
      <c r="W34" s="199">
        <v>0</v>
      </c>
      <c r="X34" s="199">
        <v>0</v>
      </c>
      <c r="Y34" s="199">
        <v>0</v>
      </c>
      <c r="Z34" s="199">
        <v>0</v>
      </c>
      <c r="AA34" s="199">
        <v>0</v>
      </c>
      <c r="AB34" s="199">
        <v>0</v>
      </c>
      <c r="AC34" s="199">
        <v>2.08</v>
      </c>
      <c r="AD34" s="199">
        <v>0</v>
      </c>
      <c r="AE34" s="199">
        <v>0</v>
      </c>
      <c r="AF34" s="199">
        <v>0</v>
      </c>
      <c r="AG34" s="199">
        <v>18.79</v>
      </c>
      <c r="AH34" s="199">
        <v>0</v>
      </c>
      <c r="AI34" s="199">
        <v>60</v>
      </c>
      <c r="AJ34" s="199">
        <v>0</v>
      </c>
      <c r="AK34" s="199">
        <v>31.04</v>
      </c>
      <c r="AL34" s="199">
        <v>0</v>
      </c>
      <c r="AM34" s="199">
        <v>0</v>
      </c>
      <c r="AN34" s="199">
        <v>0</v>
      </c>
      <c r="AO34" s="199">
        <v>12</v>
      </c>
      <c r="AP34" s="199">
        <v>0</v>
      </c>
      <c r="AQ34" s="199">
        <v>0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0</v>
      </c>
      <c r="L35" s="199">
        <v>0</v>
      </c>
      <c r="M35" s="199">
        <v>0</v>
      </c>
      <c r="N35" s="199">
        <v>0</v>
      </c>
      <c r="O35" s="199">
        <v>0</v>
      </c>
      <c r="P35" s="199">
        <v>0</v>
      </c>
      <c r="Q35" s="199">
        <v>0</v>
      </c>
      <c r="R35" s="199">
        <v>0</v>
      </c>
      <c r="S35" s="199">
        <v>0</v>
      </c>
      <c r="T35" s="199">
        <v>0</v>
      </c>
      <c r="U35" s="199">
        <v>0</v>
      </c>
      <c r="V35" s="199">
        <v>0</v>
      </c>
      <c r="W35" s="199">
        <v>0</v>
      </c>
      <c r="X35" s="199">
        <v>0</v>
      </c>
      <c r="Y35" s="199">
        <v>0</v>
      </c>
      <c r="Z35" s="199">
        <v>0</v>
      </c>
      <c r="AA35" s="199">
        <v>0</v>
      </c>
      <c r="AB35" s="199">
        <v>0</v>
      </c>
      <c r="AC35" s="199">
        <v>2.08</v>
      </c>
      <c r="AD35" s="199">
        <v>0</v>
      </c>
      <c r="AE35" s="199">
        <v>0</v>
      </c>
      <c r="AF35" s="199">
        <v>0</v>
      </c>
      <c r="AG35" s="199">
        <v>18.79</v>
      </c>
      <c r="AH35" s="199">
        <v>0</v>
      </c>
      <c r="AI35" s="199">
        <v>60</v>
      </c>
      <c r="AJ35" s="199">
        <v>0</v>
      </c>
      <c r="AK35" s="199">
        <v>31.04</v>
      </c>
      <c r="AL35" s="199">
        <v>0</v>
      </c>
      <c r="AM35" s="199">
        <v>0</v>
      </c>
      <c r="AN35" s="199">
        <v>0</v>
      </c>
      <c r="AO35" s="199">
        <v>12</v>
      </c>
      <c r="AP35" s="199">
        <v>0</v>
      </c>
      <c r="AQ35" s="199">
        <v>0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0</v>
      </c>
      <c r="L36" s="199">
        <v>0</v>
      </c>
      <c r="M36" s="199">
        <v>0</v>
      </c>
      <c r="N36" s="199">
        <v>0</v>
      </c>
      <c r="O36" s="199">
        <v>0</v>
      </c>
      <c r="P36" s="199">
        <v>0</v>
      </c>
      <c r="Q36" s="199">
        <v>0</v>
      </c>
      <c r="R36" s="199">
        <v>0</v>
      </c>
      <c r="S36" s="199">
        <v>0</v>
      </c>
      <c r="T36" s="199">
        <v>0</v>
      </c>
      <c r="U36" s="199">
        <v>0</v>
      </c>
      <c r="V36" s="199">
        <v>0</v>
      </c>
      <c r="W36" s="199">
        <v>0</v>
      </c>
      <c r="X36" s="199">
        <v>0</v>
      </c>
      <c r="Y36" s="199">
        <v>0</v>
      </c>
      <c r="Z36" s="199">
        <v>0</v>
      </c>
      <c r="AA36" s="199">
        <v>0</v>
      </c>
      <c r="AB36" s="199">
        <v>0</v>
      </c>
      <c r="AC36" s="199">
        <v>2.08</v>
      </c>
      <c r="AD36" s="199">
        <v>0</v>
      </c>
      <c r="AE36" s="199">
        <v>0</v>
      </c>
      <c r="AF36" s="199">
        <v>0</v>
      </c>
      <c r="AG36" s="199">
        <v>18.79</v>
      </c>
      <c r="AH36" s="199">
        <v>0</v>
      </c>
      <c r="AI36" s="199">
        <v>54.92</v>
      </c>
      <c r="AJ36" s="199">
        <v>0</v>
      </c>
      <c r="AK36" s="199">
        <v>31.04</v>
      </c>
      <c r="AL36" s="199">
        <v>0</v>
      </c>
      <c r="AM36" s="199">
        <v>0</v>
      </c>
      <c r="AN36" s="199">
        <v>0</v>
      </c>
      <c r="AO36" s="199">
        <v>12</v>
      </c>
      <c r="AP36" s="199">
        <v>0</v>
      </c>
      <c r="AQ36" s="199">
        <v>0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0</v>
      </c>
      <c r="L37" s="199">
        <v>0</v>
      </c>
      <c r="M37" s="199">
        <v>0</v>
      </c>
      <c r="N37" s="199">
        <v>0</v>
      </c>
      <c r="O37" s="199">
        <v>0</v>
      </c>
      <c r="P37" s="199">
        <v>0</v>
      </c>
      <c r="Q37" s="199">
        <v>0</v>
      </c>
      <c r="R37" s="199">
        <v>0</v>
      </c>
      <c r="S37" s="199">
        <v>0</v>
      </c>
      <c r="T37" s="199">
        <v>0</v>
      </c>
      <c r="U37" s="199">
        <v>0</v>
      </c>
      <c r="V37" s="199">
        <v>0</v>
      </c>
      <c r="W37" s="199">
        <v>0</v>
      </c>
      <c r="X37" s="199">
        <v>0</v>
      </c>
      <c r="Y37" s="199">
        <v>0</v>
      </c>
      <c r="Z37" s="199">
        <v>0</v>
      </c>
      <c r="AA37" s="199">
        <v>0</v>
      </c>
      <c r="AB37" s="199">
        <v>0</v>
      </c>
      <c r="AC37" s="199">
        <v>2.08</v>
      </c>
      <c r="AD37" s="199">
        <v>0</v>
      </c>
      <c r="AE37" s="199">
        <v>0</v>
      </c>
      <c r="AF37" s="199">
        <v>0</v>
      </c>
      <c r="AG37" s="199">
        <v>18.79</v>
      </c>
      <c r="AH37" s="199">
        <v>0</v>
      </c>
      <c r="AI37" s="199">
        <v>60</v>
      </c>
      <c r="AJ37" s="199">
        <v>0</v>
      </c>
      <c r="AK37" s="199">
        <v>31.04</v>
      </c>
      <c r="AL37" s="199">
        <v>0</v>
      </c>
      <c r="AM37" s="199">
        <v>0</v>
      </c>
      <c r="AN37" s="199">
        <v>0</v>
      </c>
      <c r="AO37" s="199">
        <v>25</v>
      </c>
      <c r="AP37" s="199">
        <v>0</v>
      </c>
      <c r="AQ37" s="199">
        <v>0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0</v>
      </c>
      <c r="L38" s="199">
        <v>0</v>
      </c>
      <c r="M38" s="199">
        <v>0</v>
      </c>
      <c r="N38" s="199">
        <v>0</v>
      </c>
      <c r="O38" s="199">
        <v>0</v>
      </c>
      <c r="P38" s="199">
        <v>0</v>
      </c>
      <c r="Q38" s="199">
        <v>0</v>
      </c>
      <c r="R38" s="199">
        <v>0</v>
      </c>
      <c r="S38" s="199">
        <v>0</v>
      </c>
      <c r="T38" s="199">
        <v>0</v>
      </c>
      <c r="U38" s="199">
        <v>0</v>
      </c>
      <c r="V38" s="199">
        <v>0</v>
      </c>
      <c r="W38" s="199">
        <v>0</v>
      </c>
      <c r="X38" s="199">
        <v>0</v>
      </c>
      <c r="Y38" s="199">
        <v>0</v>
      </c>
      <c r="Z38" s="199">
        <v>0</v>
      </c>
      <c r="AA38" s="199">
        <v>0</v>
      </c>
      <c r="AB38" s="199">
        <v>0</v>
      </c>
      <c r="AC38" s="199">
        <v>2.08</v>
      </c>
      <c r="AD38" s="199">
        <v>0</v>
      </c>
      <c r="AE38" s="199">
        <v>0</v>
      </c>
      <c r="AF38" s="199">
        <v>0</v>
      </c>
      <c r="AG38" s="199">
        <v>18.79</v>
      </c>
      <c r="AH38" s="199">
        <v>0</v>
      </c>
      <c r="AI38" s="199">
        <v>60</v>
      </c>
      <c r="AJ38" s="199">
        <v>0</v>
      </c>
      <c r="AK38" s="199">
        <v>31.04</v>
      </c>
      <c r="AL38" s="199">
        <v>0</v>
      </c>
      <c r="AM38" s="199">
        <v>0</v>
      </c>
      <c r="AN38" s="199">
        <v>0</v>
      </c>
      <c r="AO38" s="199">
        <v>25</v>
      </c>
      <c r="AP38" s="199">
        <v>0</v>
      </c>
      <c r="AQ38" s="199">
        <v>0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0</v>
      </c>
      <c r="L39" s="199">
        <v>0</v>
      </c>
      <c r="M39" s="199">
        <v>0</v>
      </c>
      <c r="N39" s="199">
        <v>0</v>
      </c>
      <c r="O39" s="199">
        <v>0</v>
      </c>
      <c r="P39" s="199">
        <v>0</v>
      </c>
      <c r="Q39" s="199">
        <v>0</v>
      </c>
      <c r="R39" s="199">
        <v>0</v>
      </c>
      <c r="S39" s="199">
        <v>0</v>
      </c>
      <c r="T39" s="199">
        <v>0</v>
      </c>
      <c r="U39" s="199">
        <v>0</v>
      </c>
      <c r="V39" s="199">
        <v>0</v>
      </c>
      <c r="W39" s="199">
        <v>0</v>
      </c>
      <c r="X39" s="199">
        <v>0</v>
      </c>
      <c r="Y39" s="199">
        <v>0</v>
      </c>
      <c r="Z39" s="199">
        <v>0</v>
      </c>
      <c r="AA39" s="199">
        <v>0</v>
      </c>
      <c r="AB39" s="199">
        <v>0</v>
      </c>
      <c r="AC39" s="199">
        <v>2.08</v>
      </c>
      <c r="AD39" s="199">
        <v>0</v>
      </c>
      <c r="AE39" s="199">
        <v>0</v>
      </c>
      <c r="AF39" s="199">
        <v>0</v>
      </c>
      <c r="AG39" s="199">
        <v>18.79</v>
      </c>
      <c r="AH39" s="199">
        <v>0</v>
      </c>
      <c r="AI39" s="199">
        <v>60</v>
      </c>
      <c r="AJ39" s="199">
        <v>0</v>
      </c>
      <c r="AK39" s="199">
        <v>31.04</v>
      </c>
      <c r="AL39" s="199">
        <v>0</v>
      </c>
      <c r="AM39" s="199">
        <v>0</v>
      </c>
      <c r="AN39" s="199">
        <v>0</v>
      </c>
      <c r="AO39" s="199">
        <v>30</v>
      </c>
      <c r="AP39" s="199">
        <v>0</v>
      </c>
      <c r="AQ39" s="199">
        <v>0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0</v>
      </c>
      <c r="L40" s="199">
        <v>0</v>
      </c>
      <c r="M40" s="199">
        <v>0</v>
      </c>
      <c r="N40" s="199">
        <v>0</v>
      </c>
      <c r="O40" s="199">
        <v>0</v>
      </c>
      <c r="P40" s="199">
        <v>0</v>
      </c>
      <c r="Q40" s="199">
        <v>0</v>
      </c>
      <c r="R40" s="199">
        <v>0</v>
      </c>
      <c r="S40" s="199">
        <v>0</v>
      </c>
      <c r="T40" s="199">
        <v>0</v>
      </c>
      <c r="U40" s="199">
        <v>0</v>
      </c>
      <c r="V40" s="199">
        <v>0</v>
      </c>
      <c r="W40" s="199">
        <v>0</v>
      </c>
      <c r="X40" s="199">
        <v>0</v>
      </c>
      <c r="Y40" s="199">
        <v>0</v>
      </c>
      <c r="Z40" s="199">
        <v>0</v>
      </c>
      <c r="AA40" s="199">
        <v>0</v>
      </c>
      <c r="AB40" s="199">
        <v>0</v>
      </c>
      <c r="AC40" s="199">
        <v>2.08</v>
      </c>
      <c r="AD40" s="199">
        <v>0</v>
      </c>
      <c r="AE40" s="199">
        <v>0</v>
      </c>
      <c r="AF40" s="199">
        <v>0</v>
      </c>
      <c r="AG40" s="199">
        <v>18.79</v>
      </c>
      <c r="AH40" s="199">
        <v>0</v>
      </c>
      <c r="AI40" s="199">
        <v>60</v>
      </c>
      <c r="AJ40" s="199">
        <v>0</v>
      </c>
      <c r="AK40" s="199">
        <v>31.04</v>
      </c>
      <c r="AL40" s="199">
        <v>0</v>
      </c>
      <c r="AM40" s="199">
        <v>0</v>
      </c>
      <c r="AN40" s="199">
        <v>0</v>
      </c>
      <c r="AO40" s="199">
        <v>30</v>
      </c>
      <c r="AP40" s="199">
        <v>0</v>
      </c>
      <c r="AQ40" s="199">
        <v>0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0</v>
      </c>
      <c r="L41" s="199">
        <v>0</v>
      </c>
      <c r="M41" s="199">
        <v>0</v>
      </c>
      <c r="N41" s="199">
        <v>0</v>
      </c>
      <c r="O41" s="199">
        <v>0</v>
      </c>
      <c r="P41" s="199">
        <v>0</v>
      </c>
      <c r="Q41" s="199">
        <v>0</v>
      </c>
      <c r="R41" s="199">
        <v>0</v>
      </c>
      <c r="S41" s="199">
        <v>0</v>
      </c>
      <c r="T41" s="199">
        <v>0</v>
      </c>
      <c r="U41" s="199">
        <v>0</v>
      </c>
      <c r="V41" s="199">
        <v>0</v>
      </c>
      <c r="W41" s="199">
        <v>0</v>
      </c>
      <c r="X41" s="199">
        <v>0</v>
      </c>
      <c r="Y41" s="199">
        <v>0</v>
      </c>
      <c r="Z41" s="199">
        <v>0</v>
      </c>
      <c r="AA41" s="199">
        <v>0</v>
      </c>
      <c r="AB41" s="199">
        <v>0</v>
      </c>
      <c r="AC41" s="199">
        <v>2.08</v>
      </c>
      <c r="AD41" s="199">
        <v>0</v>
      </c>
      <c r="AE41" s="199">
        <v>0</v>
      </c>
      <c r="AF41" s="199">
        <v>0</v>
      </c>
      <c r="AG41" s="199">
        <v>18.79</v>
      </c>
      <c r="AH41" s="199">
        <v>0</v>
      </c>
      <c r="AI41" s="199">
        <v>54.92</v>
      </c>
      <c r="AJ41" s="199">
        <v>0</v>
      </c>
      <c r="AK41" s="199">
        <v>31.04</v>
      </c>
      <c r="AL41" s="199">
        <v>0</v>
      </c>
      <c r="AM41" s="199">
        <v>0</v>
      </c>
      <c r="AN41" s="199">
        <v>0</v>
      </c>
      <c r="AO41" s="199">
        <v>12</v>
      </c>
      <c r="AP41" s="199">
        <v>0</v>
      </c>
      <c r="AQ41" s="199">
        <v>0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0</v>
      </c>
      <c r="L42" s="199">
        <v>0</v>
      </c>
      <c r="M42" s="199">
        <v>0</v>
      </c>
      <c r="N42" s="199">
        <v>0</v>
      </c>
      <c r="O42" s="199">
        <v>0</v>
      </c>
      <c r="P42" s="199">
        <v>0</v>
      </c>
      <c r="Q42" s="199">
        <v>0</v>
      </c>
      <c r="R42" s="199">
        <v>0</v>
      </c>
      <c r="S42" s="199">
        <v>0</v>
      </c>
      <c r="T42" s="199">
        <v>0</v>
      </c>
      <c r="U42" s="199">
        <v>0</v>
      </c>
      <c r="V42" s="199">
        <v>0</v>
      </c>
      <c r="W42" s="199">
        <v>0</v>
      </c>
      <c r="X42" s="199">
        <v>0</v>
      </c>
      <c r="Y42" s="199">
        <v>0</v>
      </c>
      <c r="Z42" s="199">
        <v>0</v>
      </c>
      <c r="AA42" s="199">
        <v>0</v>
      </c>
      <c r="AB42" s="199">
        <v>0</v>
      </c>
      <c r="AC42" s="199">
        <v>2.08</v>
      </c>
      <c r="AD42" s="199">
        <v>0</v>
      </c>
      <c r="AE42" s="199">
        <v>0</v>
      </c>
      <c r="AF42" s="199">
        <v>0</v>
      </c>
      <c r="AG42" s="199">
        <v>18.79</v>
      </c>
      <c r="AH42" s="199">
        <v>0</v>
      </c>
      <c r="AI42" s="199">
        <v>60</v>
      </c>
      <c r="AJ42" s="199">
        <v>0</v>
      </c>
      <c r="AK42" s="199">
        <v>31.04</v>
      </c>
      <c r="AL42" s="199">
        <v>0</v>
      </c>
      <c r="AM42" s="199">
        <v>0</v>
      </c>
      <c r="AN42" s="199">
        <v>0</v>
      </c>
      <c r="AO42" s="199">
        <v>30</v>
      </c>
      <c r="AP42" s="199">
        <v>0</v>
      </c>
      <c r="AQ42" s="199">
        <v>0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>
        <v>0</v>
      </c>
      <c r="S43" s="199">
        <v>0</v>
      </c>
      <c r="T43" s="199">
        <v>0</v>
      </c>
      <c r="U43" s="199">
        <v>0</v>
      </c>
      <c r="V43" s="199">
        <v>0</v>
      </c>
      <c r="W43" s="199">
        <v>0</v>
      </c>
      <c r="X43" s="199">
        <v>0</v>
      </c>
      <c r="Y43" s="199">
        <v>0</v>
      </c>
      <c r="Z43" s="199">
        <v>0</v>
      </c>
      <c r="AA43" s="199">
        <v>0</v>
      </c>
      <c r="AB43" s="199">
        <v>0</v>
      </c>
      <c r="AC43" s="199">
        <v>2.08</v>
      </c>
      <c r="AD43" s="199">
        <v>0</v>
      </c>
      <c r="AE43" s="199">
        <v>0</v>
      </c>
      <c r="AF43" s="199">
        <v>0</v>
      </c>
      <c r="AG43" s="199">
        <v>18.79</v>
      </c>
      <c r="AH43" s="199">
        <v>0</v>
      </c>
      <c r="AI43" s="199">
        <v>60</v>
      </c>
      <c r="AJ43" s="199">
        <v>0</v>
      </c>
      <c r="AK43" s="199">
        <v>31.04</v>
      </c>
      <c r="AL43" s="199">
        <v>0</v>
      </c>
      <c r="AM43" s="199">
        <v>0</v>
      </c>
      <c r="AN43" s="199">
        <v>0</v>
      </c>
      <c r="AO43" s="199">
        <v>30</v>
      </c>
      <c r="AP43" s="199">
        <v>0</v>
      </c>
      <c r="AQ43" s="199">
        <v>0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0</v>
      </c>
      <c r="L44" s="199">
        <v>0</v>
      </c>
      <c r="M44" s="199">
        <v>0</v>
      </c>
      <c r="N44" s="199">
        <v>0</v>
      </c>
      <c r="O44" s="199">
        <v>0</v>
      </c>
      <c r="P44" s="199">
        <v>0</v>
      </c>
      <c r="Q44" s="199">
        <v>0</v>
      </c>
      <c r="R44" s="199">
        <v>0</v>
      </c>
      <c r="S44" s="199">
        <v>0</v>
      </c>
      <c r="T44" s="199">
        <v>0</v>
      </c>
      <c r="U44" s="199">
        <v>0</v>
      </c>
      <c r="V44" s="199">
        <v>0</v>
      </c>
      <c r="W44" s="199">
        <v>0</v>
      </c>
      <c r="X44" s="199">
        <v>0</v>
      </c>
      <c r="Y44" s="199">
        <v>0</v>
      </c>
      <c r="Z44" s="199">
        <v>0</v>
      </c>
      <c r="AA44" s="199">
        <v>0</v>
      </c>
      <c r="AB44" s="199">
        <v>0</v>
      </c>
      <c r="AC44" s="199">
        <v>2.08</v>
      </c>
      <c r="AD44" s="199">
        <v>0</v>
      </c>
      <c r="AE44" s="199">
        <v>0</v>
      </c>
      <c r="AF44" s="199">
        <v>0</v>
      </c>
      <c r="AG44" s="199">
        <v>18.79</v>
      </c>
      <c r="AH44" s="199">
        <v>0</v>
      </c>
      <c r="AI44" s="199">
        <v>60</v>
      </c>
      <c r="AJ44" s="199">
        <v>0</v>
      </c>
      <c r="AK44" s="199">
        <v>31.04</v>
      </c>
      <c r="AL44" s="199">
        <v>0</v>
      </c>
      <c r="AM44" s="199">
        <v>0</v>
      </c>
      <c r="AN44" s="199">
        <v>0</v>
      </c>
      <c r="AO44" s="199">
        <v>12</v>
      </c>
      <c r="AP44" s="199">
        <v>0</v>
      </c>
      <c r="AQ44" s="199">
        <v>0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0</v>
      </c>
      <c r="L45" s="199">
        <v>0</v>
      </c>
      <c r="M45" s="199">
        <v>0</v>
      </c>
      <c r="N45" s="199">
        <v>0</v>
      </c>
      <c r="O45" s="199">
        <v>0</v>
      </c>
      <c r="P45" s="199">
        <v>0</v>
      </c>
      <c r="Q45" s="199">
        <v>0</v>
      </c>
      <c r="R45" s="199">
        <v>0</v>
      </c>
      <c r="S45" s="199">
        <v>0</v>
      </c>
      <c r="T45" s="199">
        <v>0</v>
      </c>
      <c r="U45" s="199">
        <v>0</v>
      </c>
      <c r="V45" s="199">
        <v>0</v>
      </c>
      <c r="W45" s="199">
        <v>0</v>
      </c>
      <c r="X45" s="199">
        <v>0</v>
      </c>
      <c r="Y45" s="199">
        <v>0</v>
      </c>
      <c r="Z45" s="199">
        <v>0</v>
      </c>
      <c r="AA45" s="199">
        <v>0</v>
      </c>
      <c r="AB45" s="199">
        <v>0</v>
      </c>
      <c r="AC45" s="199">
        <v>2.08</v>
      </c>
      <c r="AD45" s="199">
        <v>0</v>
      </c>
      <c r="AE45" s="199">
        <v>0</v>
      </c>
      <c r="AF45" s="199">
        <v>0</v>
      </c>
      <c r="AG45" s="199">
        <v>18.79</v>
      </c>
      <c r="AH45" s="199">
        <v>0</v>
      </c>
      <c r="AI45" s="199">
        <v>54.92</v>
      </c>
      <c r="AJ45" s="199">
        <v>0</v>
      </c>
      <c r="AK45" s="199">
        <v>31.04</v>
      </c>
      <c r="AL45" s="199">
        <v>0</v>
      </c>
      <c r="AM45" s="199">
        <v>0</v>
      </c>
      <c r="AN45" s="199">
        <v>0</v>
      </c>
      <c r="AO45" s="199">
        <v>12</v>
      </c>
      <c r="AP45" s="199">
        <v>0</v>
      </c>
      <c r="AQ45" s="199">
        <v>0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0</v>
      </c>
      <c r="L46" s="199">
        <v>0</v>
      </c>
      <c r="M46" s="199">
        <v>0</v>
      </c>
      <c r="N46" s="199">
        <v>0</v>
      </c>
      <c r="O46" s="199">
        <v>0</v>
      </c>
      <c r="P46" s="199">
        <v>0</v>
      </c>
      <c r="Q46" s="199">
        <v>0</v>
      </c>
      <c r="R46" s="199">
        <v>0</v>
      </c>
      <c r="S46" s="199">
        <v>0</v>
      </c>
      <c r="T46" s="199">
        <v>0</v>
      </c>
      <c r="U46" s="199">
        <v>0</v>
      </c>
      <c r="V46" s="199">
        <v>0</v>
      </c>
      <c r="W46" s="199">
        <v>0</v>
      </c>
      <c r="X46" s="199">
        <v>0</v>
      </c>
      <c r="Y46" s="199">
        <v>0</v>
      </c>
      <c r="Z46" s="199">
        <v>0</v>
      </c>
      <c r="AA46" s="199">
        <v>0</v>
      </c>
      <c r="AB46" s="199">
        <v>0</v>
      </c>
      <c r="AC46" s="199">
        <v>2.08</v>
      </c>
      <c r="AD46" s="199">
        <v>0</v>
      </c>
      <c r="AE46" s="199">
        <v>0</v>
      </c>
      <c r="AF46" s="199">
        <v>0</v>
      </c>
      <c r="AG46" s="199">
        <v>18.79</v>
      </c>
      <c r="AH46" s="199">
        <v>0</v>
      </c>
      <c r="AI46" s="199">
        <v>50</v>
      </c>
      <c r="AJ46" s="199">
        <v>0</v>
      </c>
      <c r="AK46" s="199">
        <v>31.04</v>
      </c>
      <c r="AL46" s="199">
        <v>0</v>
      </c>
      <c r="AM46" s="199">
        <v>0</v>
      </c>
      <c r="AN46" s="199">
        <v>0</v>
      </c>
      <c r="AO46" s="199">
        <v>12</v>
      </c>
      <c r="AP46" s="199">
        <v>0</v>
      </c>
      <c r="AQ46" s="199">
        <v>0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0</v>
      </c>
      <c r="L47" s="199">
        <v>0</v>
      </c>
      <c r="M47" s="199">
        <v>0</v>
      </c>
      <c r="N47" s="199">
        <v>0</v>
      </c>
      <c r="O47" s="199">
        <v>0</v>
      </c>
      <c r="P47" s="199">
        <v>0</v>
      </c>
      <c r="Q47" s="199">
        <v>0</v>
      </c>
      <c r="R47" s="199">
        <v>0</v>
      </c>
      <c r="S47" s="199">
        <v>0</v>
      </c>
      <c r="T47" s="199">
        <v>0</v>
      </c>
      <c r="U47" s="199">
        <v>0</v>
      </c>
      <c r="V47" s="199">
        <v>0</v>
      </c>
      <c r="W47" s="199">
        <v>0</v>
      </c>
      <c r="X47" s="199">
        <v>0</v>
      </c>
      <c r="Y47" s="199">
        <v>0</v>
      </c>
      <c r="Z47" s="199">
        <v>0</v>
      </c>
      <c r="AA47" s="199">
        <v>0</v>
      </c>
      <c r="AB47" s="199">
        <v>0</v>
      </c>
      <c r="AC47" s="199">
        <v>2.08</v>
      </c>
      <c r="AD47" s="199">
        <v>0</v>
      </c>
      <c r="AE47" s="199">
        <v>0</v>
      </c>
      <c r="AF47" s="199">
        <v>0</v>
      </c>
      <c r="AG47" s="199">
        <v>18.79</v>
      </c>
      <c r="AH47" s="199">
        <v>0</v>
      </c>
      <c r="AI47" s="199">
        <v>54.72</v>
      </c>
      <c r="AJ47" s="199">
        <v>0</v>
      </c>
      <c r="AK47" s="199">
        <v>31.04</v>
      </c>
      <c r="AL47" s="199">
        <v>0</v>
      </c>
      <c r="AM47" s="199">
        <v>0</v>
      </c>
      <c r="AN47" s="199">
        <v>0</v>
      </c>
      <c r="AO47" s="199">
        <v>12</v>
      </c>
      <c r="AP47" s="199">
        <v>0</v>
      </c>
      <c r="AQ47" s="199">
        <v>0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0</v>
      </c>
      <c r="L48" s="199">
        <v>0</v>
      </c>
      <c r="M48" s="199">
        <v>0</v>
      </c>
      <c r="N48" s="199">
        <v>0</v>
      </c>
      <c r="O48" s="199">
        <v>0</v>
      </c>
      <c r="P48" s="199">
        <v>0</v>
      </c>
      <c r="Q48" s="199">
        <v>0</v>
      </c>
      <c r="R48" s="199">
        <v>0</v>
      </c>
      <c r="S48" s="199">
        <v>0</v>
      </c>
      <c r="T48" s="199">
        <v>0</v>
      </c>
      <c r="U48" s="199">
        <v>0</v>
      </c>
      <c r="V48" s="199">
        <v>0</v>
      </c>
      <c r="W48" s="199">
        <v>0</v>
      </c>
      <c r="X48" s="199">
        <v>0</v>
      </c>
      <c r="Y48" s="199">
        <v>0</v>
      </c>
      <c r="Z48" s="199">
        <v>0</v>
      </c>
      <c r="AA48" s="199">
        <v>0</v>
      </c>
      <c r="AB48" s="199">
        <v>0</v>
      </c>
      <c r="AC48" s="199">
        <v>2.08</v>
      </c>
      <c r="AD48" s="199">
        <v>0</v>
      </c>
      <c r="AE48" s="199">
        <v>0</v>
      </c>
      <c r="AF48" s="199">
        <v>0</v>
      </c>
      <c r="AG48" s="199">
        <v>18.79</v>
      </c>
      <c r="AH48" s="199">
        <v>0</v>
      </c>
      <c r="AI48" s="199">
        <v>54.72</v>
      </c>
      <c r="AJ48" s="199">
        <v>0</v>
      </c>
      <c r="AK48" s="199">
        <v>31.04</v>
      </c>
      <c r="AL48" s="199">
        <v>0</v>
      </c>
      <c r="AM48" s="199">
        <v>0</v>
      </c>
      <c r="AN48" s="199">
        <v>0</v>
      </c>
      <c r="AO48" s="199">
        <v>12</v>
      </c>
      <c r="AP48" s="199">
        <v>0</v>
      </c>
      <c r="AQ48" s="199">
        <v>0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9">
        <v>0</v>
      </c>
      <c r="P49" s="199">
        <v>0</v>
      </c>
      <c r="Q49" s="199">
        <v>0</v>
      </c>
      <c r="R49" s="199">
        <v>0</v>
      </c>
      <c r="S49" s="199">
        <v>0</v>
      </c>
      <c r="T49" s="199">
        <v>0</v>
      </c>
      <c r="U49" s="199">
        <v>0</v>
      </c>
      <c r="V49" s="199">
        <v>0</v>
      </c>
      <c r="W49" s="199">
        <v>0</v>
      </c>
      <c r="X49" s="199">
        <v>0</v>
      </c>
      <c r="Y49" s="199">
        <v>0</v>
      </c>
      <c r="Z49" s="199">
        <v>0</v>
      </c>
      <c r="AA49" s="199">
        <v>0</v>
      </c>
      <c r="AB49" s="199">
        <v>0</v>
      </c>
      <c r="AC49" s="199">
        <v>2.08</v>
      </c>
      <c r="AD49" s="199">
        <v>0</v>
      </c>
      <c r="AE49" s="199">
        <v>0</v>
      </c>
      <c r="AF49" s="199">
        <v>0</v>
      </c>
      <c r="AG49" s="199">
        <v>18.79</v>
      </c>
      <c r="AH49" s="199">
        <v>0</v>
      </c>
      <c r="AI49" s="199">
        <v>48.61</v>
      </c>
      <c r="AJ49" s="199">
        <v>0</v>
      </c>
      <c r="AK49" s="199">
        <v>31.04</v>
      </c>
      <c r="AL49" s="199">
        <v>0</v>
      </c>
      <c r="AM49" s="199">
        <v>0</v>
      </c>
      <c r="AN49" s="199">
        <v>0</v>
      </c>
      <c r="AO49" s="199">
        <v>12</v>
      </c>
      <c r="AP49" s="199">
        <v>0</v>
      </c>
      <c r="AQ49" s="199">
        <v>0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0</v>
      </c>
      <c r="L50" s="199">
        <v>0</v>
      </c>
      <c r="M50" s="199">
        <v>0</v>
      </c>
      <c r="N50" s="199">
        <v>0</v>
      </c>
      <c r="O50" s="199">
        <v>0</v>
      </c>
      <c r="P50" s="199">
        <v>0</v>
      </c>
      <c r="Q50" s="199">
        <v>0</v>
      </c>
      <c r="R50" s="199">
        <v>0</v>
      </c>
      <c r="S50" s="199">
        <v>0</v>
      </c>
      <c r="T50" s="199">
        <v>0</v>
      </c>
      <c r="U50" s="199">
        <v>0</v>
      </c>
      <c r="V50" s="199">
        <v>0</v>
      </c>
      <c r="W50" s="199">
        <v>0</v>
      </c>
      <c r="X50" s="199">
        <v>0</v>
      </c>
      <c r="Y50" s="199">
        <v>0</v>
      </c>
      <c r="Z50" s="199">
        <v>0</v>
      </c>
      <c r="AA50" s="199">
        <v>0</v>
      </c>
      <c r="AB50" s="199">
        <v>0</v>
      </c>
      <c r="AC50" s="199">
        <v>2.02</v>
      </c>
      <c r="AD50" s="199">
        <v>0</v>
      </c>
      <c r="AE50" s="199">
        <v>0</v>
      </c>
      <c r="AF50" s="199">
        <v>0</v>
      </c>
      <c r="AG50" s="199">
        <v>18.79</v>
      </c>
      <c r="AH50" s="199">
        <v>0</v>
      </c>
      <c r="AI50" s="199">
        <v>48.61</v>
      </c>
      <c r="AJ50" s="199">
        <v>0</v>
      </c>
      <c r="AK50" s="199">
        <v>31.04</v>
      </c>
      <c r="AL50" s="199">
        <v>0</v>
      </c>
      <c r="AM50" s="199">
        <v>0</v>
      </c>
      <c r="AN50" s="199">
        <v>0</v>
      </c>
      <c r="AO50" s="199">
        <v>12</v>
      </c>
      <c r="AP50" s="199">
        <v>0</v>
      </c>
      <c r="AQ50" s="199">
        <v>0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0</v>
      </c>
      <c r="L51" s="199">
        <v>0</v>
      </c>
      <c r="M51" s="199">
        <v>0</v>
      </c>
      <c r="N51" s="199">
        <v>0</v>
      </c>
      <c r="O51" s="199">
        <v>0</v>
      </c>
      <c r="P51" s="199">
        <v>0</v>
      </c>
      <c r="Q51" s="199">
        <v>0</v>
      </c>
      <c r="R51" s="199">
        <v>0</v>
      </c>
      <c r="S51" s="199">
        <v>0</v>
      </c>
      <c r="T51" s="199">
        <v>0</v>
      </c>
      <c r="U51" s="199">
        <v>0</v>
      </c>
      <c r="V51" s="199">
        <v>0</v>
      </c>
      <c r="W51" s="199">
        <v>0</v>
      </c>
      <c r="X51" s="199">
        <v>0</v>
      </c>
      <c r="Y51" s="199">
        <v>0</v>
      </c>
      <c r="Z51" s="199">
        <v>0</v>
      </c>
      <c r="AA51" s="199">
        <v>0</v>
      </c>
      <c r="AB51" s="199">
        <v>0</v>
      </c>
      <c r="AC51" s="199">
        <v>2.02</v>
      </c>
      <c r="AD51" s="199">
        <v>0</v>
      </c>
      <c r="AE51" s="199">
        <v>0</v>
      </c>
      <c r="AF51" s="199">
        <v>0</v>
      </c>
      <c r="AG51" s="199">
        <v>18.79</v>
      </c>
      <c r="AH51" s="199">
        <v>0</v>
      </c>
      <c r="AI51" s="199">
        <v>48.61</v>
      </c>
      <c r="AJ51" s="199">
        <v>0</v>
      </c>
      <c r="AK51" s="199">
        <v>31.04</v>
      </c>
      <c r="AL51" s="199">
        <v>0</v>
      </c>
      <c r="AM51" s="199">
        <v>0</v>
      </c>
      <c r="AN51" s="199">
        <v>0</v>
      </c>
      <c r="AO51" s="199">
        <v>14.12</v>
      </c>
      <c r="AP51" s="199">
        <v>0</v>
      </c>
      <c r="AQ51" s="199">
        <v>0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0</v>
      </c>
      <c r="L52" s="199">
        <v>0</v>
      </c>
      <c r="M52" s="199">
        <v>0</v>
      </c>
      <c r="N52" s="199">
        <v>0</v>
      </c>
      <c r="O52" s="199">
        <v>0</v>
      </c>
      <c r="P52" s="199">
        <v>0</v>
      </c>
      <c r="Q52" s="199">
        <v>0</v>
      </c>
      <c r="R52" s="199">
        <v>0</v>
      </c>
      <c r="S52" s="199">
        <v>0</v>
      </c>
      <c r="T52" s="199">
        <v>0</v>
      </c>
      <c r="U52" s="199">
        <v>0</v>
      </c>
      <c r="V52" s="199">
        <v>0</v>
      </c>
      <c r="W52" s="199">
        <v>0</v>
      </c>
      <c r="X52" s="199">
        <v>0</v>
      </c>
      <c r="Y52" s="199">
        <v>0</v>
      </c>
      <c r="Z52" s="199">
        <v>0</v>
      </c>
      <c r="AA52" s="199">
        <v>0</v>
      </c>
      <c r="AB52" s="199">
        <v>0</v>
      </c>
      <c r="AC52" s="199">
        <v>2.02</v>
      </c>
      <c r="AD52" s="199">
        <v>0</v>
      </c>
      <c r="AE52" s="199">
        <v>0</v>
      </c>
      <c r="AF52" s="199">
        <v>0</v>
      </c>
      <c r="AG52" s="199">
        <v>18.79</v>
      </c>
      <c r="AH52" s="199">
        <v>0</v>
      </c>
      <c r="AI52" s="199">
        <v>50</v>
      </c>
      <c r="AJ52" s="199">
        <v>0</v>
      </c>
      <c r="AK52" s="199">
        <v>31.04</v>
      </c>
      <c r="AL52" s="199">
        <v>0</v>
      </c>
      <c r="AM52" s="199">
        <v>0</v>
      </c>
      <c r="AN52" s="199">
        <v>0</v>
      </c>
      <c r="AO52" s="199">
        <v>14.12</v>
      </c>
      <c r="AP52" s="199">
        <v>0</v>
      </c>
      <c r="AQ52" s="199">
        <v>0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0</v>
      </c>
      <c r="L53" s="199">
        <v>0</v>
      </c>
      <c r="M53" s="199">
        <v>0</v>
      </c>
      <c r="N53" s="199">
        <v>0</v>
      </c>
      <c r="O53" s="199">
        <v>0</v>
      </c>
      <c r="P53" s="199">
        <v>0</v>
      </c>
      <c r="Q53" s="199">
        <v>0</v>
      </c>
      <c r="R53" s="199">
        <v>0</v>
      </c>
      <c r="S53" s="199">
        <v>0</v>
      </c>
      <c r="T53" s="199">
        <v>0</v>
      </c>
      <c r="U53" s="199">
        <v>0</v>
      </c>
      <c r="V53" s="199">
        <v>0</v>
      </c>
      <c r="W53" s="199">
        <v>0</v>
      </c>
      <c r="X53" s="199">
        <v>0</v>
      </c>
      <c r="Y53" s="199">
        <v>0</v>
      </c>
      <c r="Z53" s="199">
        <v>0</v>
      </c>
      <c r="AA53" s="199">
        <v>0</v>
      </c>
      <c r="AB53" s="199">
        <v>0</v>
      </c>
      <c r="AC53" s="199">
        <v>2.02</v>
      </c>
      <c r="AD53" s="199">
        <v>0</v>
      </c>
      <c r="AE53" s="199">
        <v>0</v>
      </c>
      <c r="AF53" s="199">
        <v>0</v>
      </c>
      <c r="AG53" s="199">
        <v>18.79</v>
      </c>
      <c r="AH53" s="199">
        <v>0</v>
      </c>
      <c r="AI53" s="199">
        <v>55</v>
      </c>
      <c r="AJ53" s="199">
        <v>0</v>
      </c>
      <c r="AK53" s="199">
        <v>31.04</v>
      </c>
      <c r="AL53" s="199">
        <v>0</v>
      </c>
      <c r="AM53" s="199">
        <v>0</v>
      </c>
      <c r="AN53" s="199">
        <v>0</v>
      </c>
      <c r="AO53" s="199">
        <v>14.12</v>
      </c>
      <c r="AP53" s="199">
        <v>0</v>
      </c>
      <c r="AQ53" s="199">
        <v>0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0</v>
      </c>
      <c r="L54" s="199">
        <v>0</v>
      </c>
      <c r="M54" s="199">
        <v>0</v>
      </c>
      <c r="N54" s="199">
        <v>0</v>
      </c>
      <c r="O54" s="199">
        <v>0</v>
      </c>
      <c r="P54" s="199">
        <v>0</v>
      </c>
      <c r="Q54" s="199">
        <v>0</v>
      </c>
      <c r="R54" s="199">
        <v>0</v>
      </c>
      <c r="S54" s="199">
        <v>0</v>
      </c>
      <c r="T54" s="199">
        <v>0</v>
      </c>
      <c r="U54" s="199">
        <v>0</v>
      </c>
      <c r="V54" s="199">
        <v>0</v>
      </c>
      <c r="W54" s="199">
        <v>0</v>
      </c>
      <c r="X54" s="199">
        <v>0</v>
      </c>
      <c r="Y54" s="199">
        <v>0</v>
      </c>
      <c r="Z54" s="199">
        <v>0</v>
      </c>
      <c r="AA54" s="199">
        <v>0</v>
      </c>
      <c r="AB54" s="199">
        <v>0</v>
      </c>
      <c r="AC54" s="199">
        <v>2.02</v>
      </c>
      <c r="AD54" s="199">
        <v>0</v>
      </c>
      <c r="AE54" s="199">
        <v>0</v>
      </c>
      <c r="AF54" s="199">
        <v>0</v>
      </c>
      <c r="AG54" s="199">
        <v>18.79</v>
      </c>
      <c r="AH54" s="199">
        <v>0</v>
      </c>
      <c r="AI54" s="199">
        <v>50</v>
      </c>
      <c r="AJ54" s="199">
        <v>0</v>
      </c>
      <c r="AK54" s="199">
        <v>31.04</v>
      </c>
      <c r="AL54" s="199">
        <v>0</v>
      </c>
      <c r="AM54" s="199">
        <v>0</v>
      </c>
      <c r="AN54" s="199">
        <v>0</v>
      </c>
      <c r="AO54" s="199">
        <v>14.12</v>
      </c>
      <c r="AP54" s="199">
        <v>0</v>
      </c>
      <c r="AQ54" s="199">
        <v>0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0</v>
      </c>
      <c r="L55" s="199">
        <v>0</v>
      </c>
      <c r="M55" s="199">
        <v>0</v>
      </c>
      <c r="N55" s="199">
        <v>0</v>
      </c>
      <c r="O55" s="199">
        <v>0</v>
      </c>
      <c r="P55" s="199">
        <v>0</v>
      </c>
      <c r="Q55" s="199">
        <v>0</v>
      </c>
      <c r="R55" s="199">
        <v>0</v>
      </c>
      <c r="S55" s="199">
        <v>0</v>
      </c>
      <c r="T55" s="199">
        <v>0</v>
      </c>
      <c r="U55" s="199">
        <v>0</v>
      </c>
      <c r="V55" s="199">
        <v>0</v>
      </c>
      <c r="W55" s="199">
        <v>0</v>
      </c>
      <c r="X55" s="199">
        <v>0</v>
      </c>
      <c r="Y55" s="199">
        <v>0</v>
      </c>
      <c r="Z55" s="199">
        <v>0</v>
      </c>
      <c r="AA55" s="199">
        <v>0</v>
      </c>
      <c r="AB55" s="199">
        <v>0</v>
      </c>
      <c r="AC55" s="199">
        <v>1.96</v>
      </c>
      <c r="AD55" s="199">
        <v>0</v>
      </c>
      <c r="AE55" s="199">
        <v>0</v>
      </c>
      <c r="AF55" s="199">
        <v>0</v>
      </c>
      <c r="AG55" s="199">
        <v>18.79</v>
      </c>
      <c r="AH55" s="199">
        <v>0</v>
      </c>
      <c r="AI55" s="199">
        <v>50</v>
      </c>
      <c r="AJ55" s="199">
        <v>0</v>
      </c>
      <c r="AK55" s="199">
        <v>31.04</v>
      </c>
      <c r="AL55" s="199">
        <v>0</v>
      </c>
      <c r="AM55" s="199">
        <v>0</v>
      </c>
      <c r="AN55" s="199">
        <v>0</v>
      </c>
      <c r="AO55" s="199">
        <v>14.01</v>
      </c>
      <c r="AP55" s="199">
        <v>0</v>
      </c>
      <c r="AQ55" s="199">
        <v>0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0</v>
      </c>
      <c r="L56" s="199">
        <v>0</v>
      </c>
      <c r="M56" s="199">
        <v>0</v>
      </c>
      <c r="N56" s="199">
        <v>0</v>
      </c>
      <c r="O56" s="199">
        <v>0</v>
      </c>
      <c r="P56" s="199">
        <v>0</v>
      </c>
      <c r="Q56" s="199">
        <v>0</v>
      </c>
      <c r="R56" s="199">
        <v>0</v>
      </c>
      <c r="S56" s="199">
        <v>0</v>
      </c>
      <c r="T56" s="199">
        <v>0</v>
      </c>
      <c r="U56" s="199">
        <v>0</v>
      </c>
      <c r="V56" s="199">
        <v>0</v>
      </c>
      <c r="W56" s="199">
        <v>0</v>
      </c>
      <c r="X56" s="199">
        <v>0</v>
      </c>
      <c r="Y56" s="199">
        <v>0</v>
      </c>
      <c r="Z56" s="199">
        <v>0</v>
      </c>
      <c r="AA56" s="199">
        <v>0</v>
      </c>
      <c r="AB56" s="199">
        <v>0</v>
      </c>
      <c r="AC56" s="199">
        <v>1.96</v>
      </c>
      <c r="AD56" s="199">
        <v>0</v>
      </c>
      <c r="AE56" s="199">
        <v>0</v>
      </c>
      <c r="AF56" s="199">
        <v>0</v>
      </c>
      <c r="AG56" s="199">
        <v>0</v>
      </c>
      <c r="AH56" s="199">
        <v>0</v>
      </c>
      <c r="AI56" s="199">
        <v>0</v>
      </c>
      <c r="AJ56" s="199">
        <v>0</v>
      </c>
      <c r="AK56" s="199">
        <v>31.04</v>
      </c>
      <c r="AL56" s="199">
        <v>0</v>
      </c>
      <c r="AM56" s="199">
        <v>0</v>
      </c>
      <c r="AN56" s="199">
        <v>0</v>
      </c>
      <c r="AO56" s="199">
        <v>15.57</v>
      </c>
      <c r="AP56" s="199">
        <v>0</v>
      </c>
      <c r="AQ56" s="199">
        <v>0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0</v>
      </c>
      <c r="L57" s="199">
        <v>0</v>
      </c>
      <c r="M57" s="199">
        <v>0</v>
      </c>
      <c r="N57" s="199">
        <v>0</v>
      </c>
      <c r="O57" s="199">
        <v>0</v>
      </c>
      <c r="P57" s="199">
        <v>0</v>
      </c>
      <c r="Q57" s="199">
        <v>0</v>
      </c>
      <c r="R57" s="199">
        <v>0</v>
      </c>
      <c r="S57" s="199">
        <v>0</v>
      </c>
      <c r="T57" s="199">
        <v>0</v>
      </c>
      <c r="U57" s="199">
        <v>0</v>
      </c>
      <c r="V57" s="199">
        <v>0</v>
      </c>
      <c r="W57" s="199">
        <v>0</v>
      </c>
      <c r="X57" s="199">
        <v>0</v>
      </c>
      <c r="Y57" s="199">
        <v>0</v>
      </c>
      <c r="Z57" s="199">
        <v>0</v>
      </c>
      <c r="AA57" s="199">
        <v>0</v>
      </c>
      <c r="AB57" s="199">
        <v>0</v>
      </c>
      <c r="AC57" s="199">
        <v>1.96</v>
      </c>
      <c r="AD57" s="199">
        <v>0</v>
      </c>
      <c r="AE57" s="199">
        <v>0</v>
      </c>
      <c r="AF57" s="199">
        <v>0</v>
      </c>
      <c r="AG57" s="199">
        <v>0</v>
      </c>
      <c r="AH57" s="199">
        <v>0</v>
      </c>
      <c r="AI57" s="199">
        <v>0</v>
      </c>
      <c r="AJ57" s="199">
        <v>0</v>
      </c>
      <c r="AK57" s="199">
        <v>31.04</v>
      </c>
      <c r="AL57" s="199">
        <v>0</v>
      </c>
      <c r="AM57" s="199">
        <v>0</v>
      </c>
      <c r="AN57" s="199">
        <v>0</v>
      </c>
      <c r="AO57" s="199">
        <v>15.57</v>
      </c>
      <c r="AP57" s="199">
        <v>0</v>
      </c>
      <c r="AQ57" s="199">
        <v>0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0</v>
      </c>
      <c r="L58" s="199">
        <v>0</v>
      </c>
      <c r="M58" s="199">
        <v>0</v>
      </c>
      <c r="N58" s="199">
        <v>0</v>
      </c>
      <c r="O58" s="199">
        <v>0</v>
      </c>
      <c r="P58" s="199">
        <v>0</v>
      </c>
      <c r="Q58" s="199">
        <v>0</v>
      </c>
      <c r="R58" s="199">
        <v>0</v>
      </c>
      <c r="S58" s="199">
        <v>0</v>
      </c>
      <c r="T58" s="199">
        <v>0</v>
      </c>
      <c r="U58" s="199">
        <v>0</v>
      </c>
      <c r="V58" s="199">
        <v>0</v>
      </c>
      <c r="W58" s="199">
        <v>0</v>
      </c>
      <c r="X58" s="199">
        <v>0</v>
      </c>
      <c r="Y58" s="199">
        <v>0</v>
      </c>
      <c r="Z58" s="199">
        <v>0</v>
      </c>
      <c r="AA58" s="199">
        <v>0</v>
      </c>
      <c r="AB58" s="199">
        <v>0</v>
      </c>
      <c r="AC58" s="199">
        <v>1.96</v>
      </c>
      <c r="AD58" s="199">
        <v>0</v>
      </c>
      <c r="AE58" s="199">
        <v>0</v>
      </c>
      <c r="AF58" s="199">
        <v>0</v>
      </c>
      <c r="AG58" s="199">
        <v>18.79</v>
      </c>
      <c r="AH58" s="199">
        <v>0</v>
      </c>
      <c r="AI58" s="199">
        <v>50</v>
      </c>
      <c r="AJ58" s="199">
        <v>0</v>
      </c>
      <c r="AK58" s="199">
        <v>31.04</v>
      </c>
      <c r="AL58" s="199">
        <v>0</v>
      </c>
      <c r="AM58" s="199">
        <v>0</v>
      </c>
      <c r="AN58" s="199">
        <v>0</v>
      </c>
      <c r="AO58" s="199">
        <v>15.57</v>
      </c>
      <c r="AP58" s="199">
        <v>0</v>
      </c>
      <c r="AQ58" s="199">
        <v>0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0</v>
      </c>
      <c r="P59" s="199">
        <v>0</v>
      </c>
      <c r="Q59" s="199">
        <v>0</v>
      </c>
      <c r="R59" s="199">
        <v>0</v>
      </c>
      <c r="S59" s="199">
        <v>0</v>
      </c>
      <c r="T59" s="199">
        <v>0</v>
      </c>
      <c r="U59" s="199">
        <v>0</v>
      </c>
      <c r="V59" s="199">
        <v>0</v>
      </c>
      <c r="W59" s="199">
        <v>0</v>
      </c>
      <c r="X59" s="199">
        <v>0</v>
      </c>
      <c r="Y59" s="199">
        <v>0</v>
      </c>
      <c r="Z59" s="199">
        <v>0</v>
      </c>
      <c r="AA59" s="199">
        <v>0</v>
      </c>
      <c r="AB59" s="199">
        <v>0</v>
      </c>
      <c r="AC59" s="199">
        <v>1.96</v>
      </c>
      <c r="AD59" s="199">
        <v>0</v>
      </c>
      <c r="AE59" s="199">
        <v>0</v>
      </c>
      <c r="AF59" s="199">
        <v>0</v>
      </c>
      <c r="AG59" s="199">
        <v>18.79</v>
      </c>
      <c r="AH59" s="199">
        <v>0</v>
      </c>
      <c r="AI59" s="199">
        <v>24.39</v>
      </c>
      <c r="AJ59" s="199">
        <v>0</v>
      </c>
      <c r="AK59" s="199">
        <v>31.04</v>
      </c>
      <c r="AL59" s="199">
        <v>0</v>
      </c>
      <c r="AM59" s="199">
        <v>0</v>
      </c>
      <c r="AN59" s="199">
        <v>0</v>
      </c>
      <c r="AO59" s="199">
        <v>12</v>
      </c>
      <c r="AP59" s="199">
        <v>0</v>
      </c>
      <c r="AQ59" s="199">
        <v>0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0</v>
      </c>
      <c r="L60" s="199">
        <v>0</v>
      </c>
      <c r="M60" s="199">
        <v>0</v>
      </c>
      <c r="N60" s="199">
        <v>0</v>
      </c>
      <c r="O60" s="199">
        <v>0</v>
      </c>
      <c r="P60" s="199">
        <v>0</v>
      </c>
      <c r="Q60" s="199">
        <v>0</v>
      </c>
      <c r="R60" s="199">
        <v>0</v>
      </c>
      <c r="S60" s="199">
        <v>0</v>
      </c>
      <c r="T60" s="199">
        <v>0</v>
      </c>
      <c r="U60" s="199">
        <v>0</v>
      </c>
      <c r="V60" s="199">
        <v>0</v>
      </c>
      <c r="W60" s="199">
        <v>0</v>
      </c>
      <c r="X60" s="199">
        <v>0</v>
      </c>
      <c r="Y60" s="199">
        <v>0</v>
      </c>
      <c r="Z60" s="199">
        <v>0</v>
      </c>
      <c r="AA60" s="199">
        <v>0</v>
      </c>
      <c r="AB60" s="199">
        <v>0</v>
      </c>
      <c r="AC60" s="199">
        <v>1.96</v>
      </c>
      <c r="AD60" s="199">
        <v>0</v>
      </c>
      <c r="AE60" s="199">
        <v>0</v>
      </c>
      <c r="AF60" s="199">
        <v>0</v>
      </c>
      <c r="AG60" s="199">
        <v>18.79</v>
      </c>
      <c r="AH60" s="199">
        <v>0</v>
      </c>
      <c r="AI60" s="199">
        <v>27.13</v>
      </c>
      <c r="AJ60" s="199">
        <v>0</v>
      </c>
      <c r="AK60" s="199">
        <v>31.04</v>
      </c>
      <c r="AL60" s="199">
        <v>0</v>
      </c>
      <c r="AM60" s="199">
        <v>0</v>
      </c>
      <c r="AN60" s="199">
        <v>0</v>
      </c>
      <c r="AO60" s="199">
        <v>12</v>
      </c>
      <c r="AP60" s="199">
        <v>0</v>
      </c>
      <c r="AQ60" s="199">
        <v>0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0</v>
      </c>
      <c r="L61" s="199">
        <v>0</v>
      </c>
      <c r="M61" s="199">
        <v>0</v>
      </c>
      <c r="N61" s="199">
        <v>0</v>
      </c>
      <c r="O61" s="199">
        <v>0</v>
      </c>
      <c r="P61" s="199">
        <v>0</v>
      </c>
      <c r="Q61" s="199">
        <v>0</v>
      </c>
      <c r="R61" s="199">
        <v>0</v>
      </c>
      <c r="S61" s="199">
        <v>0</v>
      </c>
      <c r="T61" s="199">
        <v>0</v>
      </c>
      <c r="U61" s="199">
        <v>0</v>
      </c>
      <c r="V61" s="199">
        <v>0</v>
      </c>
      <c r="W61" s="199">
        <v>0</v>
      </c>
      <c r="X61" s="199">
        <v>0</v>
      </c>
      <c r="Y61" s="199">
        <v>0</v>
      </c>
      <c r="Z61" s="199">
        <v>0</v>
      </c>
      <c r="AA61" s="199">
        <v>0</v>
      </c>
      <c r="AB61" s="199">
        <v>0</v>
      </c>
      <c r="AC61" s="199">
        <v>1.96</v>
      </c>
      <c r="AD61" s="199">
        <v>0</v>
      </c>
      <c r="AE61" s="199">
        <v>0</v>
      </c>
      <c r="AF61" s="199">
        <v>0</v>
      </c>
      <c r="AG61" s="199">
        <v>18.79</v>
      </c>
      <c r="AH61" s="199">
        <v>0</v>
      </c>
      <c r="AI61" s="199">
        <v>26.98</v>
      </c>
      <c r="AJ61" s="199">
        <v>0</v>
      </c>
      <c r="AK61" s="199">
        <v>31.04</v>
      </c>
      <c r="AL61" s="199">
        <v>0</v>
      </c>
      <c r="AM61" s="199">
        <v>0</v>
      </c>
      <c r="AN61" s="199">
        <v>0</v>
      </c>
      <c r="AO61" s="199">
        <v>70</v>
      </c>
      <c r="AP61" s="199">
        <v>0</v>
      </c>
      <c r="AQ61" s="199">
        <v>0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0</v>
      </c>
      <c r="L62" s="199">
        <v>0</v>
      </c>
      <c r="M62" s="199">
        <v>0</v>
      </c>
      <c r="N62" s="199">
        <v>0</v>
      </c>
      <c r="O62" s="199">
        <v>0</v>
      </c>
      <c r="P62" s="199">
        <v>0</v>
      </c>
      <c r="Q62" s="199">
        <v>0</v>
      </c>
      <c r="R62" s="199">
        <v>0</v>
      </c>
      <c r="S62" s="199">
        <v>0</v>
      </c>
      <c r="T62" s="199">
        <v>0</v>
      </c>
      <c r="U62" s="199">
        <v>0</v>
      </c>
      <c r="V62" s="199">
        <v>0</v>
      </c>
      <c r="W62" s="199">
        <v>0</v>
      </c>
      <c r="X62" s="199">
        <v>0</v>
      </c>
      <c r="Y62" s="199">
        <v>0</v>
      </c>
      <c r="Z62" s="199">
        <v>0</v>
      </c>
      <c r="AA62" s="199">
        <v>0</v>
      </c>
      <c r="AB62" s="199">
        <v>0</v>
      </c>
      <c r="AC62" s="199">
        <v>1.96</v>
      </c>
      <c r="AD62" s="199">
        <v>0</v>
      </c>
      <c r="AE62" s="199">
        <v>0</v>
      </c>
      <c r="AF62" s="199">
        <v>0</v>
      </c>
      <c r="AG62" s="199">
        <v>18.79</v>
      </c>
      <c r="AH62" s="199">
        <v>0</v>
      </c>
      <c r="AI62" s="199">
        <v>27.13</v>
      </c>
      <c r="AJ62" s="199">
        <v>0</v>
      </c>
      <c r="AK62" s="199">
        <v>31.04</v>
      </c>
      <c r="AL62" s="199">
        <v>0</v>
      </c>
      <c r="AM62" s="199">
        <v>0</v>
      </c>
      <c r="AN62" s="199">
        <v>0</v>
      </c>
      <c r="AO62" s="199">
        <v>70</v>
      </c>
      <c r="AP62" s="199">
        <v>0</v>
      </c>
      <c r="AQ62" s="199">
        <v>0</v>
      </c>
      <c r="AR62" s="199">
        <v>0</v>
      </c>
      <c r="AS62" s="199">
        <v>0</v>
      </c>
      <c r="AT62" s="199">
        <v>0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0</v>
      </c>
      <c r="L63" s="199">
        <v>0</v>
      </c>
      <c r="M63" s="199">
        <v>0</v>
      </c>
      <c r="N63" s="199">
        <v>0</v>
      </c>
      <c r="O63" s="199">
        <v>0</v>
      </c>
      <c r="P63" s="199">
        <v>0</v>
      </c>
      <c r="Q63" s="199">
        <v>0</v>
      </c>
      <c r="R63" s="199">
        <v>0</v>
      </c>
      <c r="S63" s="199">
        <v>0</v>
      </c>
      <c r="T63" s="199">
        <v>0</v>
      </c>
      <c r="U63" s="199">
        <v>0</v>
      </c>
      <c r="V63" s="199">
        <v>0</v>
      </c>
      <c r="W63" s="199">
        <v>0</v>
      </c>
      <c r="X63" s="199">
        <v>0</v>
      </c>
      <c r="Y63" s="199">
        <v>0</v>
      </c>
      <c r="Z63" s="199">
        <v>0</v>
      </c>
      <c r="AA63" s="199">
        <v>0</v>
      </c>
      <c r="AB63" s="199">
        <v>0</v>
      </c>
      <c r="AC63" s="199">
        <v>1.91</v>
      </c>
      <c r="AD63" s="199">
        <v>0</v>
      </c>
      <c r="AE63" s="199">
        <v>0</v>
      </c>
      <c r="AF63" s="199">
        <v>0</v>
      </c>
      <c r="AG63" s="199">
        <v>18.79</v>
      </c>
      <c r="AH63" s="199">
        <v>0</v>
      </c>
      <c r="AI63" s="199">
        <v>17.21</v>
      </c>
      <c r="AJ63" s="199">
        <v>0</v>
      </c>
      <c r="AK63" s="199">
        <v>31.04</v>
      </c>
      <c r="AL63" s="199">
        <v>0</v>
      </c>
      <c r="AM63" s="199">
        <v>0</v>
      </c>
      <c r="AN63" s="199">
        <v>0</v>
      </c>
      <c r="AO63" s="199">
        <v>30</v>
      </c>
      <c r="AP63" s="199">
        <v>0</v>
      </c>
      <c r="AQ63" s="199">
        <v>0</v>
      </c>
      <c r="AR63" s="199">
        <v>0</v>
      </c>
      <c r="AS63" s="199">
        <v>0</v>
      </c>
      <c r="AT63" s="199">
        <v>0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0</v>
      </c>
      <c r="L64" s="199">
        <v>0</v>
      </c>
      <c r="M64" s="199">
        <v>0</v>
      </c>
      <c r="N64" s="199">
        <v>0</v>
      </c>
      <c r="O64" s="199">
        <v>0</v>
      </c>
      <c r="P64" s="199">
        <v>0</v>
      </c>
      <c r="Q64" s="199">
        <v>0</v>
      </c>
      <c r="R64" s="199">
        <v>0</v>
      </c>
      <c r="S64" s="199">
        <v>0</v>
      </c>
      <c r="T64" s="199">
        <v>0</v>
      </c>
      <c r="U64" s="199">
        <v>0</v>
      </c>
      <c r="V64" s="199">
        <v>0</v>
      </c>
      <c r="W64" s="199">
        <v>0</v>
      </c>
      <c r="X64" s="199">
        <v>0</v>
      </c>
      <c r="Y64" s="199">
        <v>0</v>
      </c>
      <c r="Z64" s="199">
        <v>0</v>
      </c>
      <c r="AA64" s="199">
        <v>0</v>
      </c>
      <c r="AB64" s="199">
        <v>0</v>
      </c>
      <c r="AC64" s="199">
        <v>1.91</v>
      </c>
      <c r="AD64" s="199">
        <v>0</v>
      </c>
      <c r="AE64" s="199">
        <v>0</v>
      </c>
      <c r="AF64" s="199">
        <v>0</v>
      </c>
      <c r="AG64" s="199">
        <v>18.79</v>
      </c>
      <c r="AH64" s="199">
        <v>0</v>
      </c>
      <c r="AI64" s="199">
        <v>18.059999999999999</v>
      </c>
      <c r="AJ64" s="199">
        <v>0</v>
      </c>
      <c r="AK64" s="199">
        <v>31.04</v>
      </c>
      <c r="AL64" s="199">
        <v>0</v>
      </c>
      <c r="AM64" s="199">
        <v>0</v>
      </c>
      <c r="AN64" s="199">
        <v>0</v>
      </c>
      <c r="AO64" s="199">
        <v>29.06</v>
      </c>
      <c r="AP64" s="199">
        <v>0</v>
      </c>
      <c r="AQ64" s="199">
        <v>0</v>
      </c>
      <c r="AR64" s="199">
        <v>0</v>
      </c>
      <c r="AS64" s="199">
        <v>0</v>
      </c>
      <c r="AT64" s="199">
        <v>0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1.35</v>
      </c>
      <c r="AD65" s="199">
        <v>0</v>
      </c>
      <c r="AE65" s="199">
        <v>0</v>
      </c>
      <c r="AF65" s="199">
        <v>0</v>
      </c>
      <c r="AG65" s="199">
        <v>18.79</v>
      </c>
      <c r="AH65" s="199">
        <v>0</v>
      </c>
      <c r="AI65" s="199">
        <v>17.04</v>
      </c>
      <c r="AJ65" s="199">
        <v>0</v>
      </c>
      <c r="AK65" s="199">
        <v>31.04</v>
      </c>
      <c r="AL65" s="199">
        <v>0</v>
      </c>
      <c r="AM65" s="199">
        <v>0</v>
      </c>
      <c r="AN65" s="199">
        <v>0</v>
      </c>
      <c r="AO65" s="199">
        <v>28.02</v>
      </c>
      <c r="AP65" s="199">
        <v>0</v>
      </c>
      <c r="AQ65" s="199">
        <v>0</v>
      </c>
      <c r="AR65" s="199">
        <v>0</v>
      </c>
      <c r="AS65" s="199">
        <v>0</v>
      </c>
      <c r="AT65" s="199">
        <v>0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0</v>
      </c>
      <c r="L66" s="199">
        <v>0</v>
      </c>
      <c r="M66" s="199">
        <v>0</v>
      </c>
      <c r="N66" s="199">
        <v>0</v>
      </c>
      <c r="O66" s="199">
        <v>0</v>
      </c>
      <c r="P66" s="199">
        <v>0</v>
      </c>
      <c r="Q66" s="199">
        <v>0</v>
      </c>
      <c r="R66" s="199">
        <v>0</v>
      </c>
      <c r="S66" s="199">
        <v>0</v>
      </c>
      <c r="T66" s="199">
        <v>0</v>
      </c>
      <c r="U66" s="199">
        <v>0</v>
      </c>
      <c r="V66" s="199">
        <v>0</v>
      </c>
      <c r="W66" s="199">
        <v>0</v>
      </c>
      <c r="X66" s="199">
        <v>0</v>
      </c>
      <c r="Y66" s="199">
        <v>0</v>
      </c>
      <c r="Z66" s="199">
        <v>0</v>
      </c>
      <c r="AA66" s="199">
        <v>0</v>
      </c>
      <c r="AB66" s="199">
        <v>0</v>
      </c>
      <c r="AC66" s="199">
        <v>1.35</v>
      </c>
      <c r="AD66" s="199">
        <v>0</v>
      </c>
      <c r="AE66" s="199">
        <v>0</v>
      </c>
      <c r="AF66" s="199">
        <v>0</v>
      </c>
      <c r="AG66" s="199">
        <v>18.79</v>
      </c>
      <c r="AH66" s="199">
        <v>0</v>
      </c>
      <c r="AI66" s="199">
        <v>16.670000000000002</v>
      </c>
      <c r="AJ66" s="199">
        <v>0</v>
      </c>
      <c r="AK66" s="199">
        <v>31.04</v>
      </c>
      <c r="AL66" s="199">
        <v>0</v>
      </c>
      <c r="AM66" s="199">
        <v>0</v>
      </c>
      <c r="AN66" s="199">
        <v>0</v>
      </c>
      <c r="AO66" s="199">
        <v>28.92</v>
      </c>
      <c r="AP66" s="199">
        <v>0</v>
      </c>
      <c r="AQ66" s="199">
        <v>0</v>
      </c>
      <c r="AR66" s="199">
        <v>0</v>
      </c>
      <c r="AS66" s="199">
        <v>0</v>
      </c>
      <c r="AT66" s="199">
        <v>0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0</v>
      </c>
      <c r="L67" s="199">
        <v>0</v>
      </c>
      <c r="M67" s="199">
        <v>0</v>
      </c>
      <c r="N67" s="199">
        <v>0</v>
      </c>
      <c r="O67" s="199">
        <v>0</v>
      </c>
      <c r="P67" s="199">
        <v>0</v>
      </c>
      <c r="Q67" s="199">
        <v>0</v>
      </c>
      <c r="R67" s="199">
        <v>0</v>
      </c>
      <c r="S67" s="199">
        <v>0</v>
      </c>
      <c r="T67" s="199">
        <v>0</v>
      </c>
      <c r="U67" s="199">
        <v>0</v>
      </c>
      <c r="V67" s="199">
        <v>0</v>
      </c>
      <c r="W67" s="199">
        <v>0</v>
      </c>
      <c r="X67" s="199">
        <v>0</v>
      </c>
      <c r="Y67" s="199">
        <v>0</v>
      </c>
      <c r="Z67" s="199">
        <v>0</v>
      </c>
      <c r="AA67" s="199">
        <v>0</v>
      </c>
      <c r="AB67" s="199">
        <v>0</v>
      </c>
      <c r="AC67" s="199">
        <v>1.39</v>
      </c>
      <c r="AD67" s="199">
        <v>0</v>
      </c>
      <c r="AE67" s="199">
        <v>0</v>
      </c>
      <c r="AF67" s="199">
        <v>0</v>
      </c>
      <c r="AG67" s="199">
        <v>18.79</v>
      </c>
      <c r="AH67" s="199">
        <v>0</v>
      </c>
      <c r="AI67" s="199">
        <v>16.62</v>
      </c>
      <c r="AJ67" s="199">
        <v>0</v>
      </c>
      <c r="AK67" s="199">
        <v>31.04</v>
      </c>
      <c r="AL67" s="199">
        <v>0</v>
      </c>
      <c r="AM67" s="199">
        <v>0</v>
      </c>
      <c r="AN67" s="199">
        <v>0</v>
      </c>
      <c r="AO67" s="199">
        <v>27.68</v>
      </c>
      <c r="AP67" s="199">
        <v>0</v>
      </c>
      <c r="AQ67" s="199">
        <v>0</v>
      </c>
      <c r="AR67" s="199">
        <v>0</v>
      </c>
      <c r="AS67" s="199">
        <v>0</v>
      </c>
      <c r="AT67" s="199">
        <v>0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0</v>
      </c>
      <c r="L68" s="199">
        <v>0</v>
      </c>
      <c r="M68" s="199">
        <v>0</v>
      </c>
      <c r="N68" s="199">
        <v>0</v>
      </c>
      <c r="O68" s="199">
        <v>0</v>
      </c>
      <c r="P68" s="199">
        <v>0</v>
      </c>
      <c r="Q68" s="199">
        <v>0</v>
      </c>
      <c r="R68" s="199">
        <v>0</v>
      </c>
      <c r="S68" s="199">
        <v>0</v>
      </c>
      <c r="T68" s="199">
        <v>0</v>
      </c>
      <c r="U68" s="199">
        <v>0</v>
      </c>
      <c r="V68" s="199">
        <v>0</v>
      </c>
      <c r="W68" s="199">
        <v>0</v>
      </c>
      <c r="X68" s="199">
        <v>0</v>
      </c>
      <c r="Y68" s="199">
        <v>0</v>
      </c>
      <c r="Z68" s="199">
        <v>0</v>
      </c>
      <c r="AA68" s="199">
        <v>0</v>
      </c>
      <c r="AB68" s="199">
        <v>0</v>
      </c>
      <c r="AC68" s="199">
        <v>1.39</v>
      </c>
      <c r="AD68" s="199">
        <v>0</v>
      </c>
      <c r="AE68" s="199">
        <v>0</v>
      </c>
      <c r="AF68" s="199">
        <v>0</v>
      </c>
      <c r="AG68" s="199">
        <v>18.79</v>
      </c>
      <c r="AH68" s="199">
        <v>0</v>
      </c>
      <c r="AI68" s="199">
        <v>16.670000000000002</v>
      </c>
      <c r="AJ68" s="199">
        <v>0</v>
      </c>
      <c r="AK68" s="199">
        <v>31.04</v>
      </c>
      <c r="AL68" s="199">
        <v>0</v>
      </c>
      <c r="AM68" s="199">
        <v>0</v>
      </c>
      <c r="AN68" s="199">
        <v>0</v>
      </c>
      <c r="AO68" s="199">
        <v>28.6</v>
      </c>
      <c r="AP68" s="199">
        <v>0</v>
      </c>
      <c r="AQ68" s="199">
        <v>0</v>
      </c>
      <c r="AR68" s="199">
        <v>0</v>
      </c>
      <c r="AS68" s="199">
        <v>0</v>
      </c>
      <c r="AT68" s="199">
        <v>0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0</v>
      </c>
      <c r="L69" s="199">
        <v>0</v>
      </c>
      <c r="M69" s="199">
        <v>0</v>
      </c>
      <c r="N69" s="199">
        <v>0</v>
      </c>
      <c r="O69" s="199">
        <v>0</v>
      </c>
      <c r="P69" s="199">
        <v>0</v>
      </c>
      <c r="Q69" s="199">
        <v>0</v>
      </c>
      <c r="R69" s="199">
        <v>0</v>
      </c>
      <c r="S69" s="199">
        <v>0</v>
      </c>
      <c r="T69" s="199">
        <v>0</v>
      </c>
      <c r="U69" s="199">
        <v>0</v>
      </c>
      <c r="V69" s="199">
        <v>0</v>
      </c>
      <c r="W69" s="199">
        <v>0</v>
      </c>
      <c r="X69" s="199">
        <v>0</v>
      </c>
      <c r="Y69" s="199">
        <v>0</v>
      </c>
      <c r="Z69" s="199">
        <v>0</v>
      </c>
      <c r="AA69" s="199">
        <v>0</v>
      </c>
      <c r="AB69" s="199">
        <v>0</v>
      </c>
      <c r="AC69" s="199">
        <v>1.39</v>
      </c>
      <c r="AD69" s="199">
        <v>0</v>
      </c>
      <c r="AE69" s="199">
        <v>0</v>
      </c>
      <c r="AF69" s="199">
        <v>0</v>
      </c>
      <c r="AG69" s="199">
        <v>18.79</v>
      </c>
      <c r="AH69" s="199">
        <v>0</v>
      </c>
      <c r="AI69" s="199">
        <v>16.670000000000002</v>
      </c>
      <c r="AJ69" s="199">
        <v>0</v>
      </c>
      <c r="AK69" s="199">
        <v>31.04</v>
      </c>
      <c r="AL69" s="199">
        <v>0</v>
      </c>
      <c r="AM69" s="199">
        <v>0</v>
      </c>
      <c r="AN69" s="199">
        <v>0</v>
      </c>
      <c r="AO69" s="199">
        <v>40.15</v>
      </c>
      <c r="AP69" s="199">
        <v>0</v>
      </c>
      <c r="AQ69" s="199">
        <v>0</v>
      </c>
      <c r="AR69" s="199">
        <v>0</v>
      </c>
      <c r="AS69" s="199">
        <v>0</v>
      </c>
      <c r="AT69" s="199">
        <v>0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0</v>
      </c>
      <c r="L70" s="199">
        <v>0</v>
      </c>
      <c r="M70" s="199">
        <v>0</v>
      </c>
      <c r="N70" s="199">
        <v>0</v>
      </c>
      <c r="O70" s="199">
        <v>0</v>
      </c>
      <c r="P70" s="199">
        <v>0</v>
      </c>
      <c r="Q70" s="199">
        <v>0</v>
      </c>
      <c r="R70" s="199">
        <v>0</v>
      </c>
      <c r="S70" s="199">
        <v>0</v>
      </c>
      <c r="T70" s="199">
        <v>0</v>
      </c>
      <c r="U70" s="199">
        <v>0</v>
      </c>
      <c r="V70" s="199">
        <v>0</v>
      </c>
      <c r="W70" s="199">
        <v>0</v>
      </c>
      <c r="X70" s="199">
        <v>0</v>
      </c>
      <c r="Y70" s="199">
        <v>0</v>
      </c>
      <c r="Z70" s="199">
        <v>0</v>
      </c>
      <c r="AA70" s="199">
        <v>0</v>
      </c>
      <c r="AB70" s="199">
        <v>0</v>
      </c>
      <c r="AC70" s="199">
        <v>1.39</v>
      </c>
      <c r="AD70" s="199">
        <v>0</v>
      </c>
      <c r="AE70" s="199">
        <v>0</v>
      </c>
      <c r="AF70" s="199">
        <v>0</v>
      </c>
      <c r="AG70" s="199">
        <v>18.79</v>
      </c>
      <c r="AH70" s="199">
        <v>0</v>
      </c>
      <c r="AI70" s="199">
        <v>16.670000000000002</v>
      </c>
      <c r="AJ70" s="199">
        <v>0</v>
      </c>
      <c r="AK70" s="199">
        <v>31.04</v>
      </c>
      <c r="AL70" s="199">
        <v>0</v>
      </c>
      <c r="AM70" s="199">
        <v>0</v>
      </c>
      <c r="AN70" s="199">
        <v>0</v>
      </c>
      <c r="AO70" s="199">
        <v>39.340000000000003</v>
      </c>
      <c r="AP70" s="199">
        <v>0</v>
      </c>
      <c r="AQ70" s="199">
        <v>0</v>
      </c>
      <c r="AR70" s="199">
        <v>0</v>
      </c>
      <c r="AS70" s="199">
        <v>0</v>
      </c>
      <c r="AT70" s="199">
        <v>0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0</v>
      </c>
      <c r="L71" s="199">
        <v>0</v>
      </c>
      <c r="M71" s="199">
        <v>0</v>
      </c>
      <c r="N71" s="199">
        <v>0</v>
      </c>
      <c r="O71" s="199">
        <v>0</v>
      </c>
      <c r="P71" s="199">
        <v>0</v>
      </c>
      <c r="Q71" s="199">
        <v>0</v>
      </c>
      <c r="R71" s="199">
        <v>0</v>
      </c>
      <c r="S71" s="199">
        <v>0</v>
      </c>
      <c r="T71" s="199">
        <v>0</v>
      </c>
      <c r="U71" s="199">
        <v>0</v>
      </c>
      <c r="V71" s="199">
        <v>0</v>
      </c>
      <c r="W71" s="199">
        <v>0</v>
      </c>
      <c r="X71" s="199">
        <v>0</v>
      </c>
      <c r="Y71" s="199">
        <v>0</v>
      </c>
      <c r="Z71" s="199">
        <v>0</v>
      </c>
      <c r="AA71" s="199">
        <v>0</v>
      </c>
      <c r="AB71" s="199">
        <v>0</v>
      </c>
      <c r="AC71" s="199">
        <v>1.39</v>
      </c>
      <c r="AD71" s="199">
        <v>0</v>
      </c>
      <c r="AE71" s="199">
        <v>0</v>
      </c>
      <c r="AF71" s="199">
        <v>0</v>
      </c>
      <c r="AG71" s="199">
        <v>18.79</v>
      </c>
      <c r="AH71" s="199">
        <v>0</v>
      </c>
      <c r="AI71" s="199">
        <v>16.670000000000002</v>
      </c>
      <c r="AJ71" s="199">
        <v>0</v>
      </c>
      <c r="AK71" s="199">
        <v>31.04</v>
      </c>
      <c r="AL71" s="199">
        <v>0</v>
      </c>
      <c r="AM71" s="199">
        <v>0</v>
      </c>
      <c r="AN71" s="199">
        <v>0</v>
      </c>
      <c r="AO71" s="199">
        <v>36.32</v>
      </c>
      <c r="AP71" s="199">
        <v>0</v>
      </c>
      <c r="AQ71" s="199">
        <v>0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0</v>
      </c>
      <c r="L72" s="199">
        <v>0</v>
      </c>
      <c r="M72" s="199">
        <v>0</v>
      </c>
      <c r="N72" s="199">
        <v>0</v>
      </c>
      <c r="O72" s="199">
        <v>0</v>
      </c>
      <c r="P72" s="199">
        <v>0</v>
      </c>
      <c r="Q72" s="199">
        <v>0</v>
      </c>
      <c r="R72" s="199">
        <v>0</v>
      </c>
      <c r="S72" s="199">
        <v>0</v>
      </c>
      <c r="T72" s="199">
        <v>0</v>
      </c>
      <c r="U72" s="199">
        <v>0</v>
      </c>
      <c r="V72" s="199">
        <v>0</v>
      </c>
      <c r="W72" s="199">
        <v>0</v>
      </c>
      <c r="X72" s="199">
        <v>0</v>
      </c>
      <c r="Y72" s="199">
        <v>0</v>
      </c>
      <c r="Z72" s="199">
        <v>0</v>
      </c>
      <c r="AA72" s="199">
        <v>0</v>
      </c>
      <c r="AB72" s="199">
        <v>0</v>
      </c>
      <c r="AC72" s="199">
        <v>1.39</v>
      </c>
      <c r="AD72" s="199">
        <v>0</v>
      </c>
      <c r="AE72" s="199">
        <v>0</v>
      </c>
      <c r="AF72" s="199">
        <v>0</v>
      </c>
      <c r="AG72" s="199">
        <v>18.79</v>
      </c>
      <c r="AH72" s="199">
        <v>0</v>
      </c>
      <c r="AI72" s="199">
        <v>16.670000000000002</v>
      </c>
      <c r="AJ72" s="199">
        <v>0</v>
      </c>
      <c r="AK72" s="199">
        <v>31.04</v>
      </c>
      <c r="AL72" s="199">
        <v>0</v>
      </c>
      <c r="AM72" s="199">
        <v>0</v>
      </c>
      <c r="AN72" s="199">
        <v>0</v>
      </c>
      <c r="AO72" s="199">
        <v>37.93</v>
      </c>
      <c r="AP72" s="199">
        <v>0</v>
      </c>
      <c r="AQ72" s="199">
        <v>0</v>
      </c>
      <c r="AR72" s="199">
        <v>0</v>
      </c>
      <c r="AS72" s="199">
        <v>0</v>
      </c>
      <c r="AT72" s="199">
        <v>0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0</v>
      </c>
      <c r="L73" s="199">
        <v>0</v>
      </c>
      <c r="M73" s="199">
        <v>0</v>
      </c>
      <c r="N73" s="199">
        <v>0</v>
      </c>
      <c r="O73" s="199">
        <v>0</v>
      </c>
      <c r="P73" s="199">
        <v>0</v>
      </c>
      <c r="Q73" s="199">
        <v>0</v>
      </c>
      <c r="R73" s="199">
        <v>0</v>
      </c>
      <c r="S73" s="199">
        <v>0</v>
      </c>
      <c r="T73" s="199">
        <v>0</v>
      </c>
      <c r="U73" s="199">
        <v>0</v>
      </c>
      <c r="V73" s="199">
        <v>0</v>
      </c>
      <c r="W73" s="199">
        <v>0</v>
      </c>
      <c r="X73" s="199">
        <v>0</v>
      </c>
      <c r="Y73" s="199">
        <v>0</v>
      </c>
      <c r="Z73" s="199">
        <v>0</v>
      </c>
      <c r="AA73" s="199">
        <v>0</v>
      </c>
      <c r="AB73" s="199">
        <v>0</v>
      </c>
      <c r="AC73" s="199">
        <v>1.39</v>
      </c>
      <c r="AD73" s="199">
        <v>0</v>
      </c>
      <c r="AE73" s="199">
        <v>0</v>
      </c>
      <c r="AF73" s="199">
        <v>0</v>
      </c>
      <c r="AG73" s="199">
        <v>18.79</v>
      </c>
      <c r="AH73" s="199">
        <v>0</v>
      </c>
      <c r="AI73" s="199">
        <v>16.670000000000002</v>
      </c>
      <c r="AJ73" s="199">
        <v>0</v>
      </c>
      <c r="AK73" s="199">
        <v>31.04</v>
      </c>
      <c r="AL73" s="199">
        <v>0</v>
      </c>
      <c r="AM73" s="199">
        <v>0</v>
      </c>
      <c r="AN73" s="199">
        <v>0</v>
      </c>
      <c r="AO73" s="199">
        <v>62.83</v>
      </c>
      <c r="AP73" s="199">
        <v>0</v>
      </c>
      <c r="AQ73" s="199">
        <v>0</v>
      </c>
      <c r="AR73" s="199">
        <v>0</v>
      </c>
      <c r="AS73" s="199">
        <v>0</v>
      </c>
      <c r="AT73" s="199">
        <v>0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0</v>
      </c>
      <c r="L74" s="199">
        <v>0</v>
      </c>
      <c r="M74" s="199">
        <v>0</v>
      </c>
      <c r="N74" s="199">
        <v>0</v>
      </c>
      <c r="O74" s="199">
        <v>0</v>
      </c>
      <c r="P74" s="199">
        <v>0</v>
      </c>
      <c r="Q74" s="199">
        <v>0</v>
      </c>
      <c r="R74" s="199">
        <v>0</v>
      </c>
      <c r="S74" s="199">
        <v>0</v>
      </c>
      <c r="T74" s="199">
        <v>0</v>
      </c>
      <c r="U74" s="199">
        <v>0</v>
      </c>
      <c r="V74" s="199">
        <v>0</v>
      </c>
      <c r="W74" s="199">
        <v>0</v>
      </c>
      <c r="X74" s="199">
        <v>0</v>
      </c>
      <c r="Y74" s="199">
        <v>0</v>
      </c>
      <c r="Z74" s="199">
        <v>0</v>
      </c>
      <c r="AA74" s="199">
        <v>0</v>
      </c>
      <c r="AB74" s="199">
        <v>0</v>
      </c>
      <c r="AC74" s="199">
        <v>1.39</v>
      </c>
      <c r="AD74" s="199">
        <v>0</v>
      </c>
      <c r="AE74" s="199">
        <v>0</v>
      </c>
      <c r="AF74" s="199">
        <v>0</v>
      </c>
      <c r="AG74" s="199">
        <v>18.79</v>
      </c>
      <c r="AH74" s="199">
        <v>0</v>
      </c>
      <c r="AI74" s="199">
        <v>16.670000000000002</v>
      </c>
      <c r="AJ74" s="199">
        <v>0</v>
      </c>
      <c r="AK74" s="199">
        <v>31.04</v>
      </c>
      <c r="AL74" s="199">
        <v>0</v>
      </c>
      <c r="AM74" s="199">
        <v>0</v>
      </c>
      <c r="AN74" s="199">
        <v>0</v>
      </c>
      <c r="AO74" s="199">
        <v>64.97</v>
      </c>
      <c r="AP74" s="199">
        <v>0</v>
      </c>
      <c r="AQ74" s="199">
        <v>0</v>
      </c>
      <c r="AR74" s="199">
        <v>0</v>
      </c>
      <c r="AS74" s="199">
        <v>0</v>
      </c>
      <c r="AT74" s="199">
        <v>0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0</v>
      </c>
      <c r="L75" s="199">
        <v>0</v>
      </c>
      <c r="M75" s="199">
        <v>0</v>
      </c>
      <c r="N75" s="199">
        <v>0</v>
      </c>
      <c r="O75" s="199">
        <v>0</v>
      </c>
      <c r="P75" s="199">
        <v>0</v>
      </c>
      <c r="Q75" s="199">
        <v>0</v>
      </c>
      <c r="R75" s="199">
        <v>0</v>
      </c>
      <c r="S75" s="199">
        <v>0</v>
      </c>
      <c r="T75" s="199">
        <v>0</v>
      </c>
      <c r="U75" s="199">
        <v>0</v>
      </c>
      <c r="V75" s="199">
        <v>0</v>
      </c>
      <c r="W75" s="199">
        <v>0</v>
      </c>
      <c r="X75" s="199">
        <v>0</v>
      </c>
      <c r="Y75" s="199">
        <v>0</v>
      </c>
      <c r="Z75" s="199">
        <v>0</v>
      </c>
      <c r="AA75" s="199">
        <v>0</v>
      </c>
      <c r="AB75" s="199">
        <v>0</v>
      </c>
      <c r="AC75" s="199">
        <v>1.98</v>
      </c>
      <c r="AD75" s="199">
        <v>0</v>
      </c>
      <c r="AE75" s="199">
        <v>0</v>
      </c>
      <c r="AF75" s="199">
        <v>0</v>
      </c>
      <c r="AG75" s="199">
        <v>18.79</v>
      </c>
      <c r="AH75" s="199">
        <v>0</v>
      </c>
      <c r="AI75" s="199">
        <v>17.68</v>
      </c>
      <c r="AJ75" s="199">
        <v>0</v>
      </c>
      <c r="AK75" s="199">
        <v>31.04</v>
      </c>
      <c r="AL75" s="199">
        <v>0</v>
      </c>
      <c r="AM75" s="199">
        <v>0</v>
      </c>
      <c r="AN75" s="199">
        <v>0</v>
      </c>
      <c r="AO75" s="199">
        <v>71.7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0</v>
      </c>
      <c r="L76" s="199">
        <v>0</v>
      </c>
      <c r="M76" s="199">
        <v>0</v>
      </c>
      <c r="N76" s="199">
        <v>0</v>
      </c>
      <c r="O76" s="199">
        <v>0</v>
      </c>
      <c r="P76" s="199">
        <v>0</v>
      </c>
      <c r="Q76" s="199">
        <v>0</v>
      </c>
      <c r="R76" s="199">
        <v>0</v>
      </c>
      <c r="S76" s="199">
        <v>0</v>
      </c>
      <c r="T76" s="199">
        <v>0</v>
      </c>
      <c r="U76" s="199">
        <v>0</v>
      </c>
      <c r="V76" s="199">
        <v>0</v>
      </c>
      <c r="W76" s="199">
        <v>0</v>
      </c>
      <c r="X76" s="199">
        <v>0</v>
      </c>
      <c r="Y76" s="199">
        <v>0</v>
      </c>
      <c r="Z76" s="199">
        <v>0</v>
      </c>
      <c r="AA76" s="199">
        <v>0</v>
      </c>
      <c r="AB76" s="199">
        <v>0</v>
      </c>
      <c r="AC76" s="199">
        <v>1.98</v>
      </c>
      <c r="AD76" s="199">
        <v>0</v>
      </c>
      <c r="AE76" s="199">
        <v>0</v>
      </c>
      <c r="AF76" s="199">
        <v>0</v>
      </c>
      <c r="AG76" s="199">
        <v>18.79</v>
      </c>
      <c r="AH76" s="199">
        <v>0</v>
      </c>
      <c r="AI76" s="199">
        <v>59.44</v>
      </c>
      <c r="AJ76" s="199">
        <v>0</v>
      </c>
      <c r="AK76" s="199">
        <v>31.04</v>
      </c>
      <c r="AL76" s="199">
        <v>0</v>
      </c>
      <c r="AM76" s="199">
        <v>0</v>
      </c>
      <c r="AN76" s="199">
        <v>0</v>
      </c>
      <c r="AO76" s="199">
        <v>82.37</v>
      </c>
      <c r="AP76" s="199">
        <v>0</v>
      </c>
      <c r="AQ76" s="199">
        <v>0</v>
      </c>
      <c r="AR76" s="199">
        <v>0</v>
      </c>
      <c r="AS76" s="199">
        <v>0</v>
      </c>
      <c r="AT76" s="199">
        <v>0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0</v>
      </c>
      <c r="L77" s="199">
        <v>0</v>
      </c>
      <c r="M77" s="199">
        <v>0</v>
      </c>
      <c r="N77" s="199">
        <v>0</v>
      </c>
      <c r="O77" s="199">
        <v>0</v>
      </c>
      <c r="P77" s="199">
        <v>0</v>
      </c>
      <c r="Q77" s="199">
        <v>0</v>
      </c>
      <c r="R77" s="199">
        <v>0</v>
      </c>
      <c r="S77" s="199">
        <v>0</v>
      </c>
      <c r="T77" s="199">
        <v>0</v>
      </c>
      <c r="U77" s="199">
        <v>0</v>
      </c>
      <c r="V77" s="199">
        <v>0</v>
      </c>
      <c r="W77" s="199">
        <v>0</v>
      </c>
      <c r="X77" s="199">
        <v>0</v>
      </c>
      <c r="Y77" s="199">
        <v>0</v>
      </c>
      <c r="Z77" s="199">
        <v>0</v>
      </c>
      <c r="AA77" s="199">
        <v>0</v>
      </c>
      <c r="AB77" s="199">
        <v>0</v>
      </c>
      <c r="AC77" s="199">
        <v>1.98</v>
      </c>
      <c r="AD77" s="199">
        <v>0</v>
      </c>
      <c r="AE77" s="199">
        <v>0</v>
      </c>
      <c r="AF77" s="199">
        <v>0</v>
      </c>
      <c r="AG77" s="199">
        <v>18.79</v>
      </c>
      <c r="AH77" s="199">
        <v>0</v>
      </c>
      <c r="AI77" s="199">
        <v>59.44</v>
      </c>
      <c r="AJ77" s="199">
        <v>0</v>
      </c>
      <c r="AK77" s="199">
        <v>31.04</v>
      </c>
      <c r="AL77" s="199">
        <v>0</v>
      </c>
      <c r="AM77" s="199">
        <v>0</v>
      </c>
      <c r="AN77" s="199">
        <v>0</v>
      </c>
      <c r="AO77" s="199">
        <v>110.05</v>
      </c>
      <c r="AP77" s="199">
        <v>0</v>
      </c>
      <c r="AQ77" s="199">
        <v>0</v>
      </c>
      <c r="AR77" s="199">
        <v>0</v>
      </c>
      <c r="AS77" s="199">
        <v>0</v>
      </c>
      <c r="AT77" s="199">
        <v>0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0</v>
      </c>
      <c r="L78" s="199">
        <v>0</v>
      </c>
      <c r="M78" s="199">
        <v>0</v>
      </c>
      <c r="N78" s="199">
        <v>0</v>
      </c>
      <c r="O78" s="199">
        <v>0</v>
      </c>
      <c r="P78" s="199">
        <v>0</v>
      </c>
      <c r="Q78" s="199">
        <v>0</v>
      </c>
      <c r="R78" s="199">
        <v>0</v>
      </c>
      <c r="S78" s="199">
        <v>0</v>
      </c>
      <c r="T78" s="199">
        <v>0</v>
      </c>
      <c r="U78" s="199">
        <v>0</v>
      </c>
      <c r="V78" s="199">
        <v>0</v>
      </c>
      <c r="W78" s="199">
        <v>0</v>
      </c>
      <c r="X78" s="199">
        <v>0</v>
      </c>
      <c r="Y78" s="199">
        <v>0</v>
      </c>
      <c r="Z78" s="199">
        <v>0</v>
      </c>
      <c r="AA78" s="199">
        <v>0</v>
      </c>
      <c r="AB78" s="199">
        <v>0</v>
      </c>
      <c r="AC78" s="199">
        <v>1.98</v>
      </c>
      <c r="AD78" s="199">
        <v>0</v>
      </c>
      <c r="AE78" s="199">
        <v>0</v>
      </c>
      <c r="AF78" s="199">
        <v>0</v>
      </c>
      <c r="AG78" s="199">
        <v>18.79</v>
      </c>
      <c r="AH78" s="199">
        <v>0</v>
      </c>
      <c r="AI78" s="199">
        <v>59.44</v>
      </c>
      <c r="AJ78" s="199">
        <v>0</v>
      </c>
      <c r="AK78" s="199">
        <v>31.04</v>
      </c>
      <c r="AL78" s="199">
        <v>0</v>
      </c>
      <c r="AM78" s="199">
        <v>0</v>
      </c>
      <c r="AN78" s="199">
        <v>0</v>
      </c>
      <c r="AO78" s="199">
        <v>112.73</v>
      </c>
      <c r="AP78" s="199">
        <v>0</v>
      </c>
      <c r="AQ78" s="199">
        <v>0</v>
      </c>
      <c r="AR78" s="199">
        <v>0</v>
      </c>
      <c r="AS78" s="199">
        <v>0</v>
      </c>
      <c r="AT78" s="199">
        <v>0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0</v>
      </c>
      <c r="L79" s="199">
        <v>0</v>
      </c>
      <c r="M79" s="199">
        <v>0</v>
      </c>
      <c r="N79" s="199">
        <v>0</v>
      </c>
      <c r="O79" s="199">
        <v>0</v>
      </c>
      <c r="P79" s="199">
        <v>0</v>
      </c>
      <c r="Q79" s="199">
        <v>0</v>
      </c>
      <c r="R79" s="199">
        <v>0</v>
      </c>
      <c r="S79" s="199">
        <v>0</v>
      </c>
      <c r="T79" s="199">
        <v>0</v>
      </c>
      <c r="U79" s="199">
        <v>0</v>
      </c>
      <c r="V79" s="199">
        <v>0</v>
      </c>
      <c r="W79" s="199">
        <v>0</v>
      </c>
      <c r="X79" s="199">
        <v>0</v>
      </c>
      <c r="Y79" s="199">
        <v>0</v>
      </c>
      <c r="Z79" s="199">
        <v>0</v>
      </c>
      <c r="AA79" s="199">
        <v>0</v>
      </c>
      <c r="AB79" s="199">
        <v>0</v>
      </c>
      <c r="AC79" s="199">
        <v>2.04</v>
      </c>
      <c r="AD79" s="199">
        <v>0</v>
      </c>
      <c r="AE79" s="199">
        <v>0</v>
      </c>
      <c r="AF79" s="199">
        <v>0</v>
      </c>
      <c r="AG79" s="199">
        <v>18.79</v>
      </c>
      <c r="AH79" s="199">
        <v>0</v>
      </c>
      <c r="AI79" s="199">
        <v>60</v>
      </c>
      <c r="AJ79" s="199">
        <v>0</v>
      </c>
      <c r="AK79" s="199">
        <v>31.04</v>
      </c>
      <c r="AL79" s="199">
        <v>0</v>
      </c>
      <c r="AM79" s="199">
        <v>0</v>
      </c>
      <c r="AN79" s="199">
        <v>0</v>
      </c>
      <c r="AO79" s="199">
        <v>112.91</v>
      </c>
      <c r="AP79" s="199">
        <v>0</v>
      </c>
      <c r="AQ79" s="199">
        <v>0</v>
      </c>
      <c r="AR79" s="199">
        <v>0</v>
      </c>
      <c r="AS79" s="199">
        <v>0</v>
      </c>
      <c r="AT79" s="199">
        <v>0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0</v>
      </c>
      <c r="L80" s="199">
        <v>0</v>
      </c>
      <c r="M80" s="199">
        <v>0</v>
      </c>
      <c r="N80" s="199">
        <v>0</v>
      </c>
      <c r="O80" s="199">
        <v>0</v>
      </c>
      <c r="P80" s="199">
        <v>0</v>
      </c>
      <c r="Q80" s="199">
        <v>0</v>
      </c>
      <c r="R80" s="199">
        <v>0</v>
      </c>
      <c r="S80" s="199">
        <v>0</v>
      </c>
      <c r="T80" s="199">
        <v>0</v>
      </c>
      <c r="U80" s="199">
        <v>0</v>
      </c>
      <c r="V80" s="199">
        <v>0</v>
      </c>
      <c r="W80" s="199">
        <v>0</v>
      </c>
      <c r="X80" s="199">
        <v>0</v>
      </c>
      <c r="Y80" s="199">
        <v>0</v>
      </c>
      <c r="Z80" s="199">
        <v>0</v>
      </c>
      <c r="AA80" s="199">
        <v>0</v>
      </c>
      <c r="AB80" s="199">
        <v>0</v>
      </c>
      <c r="AC80" s="199">
        <v>2.04</v>
      </c>
      <c r="AD80" s="199">
        <v>0</v>
      </c>
      <c r="AE80" s="199">
        <v>0</v>
      </c>
      <c r="AF80" s="199">
        <v>0</v>
      </c>
      <c r="AG80" s="199">
        <v>18.79</v>
      </c>
      <c r="AH80" s="199">
        <v>0</v>
      </c>
      <c r="AI80" s="199">
        <v>60</v>
      </c>
      <c r="AJ80" s="199">
        <v>0</v>
      </c>
      <c r="AK80" s="199">
        <v>31.04</v>
      </c>
      <c r="AL80" s="199">
        <v>0</v>
      </c>
      <c r="AM80" s="199">
        <v>0</v>
      </c>
      <c r="AN80" s="199">
        <v>0</v>
      </c>
      <c r="AO80" s="199">
        <v>121.18</v>
      </c>
      <c r="AP80" s="199">
        <v>0</v>
      </c>
      <c r="AQ80" s="199">
        <v>0</v>
      </c>
      <c r="AR80" s="199">
        <v>0</v>
      </c>
      <c r="AS80" s="199">
        <v>0</v>
      </c>
      <c r="AT80" s="199">
        <v>0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0</v>
      </c>
      <c r="L81" s="199">
        <v>0</v>
      </c>
      <c r="M81" s="199">
        <v>0</v>
      </c>
      <c r="N81" s="199">
        <v>0</v>
      </c>
      <c r="O81" s="199">
        <v>0</v>
      </c>
      <c r="P81" s="199">
        <v>0</v>
      </c>
      <c r="Q81" s="199">
        <v>0</v>
      </c>
      <c r="R81" s="199">
        <v>0</v>
      </c>
      <c r="S81" s="199">
        <v>0</v>
      </c>
      <c r="T81" s="199">
        <v>0</v>
      </c>
      <c r="U81" s="199">
        <v>0</v>
      </c>
      <c r="V81" s="199">
        <v>0</v>
      </c>
      <c r="W81" s="199">
        <v>0</v>
      </c>
      <c r="X81" s="199">
        <v>0</v>
      </c>
      <c r="Y81" s="199">
        <v>0</v>
      </c>
      <c r="Z81" s="199">
        <v>0</v>
      </c>
      <c r="AA81" s="199">
        <v>0</v>
      </c>
      <c r="AB81" s="199">
        <v>0</v>
      </c>
      <c r="AC81" s="199">
        <v>2.04</v>
      </c>
      <c r="AD81" s="199">
        <v>0</v>
      </c>
      <c r="AE81" s="199">
        <v>0</v>
      </c>
      <c r="AF81" s="199">
        <v>0</v>
      </c>
      <c r="AG81" s="199">
        <v>18.79</v>
      </c>
      <c r="AH81" s="199">
        <v>0</v>
      </c>
      <c r="AI81" s="199">
        <v>60</v>
      </c>
      <c r="AJ81" s="199">
        <v>0</v>
      </c>
      <c r="AK81" s="199">
        <v>31.04</v>
      </c>
      <c r="AL81" s="199">
        <v>0</v>
      </c>
      <c r="AM81" s="199">
        <v>0</v>
      </c>
      <c r="AN81" s="199">
        <v>0</v>
      </c>
      <c r="AO81" s="199">
        <v>117.67</v>
      </c>
      <c r="AP81" s="199">
        <v>0</v>
      </c>
      <c r="AQ81" s="199">
        <v>0</v>
      </c>
      <c r="AR81" s="199">
        <v>0</v>
      </c>
      <c r="AS81" s="199">
        <v>0</v>
      </c>
      <c r="AT81" s="199">
        <v>0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0</v>
      </c>
      <c r="L82" s="199">
        <v>0</v>
      </c>
      <c r="M82" s="199">
        <v>0</v>
      </c>
      <c r="N82" s="199">
        <v>0</v>
      </c>
      <c r="O82" s="199">
        <v>0</v>
      </c>
      <c r="P82" s="199">
        <v>0</v>
      </c>
      <c r="Q82" s="199">
        <v>0</v>
      </c>
      <c r="R82" s="199">
        <v>0</v>
      </c>
      <c r="S82" s="199">
        <v>0</v>
      </c>
      <c r="T82" s="199">
        <v>0</v>
      </c>
      <c r="U82" s="199">
        <v>0</v>
      </c>
      <c r="V82" s="199">
        <v>0</v>
      </c>
      <c r="W82" s="199">
        <v>0</v>
      </c>
      <c r="X82" s="199">
        <v>0</v>
      </c>
      <c r="Y82" s="199">
        <v>0</v>
      </c>
      <c r="Z82" s="199">
        <v>0</v>
      </c>
      <c r="AA82" s="199">
        <v>0</v>
      </c>
      <c r="AB82" s="199">
        <v>0</v>
      </c>
      <c r="AC82" s="199">
        <v>2.04</v>
      </c>
      <c r="AD82" s="199">
        <v>0</v>
      </c>
      <c r="AE82" s="199">
        <v>0</v>
      </c>
      <c r="AF82" s="199">
        <v>0</v>
      </c>
      <c r="AG82" s="199">
        <v>18.79</v>
      </c>
      <c r="AH82" s="199">
        <v>0</v>
      </c>
      <c r="AI82" s="199">
        <v>60</v>
      </c>
      <c r="AJ82" s="199">
        <v>0</v>
      </c>
      <c r="AK82" s="199">
        <v>31.04</v>
      </c>
      <c r="AL82" s="199">
        <v>0</v>
      </c>
      <c r="AM82" s="199">
        <v>0</v>
      </c>
      <c r="AN82" s="199">
        <v>0</v>
      </c>
      <c r="AO82" s="199">
        <v>117.67</v>
      </c>
      <c r="AP82" s="199">
        <v>0</v>
      </c>
      <c r="AQ82" s="199">
        <v>0</v>
      </c>
      <c r="AR82" s="199">
        <v>0</v>
      </c>
      <c r="AS82" s="199">
        <v>0</v>
      </c>
      <c r="AT82" s="199">
        <v>0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0</v>
      </c>
      <c r="L83" s="199">
        <v>0</v>
      </c>
      <c r="M83" s="199">
        <v>0</v>
      </c>
      <c r="N83" s="199">
        <v>0</v>
      </c>
      <c r="O83" s="199">
        <v>0</v>
      </c>
      <c r="P83" s="199">
        <v>0</v>
      </c>
      <c r="Q83" s="199">
        <v>0</v>
      </c>
      <c r="R83" s="199">
        <v>0</v>
      </c>
      <c r="S83" s="199">
        <v>0</v>
      </c>
      <c r="T83" s="199">
        <v>0</v>
      </c>
      <c r="U83" s="199">
        <v>0</v>
      </c>
      <c r="V83" s="199">
        <v>0</v>
      </c>
      <c r="W83" s="199">
        <v>0</v>
      </c>
      <c r="X83" s="199">
        <v>0</v>
      </c>
      <c r="Y83" s="199">
        <v>0</v>
      </c>
      <c r="Z83" s="199">
        <v>0</v>
      </c>
      <c r="AA83" s="199">
        <v>0</v>
      </c>
      <c r="AB83" s="199">
        <v>0</v>
      </c>
      <c r="AC83" s="199">
        <v>2.04</v>
      </c>
      <c r="AD83" s="199">
        <v>0</v>
      </c>
      <c r="AE83" s="199">
        <v>0</v>
      </c>
      <c r="AF83" s="199">
        <v>0</v>
      </c>
      <c r="AG83" s="199">
        <v>18.79</v>
      </c>
      <c r="AH83" s="199">
        <v>0</v>
      </c>
      <c r="AI83" s="199">
        <v>60</v>
      </c>
      <c r="AJ83" s="199">
        <v>0</v>
      </c>
      <c r="AK83" s="199">
        <v>31.04</v>
      </c>
      <c r="AL83" s="199">
        <v>0</v>
      </c>
      <c r="AM83" s="199">
        <v>0</v>
      </c>
      <c r="AN83" s="199">
        <v>0</v>
      </c>
      <c r="AO83" s="199">
        <v>30</v>
      </c>
      <c r="AP83" s="199">
        <v>0</v>
      </c>
      <c r="AQ83" s="199">
        <v>0</v>
      </c>
      <c r="AR83" s="199">
        <v>0</v>
      </c>
      <c r="AS83" s="199">
        <v>0</v>
      </c>
      <c r="AT83" s="199">
        <v>0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0</v>
      </c>
      <c r="L84" s="199">
        <v>0</v>
      </c>
      <c r="M84" s="199">
        <v>0</v>
      </c>
      <c r="N84" s="199">
        <v>0</v>
      </c>
      <c r="O84" s="199">
        <v>0</v>
      </c>
      <c r="P84" s="199">
        <v>0</v>
      </c>
      <c r="Q84" s="199">
        <v>0</v>
      </c>
      <c r="R84" s="199">
        <v>0</v>
      </c>
      <c r="S84" s="199">
        <v>0</v>
      </c>
      <c r="T84" s="199">
        <v>0</v>
      </c>
      <c r="U84" s="199">
        <v>0</v>
      </c>
      <c r="V84" s="199">
        <v>0</v>
      </c>
      <c r="W84" s="199">
        <v>0</v>
      </c>
      <c r="X84" s="199">
        <v>0</v>
      </c>
      <c r="Y84" s="199">
        <v>0</v>
      </c>
      <c r="Z84" s="199">
        <v>0</v>
      </c>
      <c r="AA84" s="199">
        <v>0</v>
      </c>
      <c r="AB84" s="199">
        <v>0</v>
      </c>
      <c r="AC84" s="199">
        <v>2.04</v>
      </c>
      <c r="AD84" s="199">
        <v>0</v>
      </c>
      <c r="AE84" s="199">
        <v>0</v>
      </c>
      <c r="AF84" s="199">
        <v>0</v>
      </c>
      <c r="AG84" s="199">
        <v>18.79</v>
      </c>
      <c r="AH84" s="199">
        <v>0</v>
      </c>
      <c r="AI84" s="199">
        <v>60</v>
      </c>
      <c r="AJ84" s="199">
        <v>0</v>
      </c>
      <c r="AK84" s="199">
        <v>31.04</v>
      </c>
      <c r="AL84" s="199">
        <v>0</v>
      </c>
      <c r="AM84" s="199">
        <v>0</v>
      </c>
      <c r="AN84" s="199">
        <v>0</v>
      </c>
      <c r="AO84" s="199">
        <v>30</v>
      </c>
      <c r="AP84" s="199">
        <v>0</v>
      </c>
      <c r="AQ84" s="199">
        <v>0</v>
      </c>
      <c r="AR84" s="199">
        <v>0</v>
      </c>
      <c r="AS84" s="199">
        <v>0</v>
      </c>
      <c r="AT84" s="199">
        <v>0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0</v>
      </c>
      <c r="L85" s="199">
        <v>0</v>
      </c>
      <c r="M85" s="199">
        <v>0</v>
      </c>
      <c r="N85" s="199">
        <v>0</v>
      </c>
      <c r="O85" s="199">
        <v>0</v>
      </c>
      <c r="P85" s="199">
        <v>0</v>
      </c>
      <c r="Q85" s="199">
        <v>0</v>
      </c>
      <c r="R85" s="199">
        <v>0</v>
      </c>
      <c r="S85" s="199">
        <v>0</v>
      </c>
      <c r="T85" s="199">
        <v>0</v>
      </c>
      <c r="U85" s="199">
        <v>0</v>
      </c>
      <c r="V85" s="199">
        <v>0</v>
      </c>
      <c r="W85" s="199">
        <v>0</v>
      </c>
      <c r="X85" s="199">
        <v>0</v>
      </c>
      <c r="Y85" s="199">
        <v>0</v>
      </c>
      <c r="Z85" s="199">
        <v>0</v>
      </c>
      <c r="AA85" s="199">
        <v>0</v>
      </c>
      <c r="AB85" s="199">
        <v>0</v>
      </c>
      <c r="AC85" s="199">
        <v>2.04</v>
      </c>
      <c r="AD85" s="199">
        <v>0</v>
      </c>
      <c r="AE85" s="199">
        <v>0</v>
      </c>
      <c r="AF85" s="199">
        <v>0</v>
      </c>
      <c r="AG85" s="199">
        <v>18.79</v>
      </c>
      <c r="AH85" s="199">
        <v>0</v>
      </c>
      <c r="AI85" s="199">
        <v>60</v>
      </c>
      <c r="AJ85" s="199">
        <v>0</v>
      </c>
      <c r="AK85" s="199">
        <v>31.04</v>
      </c>
      <c r="AL85" s="199">
        <v>0</v>
      </c>
      <c r="AM85" s="199">
        <v>0</v>
      </c>
      <c r="AN85" s="199">
        <v>0</v>
      </c>
      <c r="AO85" s="199">
        <v>30</v>
      </c>
      <c r="AP85" s="199">
        <v>0</v>
      </c>
      <c r="AQ85" s="199">
        <v>0</v>
      </c>
      <c r="AR85" s="199">
        <v>0</v>
      </c>
      <c r="AS85" s="199">
        <v>0</v>
      </c>
      <c r="AT85" s="199">
        <v>0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0</v>
      </c>
      <c r="L86" s="199">
        <v>0</v>
      </c>
      <c r="M86" s="199">
        <v>0</v>
      </c>
      <c r="N86" s="199">
        <v>0</v>
      </c>
      <c r="O86" s="199">
        <v>0</v>
      </c>
      <c r="P86" s="199">
        <v>0</v>
      </c>
      <c r="Q86" s="199">
        <v>0</v>
      </c>
      <c r="R86" s="199">
        <v>0</v>
      </c>
      <c r="S86" s="199">
        <v>0</v>
      </c>
      <c r="T86" s="199">
        <v>0</v>
      </c>
      <c r="U86" s="199">
        <v>0</v>
      </c>
      <c r="V86" s="199">
        <v>0</v>
      </c>
      <c r="W86" s="199">
        <v>0</v>
      </c>
      <c r="X86" s="199">
        <v>0</v>
      </c>
      <c r="Y86" s="199">
        <v>0</v>
      </c>
      <c r="Z86" s="199">
        <v>0</v>
      </c>
      <c r="AA86" s="199">
        <v>0</v>
      </c>
      <c r="AB86" s="199">
        <v>0</v>
      </c>
      <c r="AC86" s="199">
        <v>2.04</v>
      </c>
      <c r="AD86" s="199">
        <v>0</v>
      </c>
      <c r="AE86" s="199">
        <v>0</v>
      </c>
      <c r="AF86" s="199">
        <v>0</v>
      </c>
      <c r="AG86" s="199">
        <v>18.79</v>
      </c>
      <c r="AH86" s="199">
        <v>0</v>
      </c>
      <c r="AI86" s="199">
        <v>60</v>
      </c>
      <c r="AJ86" s="199">
        <v>0</v>
      </c>
      <c r="AK86" s="199">
        <v>31.04</v>
      </c>
      <c r="AL86" s="199">
        <v>0</v>
      </c>
      <c r="AM86" s="199">
        <v>0</v>
      </c>
      <c r="AN86" s="199">
        <v>0</v>
      </c>
      <c r="AO86" s="199">
        <v>30</v>
      </c>
      <c r="AP86" s="199">
        <v>0</v>
      </c>
      <c r="AQ86" s="199">
        <v>0</v>
      </c>
      <c r="AR86" s="199">
        <v>0</v>
      </c>
      <c r="AS86" s="199">
        <v>0</v>
      </c>
      <c r="AT86" s="199">
        <v>0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0</v>
      </c>
      <c r="L87" s="199">
        <v>0</v>
      </c>
      <c r="M87" s="199">
        <v>0</v>
      </c>
      <c r="N87" s="199">
        <v>0</v>
      </c>
      <c r="O87" s="199">
        <v>0</v>
      </c>
      <c r="P87" s="199">
        <v>0</v>
      </c>
      <c r="Q87" s="199">
        <v>0</v>
      </c>
      <c r="R87" s="199">
        <v>0</v>
      </c>
      <c r="S87" s="199">
        <v>0</v>
      </c>
      <c r="T87" s="199">
        <v>0</v>
      </c>
      <c r="U87" s="199">
        <v>0</v>
      </c>
      <c r="V87" s="199">
        <v>0</v>
      </c>
      <c r="W87" s="199">
        <v>0</v>
      </c>
      <c r="X87" s="199">
        <v>0</v>
      </c>
      <c r="Y87" s="199">
        <v>0</v>
      </c>
      <c r="Z87" s="199">
        <v>0</v>
      </c>
      <c r="AA87" s="199">
        <v>0</v>
      </c>
      <c r="AB87" s="199">
        <v>0</v>
      </c>
      <c r="AC87" s="199">
        <v>2.06</v>
      </c>
      <c r="AD87" s="199">
        <v>0</v>
      </c>
      <c r="AE87" s="199">
        <v>0</v>
      </c>
      <c r="AF87" s="199">
        <v>0</v>
      </c>
      <c r="AG87" s="199">
        <v>18.79</v>
      </c>
      <c r="AH87" s="199">
        <v>0</v>
      </c>
      <c r="AI87" s="199">
        <v>52.51</v>
      </c>
      <c r="AJ87" s="199">
        <v>0</v>
      </c>
      <c r="AK87" s="199">
        <v>31.04</v>
      </c>
      <c r="AL87" s="199">
        <v>0</v>
      </c>
      <c r="AM87" s="199">
        <v>0</v>
      </c>
      <c r="AN87" s="199">
        <v>0</v>
      </c>
      <c r="AO87" s="199">
        <v>14.38</v>
      </c>
      <c r="AP87" s="199">
        <v>0</v>
      </c>
      <c r="AQ87" s="199">
        <v>0</v>
      </c>
      <c r="AR87" s="199">
        <v>0</v>
      </c>
      <c r="AS87" s="199">
        <v>0</v>
      </c>
      <c r="AT87" s="199">
        <v>0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0</v>
      </c>
      <c r="L88" s="199">
        <v>0</v>
      </c>
      <c r="M88" s="199">
        <v>0</v>
      </c>
      <c r="N88" s="199">
        <v>0</v>
      </c>
      <c r="O88" s="199">
        <v>0</v>
      </c>
      <c r="P88" s="199">
        <v>0</v>
      </c>
      <c r="Q88" s="199">
        <v>0</v>
      </c>
      <c r="R88" s="199">
        <v>0</v>
      </c>
      <c r="S88" s="199">
        <v>0</v>
      </c>
      <c r="T88" s="199">
        <v>0</v>
      </c>
      <c r="U88" s="199">
        <v>0</v>
      </c>
      <c r="V88" s="199">
        <v>0</v>
      </c>
      <c r="W88" s="199">
        <v>0</v>
      </c>
      <c r="X88" s="199">
        <v>0</v>
      </c>
      <c r="Y88" s="199">
        <v>0</v>
      </c>
      <c r="Z88" s="199">
        <v>0</v>
      </c>
      <c r="AA88" s="199">
        <v>0</v>
      </c>
      <c r="AB88" s="199">
        <v>0</v>
      </c>
      <c r="AC88" s="199">
        <v>2.06</v>
      </c>
      <c r="AD88" s="199">
        <v>0</v>
      </c>
      <c r="AE88" s="199">
        <v>0</v>
      </c>
      <c r="AF88" s="199">
        <v>0</v>
      </c>
      <c r="AG88" s="199">
        <v>18.79</v>
      </c>
      <c r="AH88" s="199">
        <v>0</v>
      </c>
      <c r="AI88" s="199">
        <v>60</v>
      </c>
      <c r="AJ88" s="199">
        <v>0</v>
      </c>
      <c r="AK88" s="199">
        <v>31.04</v>
      </c>
      <c r="AL88" s="199">
        <v>0</v>
      </c>
      <c r="AM88" s="199">
        <v>0</v>
      </c>
      <c r="AN88" s="199">
        <v>0</v>
      </c>
      <c r="AO88" s="199">
        <v>22</v>
      </c>
      <c r="AP88" s="199">
        <v>0</v>
      </c>
      <c r="AQ88" s="199">
        <v>0</v>
      </c>
      <c r="AR88" s="199">
        <v>0</v>
      </c>
      <c r="AS88" s="199">
        <v>0</v>
      </c>
      <c r="AT88" s="199">
        <v>0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0</v>
      </c>
      <c r="L89" s="199">
        <v>0</v>
      </c>
      <c r="M89" s="199">
        <v>0</v>
      </c>
      <c r="N89" s="199">
        <v>0</v>
      </c>
      <c r="O89" s="199">
        <v>0</v>
      </c>
      <c r="P89" s="199">
        <v>0</v>
      </c>
      <c r="Q89" s="199">
        <v>0</v>
      </c>
      <c r="R89" s="199">
        <v>0</v>
      </c>
      <c r="S89" s="199">
        <v>0</v>
      </c>
      <c r="T89" s="199">
        <v>0</v>
      </c>
      <c r="U89" s="199">
        <v>0</v>
      </c>
      <c r="V89" s="199">
        <v>0</v>
      </c>
      <c r="W89" s="199">
        <v>0</v>
      </c>
      <c r="X89" s="199">
        <v>0</v>
      </c>
      <c r="Y89" s="199">
        <v>0</v>
      </c>
      <c r="Z89" s="199">
        <v>0</v>
      </c>
      <c r="AA89" s="199">
        <v>0</v>
      </c>
      <c r="AB89" s="199">
        <v>0</v>
      </c>
      <c r="AC89" s="199">
        <v>2.04</v>
      </c>
      <c r="AD89" s="199">
        <v>0</v>
      </c>
      <c r="AE89" s="199">
        <v>0</v>
      </c>
      <c r="AF89" s="199">
        <v>0</v>
      </c>
      <c r="AG89" s="199">
        <v>18.79</v>
      </c>
      <c r="AH89" s="199">
        <v>0</v>
      </c>
      <c r="AI89" s="199">
        <v>60</v>
      </c>
      <c r="AJ89" s="199">
        <v>0</v>
      </c>
      <c r="AK89" s="199">
        <v>31.04</v>
      </c>
      <c r="AL89" s="199">
        <v>0</v>
      </c>
      <c r="AM89" s="199">
        <v>0</v>
      </c>
      <c r="AN89" s="199">
        <v>0</v>
      </c>
      <c r="AO89" s="199">
        <v>22</v>
      </c>
      <c r="AP89" s="199">
        <v>0</v>
      </c>
      <c r="AQ89" s="199">
        <v>0</v>
      </c>
      <c r="AR89" s="199">
        <v>0</v>
      </c>
      <c r="AS89" s="199">
        <v>0</v>
      </c>
      <c r="AT89" s="199">
        <v>0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0</v>
      </c>
      <c r="L90" s="199">
        <v>0</v>
      </c>
      <c r="M90" s="199">
        <v>0</v>
      </c>
      <c r="N90" s="199">
        <v>0</v>
      </c>
      <c r="O90" s="199">
        <v>0</v>
      </c>
      <c r="P90" s="199">
        <v>0</v>
      </c>
      <c r="Q90" s="199">
        <v>0</v>
      </c>
      <c r="R90" s="199">
        <v>0</v>
      </c>
      <c r="S90" s="199">
        <v>0</v>
      </c>
      <c r="T90" s="199">
        <v>0</v>
      </c>
      <c r="U90" s="199">
        <v>0</v>
      </c>
      <c r="V90" s="199">
        <v>0</v>
      </c>
      <c r="W90" s="199">
        <v>0</v>
      </c>
      <c r="X90" s="199">
        <v>0</v>
      </c>
      <c r="Y90" s="199">
        <v>0</v>
      </c>
      <c r="Z90" s="199">
        <v>0</v>
      </c>
      <c r="AA90" s="199">
        <v>0</v>
      </c>
      <c r="AB90" s="199">
        <v>0</v>
      </c>
      <c r="AC90" s="199">
        <v>2.04</v>
      </c>
      <c r="AD90" s="199">
        <v>0</v>
      </c>
      <c r="AE90" s="199">
        <v>0</v>
      </c>
      <c r="AF90" s="199">
        <v>0</v>
      </c>
      <c r="AG90" s="199">
        <v>18.79</v>
      </c>
      <c r="AH90" s="199">
        <v>0</v>
      </c>
      <c r="AI90" s="199">
        <v>60</v>
      </c>
      <c r="AJ90" s="199">
        <v>0</v>
      </c>
      <c r="AK90" s="199">
        <v>31.04</v>
      </c>
      <c r="AL90" s="199">
        <v>0</v>
      </c>
      <c r="AM90" s="199">
        <v>0</v>
      </c>
      <c r="AN90" s="199">
        <v>0</v>
      </c>
      <c r="AO90" s="199">
        <v>10</v>
      </c>
      <c r="AP90" s="199">
        <v>0</v>
      </c>
      <c r="AQ90" s="199">
        <v>0</v>
      </c>
      <c r="AR90" s="199">
        <v>0</v>
      </c>
      <c r="AS90" s="199">
        <v>0</v>
      </c>
      <c r="AT90" s="199">
        <v>0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0</v>
      </c>
      <c r="L91" s="199">
        <v>0</v>
      </c>
      <c r="M91" s="199">
        <v>0</v>
      </c>
      <c r="N91" s="199">
        <v>0</v>
      </c>
      <c r="O91" s="199">
        <v>0</v>
      </c>
      <c r="P91" s="199">
        <v>0</v>
      </c>
      <c r="Q91" s="199">
        <v>0</v>
      </c>
      <c r="R91" s="199">
        <v>0</v>
      </c>
      <c r="S91" s="199">
        <v>0</v>
      </c>
      <c r="T91" s="199">
        <v>0</v>
      </c>
      <c r="U91" s="199">
        <v>0</v>
      </c>
      <c r="V91" s="199">
        <v>0</v>
      </c>
      <c r="W91" s="199">
        <v>0</v>
      </c>
      <c r="X91" s="199">
        <v>0</v>
      </c>
      <c r="Y91" s="199">
        <v>0</v>
      </c>
      <c r="Z91" s="199">
        <v>0</v>
      </c>
      <c r="AA91" s="199">
        <v>0</v>
      </c>
      <c r="AB91" s="199">
        <v>0</v>
      </c>
      <c r="AC91" s="199">
        <v>2.08</v>
      </c>
      <c r="AD91" s="199">
        <v>0</v>
      </c>
      <c r="AE91" s="199">
        <v>0</v>
      </c>
      <c r="AF91" s="199">
        <v>0</v>
      </c>
      <c r="AG91" s="199">
        <v>18.79</v>
      </c>
      <c r="AH91" s="199">
        <v>0</v>
      </c>
      <c r="AI91" s="199">
        <v>60</v>
      </c>
      <c r="AJ91" s="199">
        <v>0</v>
      </c>
      <c r="AK91" s="199">
        <v>31.04</v>
      </c>
      <c r="AL91" s="199">
        <v>0</v>
      </c>
      <c r="AM91" s="199">
        <v>0</v>
      </c>
      <c r="AN91" s="199">
        <v>0</v>
      </c>
      <c r="AO91" s="199">
        <v>17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0</v>
      </c>
      <c r="L92" s="199">
        <v>0</v>
      </c>
      <c r="M92" s="199">
        <v>0</v>
      </c>
      <c r="N92" s="199">
        <v>0</v>
      </c>
      <c r="O92" s="199">
        <v>0</v>
      </c>
      <c r="P92" s="199">
        <v>0</v>
      </c>
      <c r="Q92" s="199">
        <v>0</v>
      </c>
      <c r="R92" s="199">
        <v>0</v>
      </c>
      <c r="S92" s="199">
        <v>0</v>
      </c>
      <c r="T92" s="199">
        <v>0</v>
      </c>
      <c r="U92" s="199">
        <v>0</v>
      </c>
      <c r="V92" s="199">
        <v>0</v>
      </c>
      <c r="W92" s="199">
        <v>0</v>
      </c>
      <c r="X92" s="199">
        <v>0</v>
      </c>
      <c r="Y92" s="199">
        <v>0</v>
      </c>
      <c r="Z92" s="199">
        <v>0</v>
      </c>
      <c r="AA92" s="199">
        <v>0</v>
      </c>
      <c r="AB92" s="199">
        <v>0</v>
      </c>
      <c r="AC92" s="199">
        <v>2.08</v>
      </c>
      <c r="AD92" s="199">
        <v>0</v>
      </c>
      <c r="AE92" s="199">
        <v>0</v>
      </c>
      <c r="AF92" s="199">
        <v>0</v>
      </c>
      <c r="AG92" s="199">
        <v>18.79</v>
      </c>
      <c r="AH92" s="199">
        <v>0</v>
      </c>
      <c r="AI92" s="199">
        <v>52.51</v>
      </c>
      <c r="AJ92" s="199">
        <v>0</v>
      </c>
      <c r="AK92" s="199">
        <v>31.04</v>
      </c>
      <c r="AL92" s="199">
        <v>0</v>
      </c>
      <c r="AM92" s="199">
        <v>0</v>
      </c>
      <c r="AN92" s="199">
        <v>0</v>
      </c>
      <c r="AO92" s="199">
        <v>5</v>
      </c>
      <c r="AP92" s="199">
        <v>0</v>
      </c>
      <c r="AQ92" s="199">
        <v>0</v>
      </c>
      <c r="AR92" s="199">
        <v>0</v>
      </c>
      <c r="AS92" s="199">
        <v>0</v>
      </c>
      <c r="AT92" s="199">
        <v>0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0</v>
      </c>
      <c r="L93" s="199">
        <v>0</v>
      </c>
      <c r="M93" s="199">
        <v>0</v>
      </c>
      <c r="N93" s="199">
        <v>0</v>
      </c>
      <c r="O93" s="199">
        <v>0</v>
      </c>
      <c r="P93" s="199">
        <v>0</v>
      </c>
      <c r="Q93" s="199">
        <v>0</v>
      </c>
      <c r="R93" s="199">
        <v>0</v>
      </c>
      <c r="S93" s="199">
        <v>0</v>
      </c>
      <c r="T93" s="199">
        <v>0</v>
      </c>
      <c r="U93" s="199">
        <v>0</v>
      </c>
      <c r="V93" s="199">
        <v>0</v>
      </c>
      <c r="W93" s="199">
        <v>0</v>
      </c>
      <c r="X93" s="199">
        <v>0</v>
      </c>
      <c r="Y93" s="199">
        <v>0</v>
      </c>
      <c r="Z93" s="199">
        <v>0</v>
      </c>
      <c r="AA93" s="199">
        <v>0</v>
      </c>
      <c r="AB93" s="199">
        <v>0</v>
      </c>
      <c r="AC93" s="199">
        <v>2.08</v>
      </c>
      <c r="AD93" s="199">
        <v>0</v>
      </c>
      <c r="AE93" s="199">
        <v>0</v>
      </c>
      <c r="AF93" s="199">
        <v>0</v>
      </c>
      <c r="AG93" s="199">
        <v>18.79</v>
      </c>
      <c r="AH93" s="199">
        <v>0</v>
      </c>
      <c r="AI93" s="199">
        <v>60</v>
      </c>
      <c r="AJ93" s="199">
        <v>0</v>
      </c>
      <c r="AK93" s="199">
        <v>31.04</v>
      </c>
      <c r="AL93" s="199">
        <v>0</v>
      </c>
      <c r="AM93" s="199">
        <v>0</v>
      </c>
      <c r="AN93" s="199">
        <v>0</v>
      </c>
      <c r="AO93" s="199">
        <v>11.78</v>
      </c>
      <c r="AP93" s="199">
        <v>0</v>
      </c>
      <c r="AQ93" s="199">
        <v>0</v>
      </c>
      <c r="AR93" s="199">
        <v>0</v>
      </c>
      <c r="AS93" s="199">
        <v>0</v>
      </c>
      <c r="AT93" s="199">
        <v>0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0</v>
      </c>
      <c r="L94" s="199">
        <v>0</v>
      </c>
      <c r="M94" s="199">
        <v>0</v>
      </c>
      <c r="N94" s="199">
        <v>0</v>
      </c>
      <c r="O94" s="199">
        <v>0</v>
      </c>
      <c r="P94" s="199">
        <v>0</v>
      </c>
      <c r="Q94" s="199">
        <v>0</v>
      </c>
      <c r="R94" s="199">
        <v>0</v>
      </c>
      <c r="S94" s="199">
        <v>0</v>
      </c>
      <c r="T94" s="199">
        <v>0</v>
      </c>
      <c r="U94" s="199">
        <v>0</v>
      </c>
      <c r="V94" s="199">
        <v>0</v>
      </c>
      <c r="W94" s="199">
        <v>0</v>
      </c>
      <c r="X94" s="199">
        <v>0</v>
      </c>
      <c r="Y94" s="199">
        <v>0</v>
      </c>
      <c r="Z94" s="199">
        <v>0</v>
      </c>
      <c r="AA94" s="199">
        <v>0</v>
      </c>
      <c r="AB94" s="199">
        <v>0</v>
      </c>
      <c r="AC94" s="199">
        <v>2.08</v>
      </c>
      <c r="AD94" s="199">
        <v>0</v>
      </c>
      <c r="AE94" s="199">
        <v>0</v>
      </c>
      <c r="AF94" s="199">
        <v>0</v>
      </c>
      <c r="AG94" s="199">
        <v>18.79</v>
      </c>
      <c r="AH94" s="199">
        <v>0</v>
      </c>
      <c r="AI94" s="199">
        <v>60</v>
      </c>
      <c r="AJ94" s="199">
        <v>0</v>
      </c>
      <c r="AK94" s="199">
        <v>31.04</v>
      </c>
      <c r="AL94" s="199">
        <v>0</v>
      </c>
      <c r="AM94" s="199">
        <v>0</v>
      </c>
      <c r="AN94" s="199">
        <v>0</v>
      </c>
      <c r="AO94" s="199">
        <v>11.22</v>
      </c>
      <c r="AP94" s="199">
        <v>0</v>
      </c>
      <c r="AQ94" s="199">
        <v>0</v>
      </c>
      <c r="AR94" s="199">
        <v>0</v>
      </c>
      <c r="AS94" s="199">
        <v>0</v>
      </c>
      <c r="AT94" s="199">
        <v>0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0</v>
      </c>
      <c r="L95" s="199">
        <v>0</v>
      </c>
      <c r="M95" s="199">
        <v>0</v>
      </c>
      <c r="N95" s="199">
        <v>0</v>
      </c>
      <c r="O95" s="199">
        <v>0</v>
      </c>
      <c r="P95" s="199">
        <v>0</v>
      </c>
      <c r="Q95" s="199">
        <v>0</v>
      </c>
      <c r="R95" s="199">
        <v>0</v>
      </c>
      <c r="S95" s="199">
        <v>0</v>
      </c>
      <c r="T95" s="199">
        <v>0</v>
      </c>
      <c r="U95" s="199">
        <v>0</v>
      </c>
      <c r="V95" s="199">
        <v>0</v>
      </c>
      <c r="W95" s="199">
        <v>0</v>
      </c>
      <c r="X95" s="199">
        <v>0</v>
      </c>
      <c r="Y95" s="199">
        <v>0</v>
      </c>
      <c r="Z95" s="199">
        <v>0</v>
      </c>
      <c r="AA95" s="199">
        <v>0</v>
      </c>
      <c r="AB95" s="199">
        <v>0</v>
      </c>
      <c r="AC95" s="199">
        <v>2.08</v>
      </c>
      <c r="AD95" s="199">
        <v>0</v>
      </c>
      <c r="AE95" s="199">
        <v>0</v>
      </c>
      <c r="AF95" s="199">
        <v>0</v>
      </c>
      <c r="AG95" s="199">
        <v>18.79</v>
      </c>
      <c r="AH95" s="199">
        <v>0</v>
      </c>
      <c r="AI95" s="199">
        <v>52.51</v>
      </c>
      <c r="AJ95" s="199">
        <v>0</v>
      </c>
      <c r="AK95" s="199">
        <v>31.04</v>
      </c>
      <c r="AL95" s="199">
        <v>0</v>
      </c>
      <c r="AM95" s="199">
        <v>0</v>
      </c>
      <c r="AN95" s="199">
        <v>0</v>
      </c>
      <c r="AO95" s="199">
        <v>5</v>
      </c>
      <c r="AP95" s="199">
        <v>0</v>
      </c>
      <c r="AQ95" s="199">
        <v>0</v>
      </c>
      <c r="AR95" s="199">
        <v>0</v>
      </c>
      <c r="AS95" s="199">
        <v>0</v>
      </c>
      <c r="AT95" s="199">
        <v>0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0</v>
      </c>
      <c r="L96" s="199">
        <v>0</v>
      </c>
      <c r="M96" s="199">
        <v>0</v>
      </c>
      <c r="N96" s="199">
        <v>0</v>
      </c>
      <c r="O96" s="199">
        <v>0</v>
      </c>
      <c r="P96" s="199">
        <v>0</v>
      </c>
      <c r="Q96" s="199">
        <v>0</v>
      </c>
      <c r="R96" s="199">
        <v>0</v>
      </c>
      <c r="S96" s="199">
        <v>0</v>
      </c>
      <c r="T96" s="199">
        <v>0</v>
      </c>
      <c r="U96" s="199">
        <v>0</v>
      </c>
      <c r="V96" s="199">
        <v>0</v>
      </c>
      <c r="W96" s="199">
        <v>0</v>
      </c>
      <c r="X96" s="199">
        <v>0</v>
      </c>
      <c r="Y96" s="199">
        <v>0</v>
      </c>
      <c r="Z96" s="199">
        <v>0</v>
      </c>
      <c r="AA96" s="199">
        <v>0</v>
      </c>
      <c r="AB96" s="199">
        <v>0</v>
      </c>
      <c r="AC96" s="199">
        <v>2.08</v>
      </c>
      <c r="AD96" s="199">
        <v>0</v>
      </c>
      <c r="AE96" s="199">
        <v>0</v>
      </c>
      <c r="AF96" s="199">
        <v>0</v>
      </c>
      <c r="AG96" s="199">
        <v>18.79</v>
      </c>
      <c r="AH96" s="199">
        <v>0</v>
      </c>
      <c r="AI96" s="199">
        <v>60</v>
      </c>
      <c r="AJ96" s="199">
        <v>0</v>
      </c>
      <c r="AK96" s="199">
        <v>31.04</v>
      </c>
      <c r="AL96" s="199">
        <v>0</v>
      </c>
      <c r="AM96" s="199">
        <v>0</v>
      </c>
      <c r="AN96" s="199">
        <v>0</v>
      </c>
      <c r="AO96" s="199">
        <v>32</v>
      </c>
      <c r="AP96" s="199">
        <v>0</v>
      </c>
      <c r="AQ96" s="199">
        <v>0</v>
      </c>
      <c r="AR96" s="199">
        <v>0</v>
      </c>
      <c r="AS96" s="199">
        <v>0</v>
      </c>
      <c r="AT96" s="199">
        <v>0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0</v>
      </c>
      <c r="L97" s="199">
        <v>0</v>
      </c>
      <c r="M97" s="199">
        <v>0</v>
      </c>
      <c r="N97" s="199">
        <v>0</v>
      </c>
      <c r="O97" s="199">
        <v>0</v>
      </c>
      <c r="P97" s="199">
        <v>0</v>
      </c>
      <c r="Q97" s="199">
        <v>0</v>
      </c>
      <c r="R97" s="199">
        <v>0</v>
      </c>
      <c r="S97" s="199">
        <v>0</v>
      </c>
      <c r="T97" s="199">
        <v>0</v>
      </c>
      <c r="U97" s="199">
        <v>0</v>
      </c>
      <c r="V97" s="199">
        <v>0</v>
      </c>
      <c r="W97" s="199">
        <v>0</v>
      </c>
      <c r="X97" s="199">
        <v>0</v>
      </c>
      <c r="Y97" s="199">
        <v>0</v>
      </c>
      <c r="Z97" s="199">
        <v>0</v>
      </c>
      <c r="AA97" s="199">
        <v>0</v>
      </c>
      <c r="AB97" s="199">
        <v>0</v>
      </c>
      <c r="AC97" s="199">
        <v>2.08</v>
      </c>
      <c r="AD97" s="199">
        <v>0</v>
      </c>
      <c r="AE97" s="199">
        <v>0</v>
      </c>
      <c r="AF97" s="199">
        <v>0</v>
      </c>
      <c r="AG97" s="199">
        <v>18.79</v>
      </c>
      <c r="AH97" s="199">
        <v>0</v>
      </c>
      <c r="AI97" s="199">
        <v>60</v>
      </c>
      <c r="AJ97" s="199">
        <v>0</v>
      </c>
      <c r="AK97" s="199">
        <v>31.04</v>
      </c>
      <c r="AL97" s="199">
        <v>0</v>
      </c>
      <c r="AM97" s="199">
        <v>0</v>
      </c>
      <c r="AN97" s="199">
        <v>0</v>
      </c>
      <c r="AO97" s="199">
        <v>4.8</v>
      </c>
      <c r="AP97" s="199">
        <v>0</v>
      </c>
      <c r="AQ97" s="199">
        <v>0</v>
      </c>
      <c r="AR97" s="199">
        <v>0</v>
      </c>
      <c r="AS97" s="199">
        <v>0</v>
      </c>
      <c r="AT97" s="199">
        <v>0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0</v>
      </c>
      <c r="L98" s="199">
        <v>0</v>
      </c>
      <c r="M98" s="199">
        <v>0</v>
      </c>
      <c r="N98" s="199">
        <v>0</v>
      </c>
      <c r="O98" s="199">
        <v>0</v>
      </c>
      <c r="P98" s="199">
        <v>0</v>
      </c>
      <c r="Q98" s="199">
        <v>0</v>
      </c>
      <c r="R98" s="199">
        <v>0</v>
      </c>
      <c r="S98" s="199">
        <v>0</v>
      </c>
      <c r="T98" s="199">
        <v>0</v>
      </c>
      <c r="U98" s="199">
        <v>0</v>
      </c>
      <c r="V98" s="199">
        <v>0</v>
      </c>
      <c r="W98" s="199">
        <v>0</v>
      </c>
      <c r="X98" s="199">
        <v>0</v>
      </c>
      <c r="Y98" s="199">
        <v>0</v>
      </c>
      <c r="Z98" s="199">
        <v>0</v>
      </c>
      <c r="AA98" s="199">
        <v>0</v>
      </c>
      <c r="AB98" s="199">
        <v>0</v>
      </c>
      <c r="AC98" s="199">
        <v>2.08</v>
      </c>
      <c r="AD98" s="199">
        <v>0</v>
      </c>
      <c r="AE98" s="199">
        <v>0</v>
      </c>
      <c r="AF98" s="199">
        <v>0</v>
      </c>
      <c r="AG98" s="199">
        <v>18.79</v>
      </c>
      <c r="AH98" s="199">
        <v>0</v>
      </c>
      <c r="AI98" s="199">
        <v>60</v>
      </c>
      <c r="AJ98" s="199">
        <v>0</v>
      </c>
      <c r="AK98" s="199">
        <v>31.04</v>
      </c>
      <c r="AL98" s="199">
        <v>0</v>
      </c>
      <c r="AM98" s="199">
        <v>0</v>
      </c>
      <c r="AN98" s="199">
        <v>0</v>
      </c>
      <c r="AO98" s="199">
        <v>11.56</v>
      </c>
      <c r="AP98" s="199">
        <v>0</v>
      </c>
      <c r="AQ98" s="199">
        <v>0</v>
      </c>
      <c r="AR98" s="199">
        <v>0</v>
      </c>
      <c r="AS98" s="199">
        <v>0</v>
      </c>
      <c r="AT98" s="199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4.7284999999999931E-2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0.44156499999999949</v>
      </c>
      <c r="AH99">
        <f t="shared" si="0"/>
        <v>0</v>
      </c>
      <c r="AI99">
        <f t="shared" si="0"/>
        <v>1.1788800000000004</v>
      </c>
      <c r="AJ99">
        <f t="shared" si="0"/>
        <v>0</v>
      </c>
      <c r="AK99">
        <f t="shared" si="0"/>
        <v>0.7449599999999994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0.63640250000000009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0</v>
      </c>
      <c r="L3" s="199">
        <v>0</v>
      </c>
      <c r="M3" s="199">
        <v>0</v>
      </c>
      <c r="N3" s="199">
        <v>0</v>
      </c>
      <c r="O3" s="199">
        <v>0</v>
      </c>
      <c r="P3" s="199">
        <v>0</v>
      </c>
      <c r="Q3" s="199">
        <v>0</v>
      </c>
      <c r="R3" s="199">
        <v>0</v>
      </c>
      <c r="S3" s="199">
        <v>0</v>
      </c>
      <c r="T3" s="199">
        <v>0</v>
      </c>
      <c r="U3" s="199">
        <v>0</v>
      </c>
      <c r="V3" s="199">
        <v>0</v>
      </c>
      <c r="W3" s="199">
        <v>0</v>
      </c>
      <c r="X3" s="199">
        <v>0</v>
      </c>
      <c r="Y3" s="199">
        <v>0</v>
      </c>
      <c r="Z3" s="199">
        <v>0</v>
      </c>
      <c r="AA3" s="199">
        <v>0</v>
      </c>
      <c r="AB3" s="199">
        <v>0</v>
      </c>
      <c r="AC3" s="199">
        <v>0</v>
      </c>
      <c r="AD3" s="199">
        <v>0</v>
      </c>
      <c r="AE3" s="199">
        <v>0</v>
      </c>
      <c r="AF3" s="199">
        <v>0</v>
      </c>
      <c r="AG3" s="199">
        <v>3.76</v>
      </c>
      <c r="AH3" s="199">
        <v>0</v>
      </c>
      <c r="AI3" s="199">
        <v>12</v>
      </c>
      <c r="AJ3" s="199">
        <v>0</v>
      </c>
      <c r="AK3" s="199">
        <v>5.82</v>
      </c>
      <c r="AL3" s="199">
        <v>0</v>
      </c>
      <c r="AM3" s="199">
        <v>0</v>
      </c>
      <c r="AN3" s="199">
        <v>0</v>
      </c>
      <c r="AO3" s="199">
        <v>6</v>
      </c>
      <c r="AP3" s="199">
        <v>0</v>
      </c>
      <c r="AQ3" s="199">
        <v>0</v>
      </c>
      <c r="AR3" s="199">
        <v>0</v>
      </c>
      <c r="AS3" s="199">
        <v>0</v>
      </c>
      <c r="AT3" s="199">
        <v>0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0</v>
      </c>
      <c r="L4" s="199">
        <v>0</v>
      </c>
      <c r="M4" s="199">
        <v>0</v>
      </c>
      <c r="N4" s="199">
        <v>0</v>
      </c>
      <c r="O4" s="199">
        <v>0</v>
      </c>
      <c r="P4" s="199">
        <v>0</v>
      </c>
      <c r="Q4" s="199">
        <v>0</v>
      </c>
      <c r="R4" s="199">
        <v>0</v>
      </c>
      <c r="S4" s="199">
        <v>0</v>
      </c>
      <c r="T4" s="199">
        <v>0</v>
      </c>
      <c r="U4" s="199">
        <v>0</v>
      </c>
      <c r="V4" s="199">
        <v>0</v>
      </c>
      <c r="W4" s="199">
        <v>0</v>
      </c>
      <c r="X4" s="199">
        <v>0</v>
      </c>
      <c r="Y4" s="199">
        <v>0</v>
      </c>
      <c r="Z4" s="199">
        <v>0</v>
      </c>
      <c r="AA4" s="199">
        <v>0</v>
      </c>
      <c r="AB4" s="199">
        <v>0</v>
      </c>
      <c r="AC4" s="199">
        <v>0</v>
      </c>
      <c r="AD4" s="199">
        <v>0</v>
      </c>
      <c r="AE4" s="199">
        <v>0</v>
      </c>
      <c r="AF4" s="199">
        <v>0</v>
      </c>
      <c r="AG4" s="199">
        <v>3.76</v>
      </c>
      <c r="AH4" s="199">
        <v>0</v>
      </c>
      <c r="AI4" s="199">
        <v>12</v>
      </c>
      <c r="AJ4" s="199">
        <v>0</v>
      </c>
      <c r="AK4" s="199">
        <v>5.82</v>
      </c>
      <c r="AL4" s="199">
        <v>0</v>
      </c>
      <c r="AM4" s="199">
        <v>0</v>
      </c>
      <c r="AN4" s="199">
        <v>0</v>
      </c>
      <c r="AO4" s="199">
        <v>6</v>
      </c>
      <c r="AP4" s="199">
        <v>0</v>
      </c>
      <c r="AQ4" s="199">
        <v>0</v>
      </c>
      <c r="AR4" s="199">
        <v>0</v>
      </c>
      <c r="AS4" s="199">
        <v>0</v>
      </c>
      <c r="AT4" s="199">
        <v>0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0</v>
      </c>
      <c r="L5" s="199">
        <v>0</v>
      </c>
      <c r="M5" s="199">
        <v>0</v>
      </c>
      <c r="N5" s="199">
        <v>0</v>
      </c>
      <c r="O5" s="199">
        <v>0</v>
      </c>
      <c r="P5" s="199">
        <v>0</v>
      </c>
      <c r="Q5" s="199">
        <v>0</v>
      </c>
      <c r="R5" s="199">
        <v>0</v>
      </c>
      <c r="S5" s="199">
        <v>0</v>
      </c>
      <c r="T5" s="199">
        <v>0</v>
      </c>
      <c r="U5" s="199">
        <v>0</v>
      </c>
      <c r="V5" s="199">
        <v>0</v>
      </c>
      <c r="W5" s="199">
        <v>0</v>
      </c>
      <c r="X5" s="199">
        <v>0</v>
      </c>
      <c r="Y5" s="199">
        <v>0</v>
      </c>
      <c r="Z5" s="199">
        <v>0</v>
      </c>
      <c r="AA5" s="199">
        <v>0</v>
      </c>
      <c r="AB5" s="199">
        <v>0</v>
      </c>
      <c r="AC5" s="199">
        <v>0</v>
      </c>
      <c r="AD5" s="199">
        <v>0</v>
      </c>
      <c r="AE5" s="199">
        <v>0</v>
      </c>
      <c r="AF5" s="199">
        <v>0</v>
      </c>
      <c r="AG5" s="199">
        <v>3.76</v>
      </c>
      <c r="AH5" s="199">
        <v>0</v>
      </c>
      <c r="AI5" s="199">
        <v>12</v>
      </c>
      <c r="AJ5" s="199">
        <v>0</v>
      </c>
      <c r="AK5" s="199">
        <v>5.82</v>
      </c>
      <c r="AL5" s="199">
        <v>0</v>
      </c>
      <c r="AM5" s="199">
        <v>0</v>
      </c>
      <c r="AN5" s="199">
        <v>0</v>
      </c>
      <c r="AO5" s="199">
        <v>6</v>
      </c>
      <c r="AP5" s="199">
        <v>0</v>
      </c>
      <c r="AQ5" s="199">
        <v>0</v>
      </c>
      <c r="AR5" s="199">
        <v>0</v>
      </c>
      <c r="AS5" s="199">
        <v>0</v>
      </c>
      <c r="AT5" s="199">
        <v>0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0</v>
      </c>
      <c r="L6" s="199">
        <v>0</v>
      </c>
      <c r="M6" s="199">
        <v>0</v>
      </c>
      <c r="N6" s="199">
        <v>0</v>
      </c>
      <c r="O6" s="199">
        <v>0</v>
      </c>
      <c r="P6" s="199">
        <v>0</v>
      </c>
      <c r="Q6" s="199">
        <v>0</v>
      </c>
      <c r="R6" s="199">
        <v>0</v>
      </c>
      <c r="S6" s="199">
        <v>0</v>
      </c>
      <c r="T6" s="199">
        <v>0</v>
      </c>
      <c r="U6" s="199">
        <v>0</v>
      </c>
      <c r="V6" s="199">
        <v>0</v>
      </c>
      <c r="W6" s="199">
        <v>0</v>
      </c>
      <c r="X6" s="199">
        <v>0</v>
      </c>
      <c r="Y6" s="199">
        <v>0</v>
      </c>
      <c r="Z6" s="199">
        <v>0</v>
      </c>
      <c r="AA6" s="199">
        <v>0</v>
      </c>
      <c r="AB6" s="199">
        <v>0</v>
      </c>
      <c r="AC6" s="199">
        <v>0</v>
      </c>
      <c r="AD6" s="199">
        <v>0</v>
      </c>
      <c r="AE6" s="199">
        <v>0</v>
      </c>
      <c r="AF6" s="199">
        <v>0</v>
      </c>
      <c r="AG6" s="199">
        <v>3.76</v>
      </c>
      <c r="AH6" s="199">
        <v>0</v>
      </c>
      <c r="AI6" s="199">
        <v>12</v>
      </c>
      <c r="AJ6" s="199">
        <v>0</v>
      </c>
      <c r="AK6" s="199">
        <v>5.82</v>
      </c>
      <c r="AL6" s="199">
        <v>0</v>
      </c>
      <c r="AM6" s="199">
        <v>0</v>
      </c>
      <c r="AN6" s="199">
        <v>0</v>
      </c>
      <c r="AO6" s="199">
        <v>6</v>
      </c>
      <c r="AP6" s="199">
        <v>0</v>
      </c>
      <c r="AQ6" s="199">
        <v>0</v>
      </c>
      <c r="AR6" s="199">
        <v>0</v>
      </c>
      <c r="AS6" s="199">
        <v>0</v>
      </c>
      <c r="AT6" s="199">
        <v>0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0</v>
      </c>
      <c r="L7" s="199">
        <v>0</v>
      </c>
      <c r="M7" s="199">
        <v>0</v>
      </c>
      <c r="N7" s="199">
        <v>0</v>
      </c>
      <c r="O7" s="199">
        <v>0</v>
      </c>
      <c r="P7" s="199">
        <v>0</v>
      </c>
      <c r="Q7" s="199">
        <v>0</v>
      </c>
      <c r="R7" s="199">
        <v>0</v>
      </c>
      <c r="S7" s="199">
        <v>0</v>
      </c>
      <c r="T7" s="199">
        <v>0</v>
      </c>
      <c r="U7" s="199">
        <v>0</v>
      </c>
      <c r="V7" s="199">
        <v>0</v>
      </c>
      <c r="W7" s="199">
        <v>0</v>
      </c>
      <c r="X7" s="199">
        <v>0</v>
      </c>
      <c r="Y7" s="199">
        <v>0</v>
      </c>
      <c r="Z7" s="199">
        <v>0</v>
      </c>
      <c r="AA7" s="199">
        <v>0</v>
      </c>
      <c r="AB7" s="199">
        <v>0</v>
      </c>
      <c r="AC7" s="199">
        <v>0</v>
      </c>
      <c r="AD7" s="199">
        <v>0</v>
      </c>
      <c r="AE7" s="199">
        <v>0</v>
      </c>
      <c r="AF7" s="199">
        <v>0</v>
      </c>
      <c r="AG7" s="199">
        <v>3.76</v>
      </c>
      <c r="AH7" s="199">
        <v>0</v>
      </c>
      <c r="AI7" s="199">
        <v>12</v>
      </c>
      <c r="AJ7" s="199">
        <v>0</v>
      </c>
      <c r="AK7" s="199">
        <v>5.82</v>
      </c>
      <c r="AL7" s="199">
        <v>0</v>
      </c>
      <c r="AM7" s="199">
        <v>0</v>
      </c>
      <c r="AN7" s="199">
        <v>0</v>
      </c>
      <c r="AO7" s="199">
        <v>9</v>
      </c>
      <c r="AP7" s="199">
        <v>0</v>
      </c>
      <c r="AQ7" s="199">
        <v>0</v>
      </c>
      <c r="AR7" s="199">
        <v>0</v>
      </c>
      <c r="AS7" s="199">
        <v>0</v>
      </c>
      <c r="AT7" s="199">
        <v>0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0</v>
      </c>
      <c r="L8" s="199">
        <v>0</v>
      </c>
      <c r="M8" s="199">
        <v>0</v>
      </c>
      <c r="N8" s="199">
        <v>0</v>
      </c>
      <c r="O8" s="199">
        <v>0</v>
      </c>
      <c r="P8" s="199">
        <v>0</v>
      </c>
      <c r="Q8" s="199">
        <v>0</v>
      </c>
      <c r="R8" s="199">
        <v>0</v>
      </c>
      <c r="S8" s="199">
        <v>0</v>
      </c>
      <c r="T8" s="199">
        <v>0</v>
      </c>
      <c r="U8" s="199">
        <v>0</v>
      </c>
      <c r="V8" s="199">
        <v>0</v>
      </c>
      <c r="W8" s="199">
        <v>0</v>
      </c>
      <c r="X8" s="199">
        <v>0</v>
      </c>
      <c r="Y8" s="199">
        <v>0</v>
      </c>
      <c r="Z8" s="199">
        <v>0</v>
      </c>
      <c r="AA8" s="199">
        <v>0</v>
      </c>
      <c r="AB8" s="199">
        <v>0</v>
      </c>
      <c r="AC8" s="199">
        <v>0</v>
      </c>
      <c r="AD8" s="199">
        <v>0</v>
      </c>
      <c r="AE8" s="199">
        <v>0</v>
      </c>
      <c r="AF8" s="199">
        <v>0</v>
      </c>
      <c r="AG8" s="199">
        <v>3.76</v>
      </c>
      <c r="AH8" s="199">
        <v>0</v>
      </c>
      <c r="AI8" s="199">
        <v>12</v>
      </c>
      <c r="AJ8" s="199">
        <v>0</v>
      </c>
      <c r="AK8" s="199">
        <v>5.82</v>
      </c>
      <c r="AL8" s="199">
        <v>0</v>
      </c>
      <c r="AM8" s="199">
        <v>0</v>
      </c>
      <c r="AN8" s="199">
        <v>0</v>
      </c>
      <c r="AO8" s="199">
        <v>4</v>
      </c>
      <c r="AP8" s="199">
        <v>0</v>
      </c>
      <c r="AQ8" s="199">
        <v>0</v>
      </c>
      <c r="AR8" s="199">
        <v>0</v>
      </c>
      <c r="AS8" s="199">
        <v>0</v>
      </c>
      <c r="AT8" s="199">
        <v>0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0</v>
      </c>
      <c r="L9" s="199">
        <v>0</v>
      </c>
      <c r="M9" s="199">
        <v>0</v>
      </c>
      <c r="N9" s="199">
        <v>0</v>
      </c>
      <c r="O9" s="199">
        <v>0</v>
      </c>
      <c r="P9" s="199">
        <v>0</v>
      </c>
      <c r="Q9" s="199">
        <v>0</v>
      </c>
      <c r="R9" s="199">
        <v>0</v>
      </c>
      <c r="S9" s="199">
        <v>0</v>
      </c>
      <c r="T9" s="199">
        <v>0</v>
      </c>
      <c r="U9" s="199">
        <v>0</v>
      </c>
      <c r="V9" s="199">
        <v>0</v>
      </c>
      <c r="W9" s="199">
        <v>0</v>
      </c>
      <c r="X9" s="199">
        <v>0</v>
      </c>
      <c r="Y9" s="199">
        <v>0</v>
      </c>
      <c r="Z9" s="199">
        <v>0</v>
      </c>
      <c r="AA9" s="199">
        <v>0</v>
      </c>
      <c r="AB9" s="199">
        <v>0</v>
      </c>
      <c r="AC9" s="199">
        <v>0</v>
      </c>
      <c r="AD9" s="199">
        <v>0</v>
      </c>
      <c r="AE9" s="199">
        <v>0</v>
      </c>
      <c r="AF9" s="199">
        <v>0</v>
      </c>
      <c r="AG9" s="199">
        <v>3.76</v>
      </c>
      <c r="AH9" s="199">
        <v>0</v>
      </c>
      <c r="AI9" s="199">
        <v>12</v>
      </c>
      <c r="AJ9" s="199">
        <v>0</v>
      </c>
      <c r="AK9" s="199">
        <v>5.82</v>
      </c>
      <c r="AL9" s="199">
        <v>0</v>
      </c>
      <c r="AM9" s="199">
        <v>0</v>
      </c>
      <c r="AN9" s="199">
        <v>0</v>
      </c>
      <c r="AO9" s="199">
        <v>5</v>
      </c>
      <c r="AP9" s="199">
        <v>0</v>
      </c>
      <c r="AQ9" s="199">
        <v>0</v>
      </c>
      <c r="AR9" s="199">
        <v>0</v>
      </c>
      <c r="AS9" s="199">
        <v>0</v>
      </c>
      <c r="AT9" s="199">
        <v>0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0</v>
      </c>
      <c r="L10" s="199">
        <v>0</v>
      </c>
      <c r="M10" s="199">
        <v>0</v>
      </c>
      <c r="N10" s="199">
        <v>0</v>
      </c>
      <c r="O10" s="199">
        <v>0</v>
      </c>
      <c r="P10" s="199">
        <v>0</v>
      </c>
      <c r="Q10" s="199">
        <v>0</v>
      </c>
      <c r="R10" s="199">
        <v>0</v>
      </c>
      <c r="S10" s="199">
        <v>0</v>
      </c>
      <c r="T10" s="199">
        <v>0</v>
      </c>
      <c r="U10" s="199">
        <v>0</v>
      </c>
      <c r="V10" s="199">
        <v>0</v>
      </c>
      <c r="W10" s="199">
        <v>0</v>
      </c>
      <c r="X10" s="199">
        <v>0</v>
      </c>
      <c r="Y10" s="199">
        <v>0</v>
      </c>
      <c r="Z10" s="199">
        <v>0</v>
      </c>
      <c r="AA10" s="199">
        <v>0</v>
      </c>
      <c r="AB10" s="199">
        <v>0</v>
      </c>
      <c r="AC10" s="199">
        <v>0</v>
      </c>
      <c r="AD10" s="199">
        <v>0</v>
      </c>
      <c r="AE10" s="199">
        <v>0</v>
      </c>
      <c r="AF10" s="199">
        <v>0</v>
      </c>
      <c r="AG10" s="199">
        <v>3.76</v>
      </c>
      <c r="AH10" s="199">
        <v>0</v>
      </c>
      <c r="AI10" s="199">
        <v>12</v>
      </c>
      <c r="AJ10" s="199">
        <v>0</v>
      </c>
      <c r="AK10" s="199">
        <v>5.82</v>
      </c>
      <c r="AL10" s="199">
        <v>0</v>
      </c>
      <c r="AM10" s="199">
        <v>0</v>
      </c>
      <c r="AN10" s="199">
        <v>0</v>
      </c>
      <c r="AO10" s="199">
        <v>5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0</v>
      </c>
      <c r="L11" s="199">
        <v>0</v>
      </c>
      <c r="M11" s="199">
        <v>0</v>
      </c>
      <c r="N11" s="199">
        <v>0</v>
      </c>
      <c r="O11" s="199">
        <v>0</v>
      </c>
      <c r="P11" s="199">
        <v>0</v>
      </c>
      <c r="Q11" s="199">
        <v>0</v>
      </c>
      <c r="R11" s="199">
        <v>0</v>
      </c>
      <c r="S11" s="199">
        <v>0</v>
      </c>
      <c r="T11" s="199">
        <v>0</v>
      </c>
      <c r="U11" s="199">
        <v>0</v>
      </c>
      <c r="V11" s="199">
        <v>0</v>
      </c>
      <c r="W11" s="199">
        <v>0</v>
      </c>
      <c r="X11" s="199">
        <v>0</v>
      </c>
      <c r="Y11" s="199">
        <v>0</v>
      </c>
      <c r="Z11" s="199">
        <v>0</v>
      </c>
      <c r="AA11" s="199">
        <v>0</v>
      </c>
      <c r="AB11" s="199">
        <v>0</v>
      </c>
      <c r="AC11" s="199">
        <v>0</v>
      </c>
      <c r="AD11" s="199">
        <v>0</v>
      </c>
      <c r="AE11" s="199">
        <v>0</v>
      </c>
      <c r="AF11" s="199">
        <v>0</v>
      </c>
      <c r="AG11" s="199">
        <v>3.76</v>
      </c>
      <c r="AH11" s="199">
        <v>0</v>
      </c>
      <c r="AI11" s="199">
        <v>12</v>
      </c>
      <c r="AJ11" s="199">
        <v>0</v>
      </c>
      <c r="AK11" s="199">
        <v>5.82</v>
      </c>
      <c r="AL11" s="199">
        <v>0</v>
      </c>
      <c r="AM11" s="199">
        <v>0</v>
      </c>
      <c r="AN11" s="199">
        <v>0</v>
      </c>
      <c r="AO11" s="199">
        <v>5</v>
      </c>
      <c r="AP11" s="199">
        <v>0</v>
      </c>
      <c r="AQ11" s="199">
        <v>0</v>
      </c>
      <c r="AR11" s="199">
        <v>0</v>
      </c>
      <c r="AS11" s="199">
        <v>0</v>
      </c>
      <c r="AT11" s="199">
        <v>0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0</v>
      </c>
      <c r="Y12" s="199">
        <v>0</v>
      </c>
      <c r="Z12" s="199">
        <v>0</v>
      </c>
      <c r="AA12" s="199">
        <v>0</v>
      </c>
      <c r="AB12" s="199">
        <v>0</v>
      </c>
      <c r="AC12" s="199">
        <v>0</v>
      </c>
      <c r="AD12" s="199">
        <v>0</v>
      </c>
      <c r="AE12" s="199">
        <v>0</v>
      </c>
      <c r="AF12" s="199">
        <v>0</v>
      </c>
      <c r="AG12" s="199">
        <v>3.76</v>
      </c>
      <c r="AH12" s="199">
        <v>0</v>
      </c>
      <c r="AI12" s="199">
        <v>12</v>
      </c>
      <c r="AJ12" s="199">
        <v>0</v>
      </c>
      <c r="AK12" s="199">
        <v>5.82</v>
      </c>
      <c r="AL12" s="199">
        <v>0</v>
      </c>
      <c r="AM12" s="199">
        <v>0</v>
      </c>
      <c r="AN12" s="199">
        <v>0</v>
      </c>
      <c r="AO12" s="199">
        <v>5</v>
      </c>
      <c r="AP12" s="199">
        <v>0</v>
      </c>
      <c r="AQ12" s="199">
        <v>0</v>
      </c>
      <c r="AR12" s="199">
        <v>0</v>
      </c>
      <c r="AS12" s="199">
        <v>0</v>
      </c>
      <c r="AT12" s="199">
        <v>0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0</v>
      </c>
      <c r="AD13" s="199">
        <v>0</v>
      </c>
      <c r="AE13" s="199">
        <v>0</v>
      </c>
      <c r="AF13" s="199">
        <v>0</v>
      </c>
      <c r="AG13" s="199">
        <v>3.76</v>
      </c>
      <c r="AH13" s="199">
        <v>0</v>
      </c>
      <c r="AI13" s="199">
        <v>12</v>
      </c>
      <c r="AJ13" s="199">
        <v>0</v>
      </c>
      <c r="AK13" s="199">
        <v>5.82</v>
      </c>
      <c r="AL13" s="199">
        <v>0</v>
      </c>
      <c r="AM13" s="199">
        <v>0</v>
      </c>
      <c r="AN13" s="199">
        <v>0</v>
      </c>
      <c r="AO13" s="199">
        <v>7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0</v>
      </c>
      <c r="AD14" s="199">
        <v>0</v>
      </c>
      <c r="AE14" s="199">
        <v>0</v>
      </c>
      <c r="AF14" s="199">
        <v>0</v>
      </c>
      <c r="AG14" s="199">
        <v>3.76</v>
      </c>
      <c r="AH14" s="199">
        <v>0</v>
      </c>
      <c r="AI14" s="199">
        <v>12</v>
      </c>
      <c r="AJ14" s="199">
        <v>0</v>
      </c>
      <c r="AK14" s="199">
        <v>5.82</v>
      </c>
      <c r="AL14" s="199">
        <v>0</v>
      </c>
      <c r="AM14" s="199">
        <v>0</v>
      </c>
      <c r="AN14" s="199">
        <v>0</v>
      </c>
      <c r="AO14" s="199">
        <v>2.36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0</v>
      </c>
      <c r="AD15" s="199">
        <v>0</v>
      </c>
      <c r="AE15" s="199">
        <v>0</v>
      </c>
      <c r="AF15" s="199">
        <v>0</v>
      </c>
      <c r="AG15" s="199">
        <v>3.76</v>
      </c>
      <c r="AH15" s="199">
        <v>0</v>
      </c>
      <c r="AI15" s="199">
        <v>12</v>
      </c>
      <c r="AJ15" s="199">
        <v>0</v>
      </c>
      <c r="AK15" s="199">
        <v>5.82</v>
      </c>
      <c r="AL15" s="199">
        <v>0</v>
      </c>
      <c r="AM15" s="199">
        <v>0</v>
      </c>
      <c r="AN15" s="199">
        <v>0</v>
      </c>
      <c r="AO15" s="199">
        <v>4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0</v>
      </c>
      <c r="L16" s="199">
        <v>0</v>
      </c>
      <c r="M16" s="199">
        <v>0</v>
      </c>
      <c r="N16" s="199">
        <v>0</v>
      </c>
      <c r="O16" s="199">
        <v>0</v>
      </c>
      <c r="P16" s="199">
        <v>0</v>
      </c>
      <c r="Q16" s="199">
        <v>0</v>
      </c>
      <c r="R16" s="199">
        <v>0</v>
      </c>
      <c r="S16" s="199">
        <v>0</v>
      </c>
      <c r="T16" s="199">
        <v>0</v>
      </c>
      <c r="U16" s="199">
        <v>0</v>
      </c>
      <c r="V16" s="199">
        <v>0</v>
      </c>
      <c r="W16" s="199">
        <v>0</v>
      </c>
      <c r="X16" s="199">
        <v>0</v>
      </c>
      <c r="Y16" s="199">
        <v>0</v>
      </c>
      <c r="Z16" s="199">
        <v>0</v>
      </c>
      <c r="AA16" s="199">
        <v>0</v>
      </c>
      <c r="AB16" s="199">
        <v>0</v>
      </c>
      <c r="AC16" s="199">
        <v>0</v>
      </c>
      <c r="AD16" s="199">
        <v>0</v>
      </c>
      <c r="AE16" s="199">
        <v>0</v>
      </c>
      <c r="AF16" s="199">
        <v>0</v>
      </c>
      <c r="AG16" s="199">
        <v>3.76</v>
      </c>
      <c r="AH16" s="199">
        <v>0</v>
      </c>
      <c r="AI16" s="199">
        <v>12</v>
      </c>
      <c r="AJ16" s="199">
        <v>0</v>
      </c>
      <c r="AK16" s="199">
        <v>5.82</v>
      </c>
      <c r="AL16" s="199">
        <v>0</v>
      </c>
      <c r="AM16" s="199">
        <v>0</v>
      </c>
      <c r="AN16" s="199">
        <v>0</v>
      </c>
      <c r="AO16" s="199">
        <v>4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0</v>
      </c>
      <c r="L17" s="199">
        <v>0</v>
      </c>
      <c r="M17" s="199">
        <v>0</v>
      </c>
      <c r="N17" s="199">
        <v>0</v>
      </c>
      <c r="O17" s="199">
        <v>0</v>
      </c>
      <c r="P17" s="199">
        <v>0</v>
      </c>
      <c r="Q17" s="199">
        <v>0</v>
      </c>
      <c r="R17" s="199">
        <v>0</v>
      </c>
      <c r="S17" s="199">
        <v>0</v>
      </c>
      <c r="T17" s="199">
        <v>0</v>
      </c>
      <c r="U17" s="199">
        <v>0</v>
      </c>
      <c r="V17" s="199">
        <v>0</v>
      </c>
      <c r="W17" s="199">
        <v>0</v>
      </c>
      <c r="X17" s="199">
        <v>0</v>
      </c>
      <c r="Y17" s="199">
        <v>0</v>
      </c>
      <c r="Z17" s="199">
        <v>0</v>
      </c>
      <c r="AA17" s="199">
        <v>0</v>
      </c>
      <c r="AB17" s="199">
        <v>0</v>
      </c>
      <c r="AC17" s="199">
        <v>0</v>
      </c>
      <c r="AD17" s="199">
        <v>0</v>
      </c>
      <c r="AE17" s="199">
        <v>0</v>
      </c>
      <c r="AF17" s="199">
        <v>0</v>
      </c>
      <c r="AG17" s="199">
        <v>3.76</v>
      </c>
      <c r="AH17" s="199">
        <v>0</v>
      </c>
      <c r="AI17" s="199">
        <v>12</v>
      </c>
      <c r="AJ17" s="199">
        <v>0</v>
      </c>
      <c r="AK17" s="199">
        <v>5.82</v>
      </c>
      <c r="AL17" s="199">
        <v>0</v>
      </c>
      <c r="AM17" s="199">
        <v>0</v>
      </c>
      <c r="AN17" s="199">
        <v>0</v>
      </c>
      <c r="AO17" s="199">
        <v>4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0</v>
      </c>
      <c r="L18" s="199">
        <v>0</v>
      </c>
      <c r="M18" s="199">
        <v>0</v>
      </c>
      <c r="N18" s="199">
        <v>0</v>
      </c>
      <c r="O18" s="199">
        <v>0</v>
      </c>
      <c r="P18" s="199">
        <v>0</v>
      </c>
      <c r="Q18" s="199">
        <v>0</v>
      </c>
      <c r="R18" s="199">
        <v>0</v>
      </c>
      <c r="S18" s="199">
        <v>0</v>
      </c>
      <c r="T18" s="199">
        <v>0</v>
      </c>
      <c r="U18" s="199">
        <v>0</v>
      </c>
      <c r="V18" s="199">
        <v>0</v>
      </c>
      <c r="W18" s="199">
        <v>0</v>
      </c>
      <c r="X18" s="199">
        <v>0</v>
      </c>
      <c r="Y18" s="199">
        <v>0</v>
      </c>
      <c r="Z18" s="199">
        <v>0</v>
      </c>
      <c r="AA18" s="199">
        <v>0</v>
      </c>
      <c r="AB18" s="199">
        <v>0</v>
      </c>
      <c r="AC18" s="199">
        <v>0</v>
      </c>
      <c r="AD18" s="199">
        <v>0</v>
      </c>
      <c r="AE18" s="199">
        <v>0</v>
      </c>
      <c r="AF18" s="199">
        <v>0</v>
      </c>
      <c r="AG18" s="199">
        <v>3.76</v>
      </c>
      <c r="AH18" s="199">
        <v>0</v>
      </c>
      <c r="AI18" s="199">
        <v>12</v>
      </c>
      <c r="AJ18" s="199">
        <v>0</v>
      </c>
      <c r="AK18" s="199">
        <v>5.82</v>
      </c>
      <c r="AL18" s="199">
        <v>0</v>
      </c>
      <c r="AM18" s="199">
        <v>0</v>
      </c>
      <c r="AN18" s="199">
        <v>0</v>
      </c>
      <c r="AO18" s="199">
        <v>4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0</v>
      </c>
      <c r="L19" s="199">
        <v>0</v>
      </c>
      <c r="M19" s="199">
        <v>0</v>
      </c>
      <c r="N19" s="199">
        <v>0</v>
      </c>
      <c r="O19" s="199">
        <v>0</v>
      </c>
      <c r="P19" s="199">
        <v>0</v>
      </c>
      <c r="Q19" s="199">
        <v>0</v>
      </c>
      <c r="R19" s="199">
        <v>0</v>
      </c>
      <c r="S19" s="199">
        <v>0</v>
      </c>
      <c r="T19" s="199">
        <v>0</v>
      </c>
      <c r="U19" s="199">
        <v>0</v>
      </c>
      <c r="V19" s="199">
        <v>0</v>
      </c>
      <c r="W19" s="199">
        <v>0</v>
      </c>
      <c r="X19" s="199">
        <v>0</v>
      </c>
      <c r="Y19" s="199">
        <v>0</v>
      </c>
      <c r="Z19" s="199">
        <v>0</v>
      </c>
      <c r="AA19" s="199">
        <v>0</v>
      </c>
      <c r="AB19" s="199">
        <v>0</v>
      </c>
      <c r="AC19" s="199">
        <v>0</v>
      </c>
      <c r="AD19" s="199">
        <v>0</v>
      </c>
      <c r="AE19" s="199">
        <v>0</v>
      </c>
      <c r="AF19" s="199">
        <v>0</v>
      </c>
      <c r="AG19" s="199">
        <v>3.76</v>
      </c>
      <c r="AH19" s="199">
        <v>0</v>
      </c>
      <c r="AI19" s="199">
        <v>12</v>
      </c>
      <c r="AJ19" s="199">
        <v>0</v>
      </c>
      <c r="AK19" s="199">
        <v>5.82</v>
      </c>
      <c r="AL19" s="199">
        <v>0</v>
      </c>
      <c r="AM19" s="199">
        <v>0</v>
      </c>
      <c r="AN19" s="199">
        <v>0</v>
      </c>
      <c r="AO19" s="199">
        <v>7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0</v>
      </c>
      <c r="L20" s="199">
        <v>0</v>
      </c>
      <c r="M20" s="199">
        <v>0</v>
      </c>
      <c r="N20" s="199">
        <v>0</v>
      </c>
      <c r="O20" s="199">
        <v>0</v>
      </c>
      <c r="P20" s="199">
        <v>0</v>
      </c>
      <c r="Q20" s="199">
        <v>0</v>
      </c>
      <c r="R20" s="199">
        <v>0</v>
      </c>
      <c r="S20" s="199">
        <v>0</v>
      </c>
      <c r="T20" s="199">
        <v>0</v>
      </c>
      <c r="U20" s="199">
        <v>0</v>
      </c>
      <c r="V20" s="199">
        <v>0</v>
      </c>
      <c r="W20" s="199">
        <v>0</v>
      </c>
      <c r="X20" s="199">
        <v>0</v>
      </c>
      <c r="Y20" s="199">
        <v>0</v>
      </c>
      <c r="Z20" s="199">
        <v>0</v>
      </c>
      <c r="AA20" s="199">
        <v>0</v>
      </c>
      <c r="AB20" s="199">
        <v>0</v>
      </c>
      <c r="AC20" s="199">
        <v>0</v>
      </c>
      <c r="AD20" s="199">
        <v>0</v>
      </c>
      <c r="AE20" s="199">
        <v>0</v>
      </c>
      <c r="AF20" s="199">
        <v>0</v>
      </c>
      <c r="AG20" s="199">
        <v>3.76</v>
      </c>
      <c r="AH20" s="199">
        <v>0</v>
      </c>
      <c r="AI20" s="199">
        <v>12</v>
      </c>
      <c r="AJ20" s="199">
        <v>0</v>
      </c>
      <c r="AK20" s="199">
        <v>5.82</v>
      </c>
      <c r="AL20" s="199">
        <v>0</v>
      </c>
      <c r="AM20" s="199">
        <v>0</v>
      </c>
      <c r="AN20" s="199">
        <v>0</v>
      </c>
      <c r="AO20" s="199">
        <v>2.36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0</v>
      </c>
      <c r="L21" s="199">
        <v>0</v>
      </c>
      <c r="M21" s="199">
        <v>0</v>
      </c>
      <c r="N21" s="199">
        <v>0</v>
      </c>
      <c r="O21" s="199">
        <v>0</v>
      </c>
      <c r="P21" s="199">
        <v>0</v>
      </c>
      <c r="Q21" s="199">
        <v>0</v>
      </c>
      <c r="R21" s="199">
        <v>0</v>
      </c>
      <c r="S21" s="199">
        <v>0</v>
      </c>
      <c r="T21" s="199">
        <v>0</v>
      </c>
      <c r="U21" s="199">
        <v>0</v>
      </c>
      <c r="V21" s="199">
        <v>0</v>
      </c>
      <c r="W21" s="199">
        <v>0</v>
      </c>
      <c r="X21" s="199">
        <v>0</v>
      </c>
      <c r="Y21" s="199">
        <v>0</v>
      </c>
      <c r="Z21" s="199">
        <v>0</v>
      </c>
      <c r="AA21" s="199">
        <v>0</v>
      </c>
      <c r="AB21" s="199">
        <v>0</v>
      </c>
      <c r="AC21" s="199">
        <v>0</v>
      </c>
      <c r="AD21" s="199">
        <v>0</v>
      </c>
      <c r="AE21" s="199">
        <v>0</v>
      </c>
      <c r="AF21" s="199">
        <v>0</v>
      </c>
      <c r="AG21" s="199">
        <v>3.76</v>
      </c>
      <c r="AH21" s="199">
        <v>0</v>
      </c>
      <c r="AI21" s="199">
        <v>12</v>
      </c>
      <c r="AJ21" s="199">
        <v>0</v>
      </c>
      <c r="AK21" s="199">
        <v>5.82</v>
      </c>
      <c r="AL21" s="199">
        <v>0</v>
      </c>
      <c r="AM21" s="199">
        <v>0</v>
      </c>
      <c r="AN21" s="199">
        <v>0</v>
      </c>
      <c r="AO21" s="199">
        <v>3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0</v>
      </c>
      <c r="L22" s="199">
        <v>0</v>
      </c>
      <c r="M22" s="199">
        <v>0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0</v>
      </c>
      <c r="U22" s="199">
        <v>0</v>
      </c>
      <c r="V22" s="199">
        <v>0</v>
      </c>
      <c r="W22" s="199">
        <v>0</v>
      </c>
      <c r="X22" s="199">
        <v>0</v>
      </c>
      <c r="Y22" s="199">
        <v>0</v>
      </c>
      <c r="Z22" s="199">
        <v>0</v>
      </c>
      <c r="AA22" s="199">
        <v>0</v>
      </c>
      <c r="AB22" s="199">
        <v>0</v>
      </c>
      <c r="AC22" s="199">
        <v>0</v>
      </c>
      <c r="AD22" s="199">
        <v>0</v>
      </c>
      <c r="AE22" s="199">
        <v>0</v>
      </c>
      <c r="AF22" s="199">
        <v>0</v>
      </c>
      <c r="AG22" s="199">
        <v>3.76</v>
      </c>
      <c r="AH22" s="199">
        <v>0</v>
      </c>
      <c r="AI22" s="199">
        <v>12</v>
      </c>
      <c r="AJ22" s="199">
        <v>0</v>
      </c>
      <c r="AK22" s="199">
        <v>5.82</v>
      </c>
      <c r="AL22" s="199">
        <v>0</v>
      </c>
      <c r="AM22" s="199">
        <v>0</v>
      </c>
      <c r="AN22" s="199">
        <v>0</v>
      </c>
      <c r="AO22" s="199">
        <v>3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0</v>
      </c>
      <c r="L23" s="199">
        <v>0</v>
      </c>
      <c r="M23" s="199">
        <v>0</v>
      </c>
      <c r="N23" s="199">
        <v>0</v>
      </c>
      <c r="O23" s="199">
        <v>0</v>
      </c>
      <c r="P23" s="199">
        <v>0</v>
      </c>
      <c r="Q23" s="199">
        <v>0</v>
      </c>
      <c r="R23" s="199">
        <v>0</v>
      </c>
      <c r="S23" s="199">
        <v>0</v>
      </c>
      <c r="T23" s="199">
        <v>0</v>
      </c>
      <c r="U23" s="199">
        <v>0</v>
      </c>
      <c r="V23" s="199">
        <v>0</v>
      </c>
      <c r="W23" s="199">
        <v>0</v>
      </c>
      <c r="X23" s="199">
        <v>0</v>
      </c>
      <c r="Y23" s="199">
        <v>0</v>
      </c>
      <c r="Z23" s="199">
        <v>0</v>
      </c>
      <c r="AA23" s="199">
        <v>0</v>
      </c>
      <c r="AB23" s="199">
        <v>0</v>
      </c>
      <c r="AC23" s="199">
        <v>0</v>
      </c>
      <c r="AD23" s="199">
        <v>0</v>
      </c>
      <c r="AE23" s="199">
        <v>0</v>
      </c>
      <c r="AF23" s="199">
        <v>0</v>
      </c>
      <c r="AG23" s="199">
        <v>3.76</v>
      </c>
      <c r="AH23" s="199">
        <v>0</v>
      </c>
      <c r="AI23" s="199">
        <v>12</v>
      </c>
      <c r="AJ23" s="199">
        <v>0</v>
      </c>
      <c r="AK23" s="199">
        <v>5.82</v>
      </c>
      <c r="AL23" s="199">
        <v>0</v>
      </c>
      <c r="AM23" s="199">
        <v>0</v>
      </c>
      <c r="AN23" s="199">
        <v>0</v>
      </c>
      <c r="AO23" s="199">
        <v>4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0</v>
      </c>
      <c r="L24" s="199">
        <v>0</v>
      </c>
      <c r="M24" s="199">
        <v>0</v>
      </c>
      <c r="N24" s="199">
        <v>0</v>
      </c>
      <c r="O24" s="199">
        <v>0</v>
      </c>
      <c r="P24" s="199">
        <v>0</v>
      </c>
      <c r="Q24" s="199">
        <v>0</v>
      </c>
      <c r="R24" s="199">
        <v>0</v>
      </c>
      <c r="S24" s="199">
        <v>0</v>
      </c>
      <c r="T24" s="199">
        <v>0</v>
      </c>
      <c r="U24" s="199">
        <v>0</v>
      </c>
      <c r="V24" s="199">
        <v>0</v>
      </c>
      <c r="W24" s="199">
        <v>0</v>
      </c>
      <c r="X24" s="199">
        <v>0</v>
      </c>
      <c r="Y24" s="199">
        <v>0</v>
      </c>
      <c r="Z24" s="199">
        <v>0</v>
      </c>
      <c r="AA24" s="199">
        <v>0</v>
      </c>
      <c r="AB24" s="199">
        <v>0</v>
      </c>
      <c r="AC24" s="199">
        <v>0</v>
      </c>
      <c r="AD24" s="199">
        <v>0</v>
      </c>
      <c r="AE24" s="199">
        <v>0</v>
      </c>
      <c r="AF24" s="199">
        <v>0</v>
      </c>
      <c r="AG24" s="199">
        <v>3.76</v>
      </c>
      <c r="AH24" s="199">
        <v>0</v>
      </c>
      <c r="AI24" s="199">
        <v>12</v>
      </c>
      <c r="AJ24" s="199">
        <v>0</v>
      </c>
      <c r="AK24" s="199">
        <v>5.82</v>
      </c>
      <c r="AL24" s="199">
        <v>0</v>
      </c>
      <c r="AM24" s="199">
        <v>0</v>
      </c>
      <c r="AN24" s="199">
        <v>0</v>
      </c>
      <c r="AO24" s="199">
        <v>4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0</v>
      </c>
      <c r="L25" s="199">
        <v>0</v>
      </c>
      <c r="M25" s="199">
        <v>0</v>
      </c>
      <c r="N25" s="199">
        <v>0</v>
      </c>
      <c r="O25" s="199">
        <v>0</v>
      </c>
      <c r="P25" s="199">
        <v>0</v>
      </c>
      <c r="Q25" s="199">
        <v>0</v>
      </c>
      <c r="R25" s="199">
        <v>0</v>
      </c>
      <c r="S25" s="199">
        <v>0</v>
      </c>
      <c r="T25" s="199">
        <v>0</v>
      </c>
      <c r="U25" s="199">
        <v>0</v>
      </c>
      <c r="V25" s="199">
        <v>0</v>
      </c>
      <c r="W25" s="199">
        <v>0</v>
      </c>
      <c r="X25" s="199">
        <v>0</v>
      </c>
      <c r="Y25" s="199">
        <v>0</v>
      </c>
      <c r="Z25" s="199">
        <v>0</v>
      </c>
      <c r="AA25" s="199">
        <v>0</v>
      </c>
      <c r="AB25" s="199">
        <v>0</v>
      </c>
      <c r="AC25" s="199">
        <v>0</v>
      </c>
      <c r="AD25" s="199">
        <v>0</v>
      </c>
      <c r="AE25" s="199">
        <v>0</v>
      </c>
      <c r="AF25" s="199">
        <v>0</v>
      </c>
      <c r="AG25" s="199">
        <v>3.76</v>
      </c>
      <c r="AH25" s="199">
        <v>0</v>
      </c>
      <c r="AI25" s="199">
        <v>12</v>
      </c>
      <c r="AJ25" s="199">
        <v>0</v>
      </c>
      <c r="AK25" s="199">
        <v>5.82</v>
      </c>
      <c r="AL25" s="199">
        <v>0</v>
      </c>
      <c r="AM25" s="199">
        <v>0</v>
      </c>
      <c r="AN25" s="199">
        <v>0</v>
      </c>
      <c r="AO25" s="199">
        <v>7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0</v>
      </c>
      <c r="L26" s="199">
        <v>0</v>
      </c>
      <c r="M26" s="199">
        <v>0</v>
      </c>
      <c r="N26" s="199">
        <v>0</v>
      </c>
      <c r="O26" s="199">
        <v>0</v>
      </c>
      <c r="P26" s="199">
        <v>0</v>
      </c>
      <c r="Q26" s="199">
        <v>0</v>
      </c>
      <c r="R26" s="199">
        <v>0</v>
      </c>
      <c r="S26" s="199">
        <v>0</v>
      </c>
      <c r="T26" s="199">
        <v>0</v>
      </c>
      <c r="U26" s="199">
        <v>0</v>
      </c>
      <c r="V26" s="199">
        <v>0</v>
      </c>
      <c r="W26" s="199">
        <v>0</v>
      </c>
      <c r="X26" s="199">
        <v>0</v>
      </c>
      <c r="Y26" s="199">
        <v>0</v>
      </c>
      <c r="Z26" s="199">
        <v>0</v>
      </c>
      <c r="AA26" s="199">
        <v>0</v>
      </c>
      <c r="AB26" s="199">
        <v>0</v>
      </c>
      <c r="AC26" s="199">
        <v>0</v>
      </c>
      <c r="AD26" s="199">
        <v>0</v>
      </c>
      <c r="AE26" s="199">
        <v>0</v>
      </c>
      <c r="AF26" s="199">
        <v>0</v>
      </c>
      <c r="AG26" s="199">
        <v>3.76</v>
      </c>
      <c r="AH26" s="199">
        <v>0</v>
      </c>
      <c r="AI26" s="199">
        <v>12</v>
      </c>
      <c r="AJ26" s="199">
        <v>0</v>
      </c>
      <c r="AK26" s="199">
        <v>5.82</v>
      </c>
      <c r="AL26" s="199">
        <v>0</v>
      </c>
      <c r="AM26" s="199">
        <v>0</v>
      </c>
      <c r="AN26" s="199">
        <v>0</v>
      </c>
      <c r="AO26" s="199">
        <v>3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0</v>
      </c>
      <c r="L27" s="199">
        <v>0</v>
      </c>
      <c r="M27" s="199">
        <v>0</v>
      </c>
      <c r="N27" s="199">
        <v>0</v>
      </c>
      <c r="O27" s="199">
        <v>0</v>
      </c>
      <c r="P27" s="199">
        <v>0</v>
      </c>
      <c r="Q27" s="199">
        <v>0</v>
      </c>
      <c r="R27" s="199">
        <v>0</v>
      </c>
      <c r="S27" s="199">
        <v>0</v>
      </c>
      <c r="T27" s="199">
        <v>0</v>
      </c>
      <c r="U27" s="199">
        <v>0</v>
      </c>
      <c r="V27" s="199">
        <v>0</v>
      </c>
      <c r="W27" s="199">
        <v>0</v>
      </c>
      <c r="X27" s="199">
        <v>0</v>
      </c>
      <c r="Y27" s="199">
        <v>0</v>
      </c>
      <c r="Z27" s="199">
        <v>0</v>
      </c>
      <c r="AA27" s="199">
        <v>0</v>
      </c>
      <c r="AB27" s="199">
        <v>0</v>
      </c>
      <c r="AC27" s="199">
        <v>0</v>
      </c>
      <c r="AD27" s="199">
        <v>0</v>
      </c>
      <c r="AE27" s="199">
        <v>0</v>
      </c>
      <c r="AF27" s="199">
        <v>0</v>
      </c>
      <c r="AG27" s="199">
        <v>3.76</v>
      </c>
      <c r="AH27" s="199">
        <v>0</v>
      </c>
      <c r="AI27" s="199">
        <v>12</v>
      </c>
      <c r="AJ27" s="199">
        <v>0</v>
      </c>
      <c r="AK27" s="199">
        <v>5.82</v>
      </c>
      <c r="AL27" s="199">
        <v>0</v>
      </c>
      <c r="AM27" s="199">
        <v>0</v>
      </c>
      <c r="AN27" s="199">
        <v>0</v>
      </c>
      <c r="AO27" s="199">
        <v>5</v>
      </c>
      <c r="AP27" s="199">
        <v>0</v>
      </c>
      <c r="AQ27" s="199">
        <v>0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0</v>
      </c>
      <c r="L28" s="199">
        <v>0</v>
      </c>
      <c r="M28" s="199">
        <v>0</v>
      </c>
      <c r="N28" s="199">
        <v>0</v>
      </c>
      <c r="O28" s="199">
        <v>0</v>
      </c>
      <c r="P28" s="199">
        <v>0</v>
      </c>
      <c r="Q28" s="199">
        <v>0</v>
      </c>
      <c r="R28" s="199">
        <v>0</v>
      </c>
      <c r="S28" s="199">
        <v>0</v>
      </c>
      <c r="T28" s="199">
        <v>0</v>
      </c>
      <c r="U28" s="199">
        <v>0</v>
      </c>
      <c r="V28" s="199">
        <v>0</v>
      </c>
      <c r="W28" s="199">
        <v>0</v>
      </c>
      <c r="X28" s="199">
        <v>0</v>
      </c>
      <c r="Y28" s="199">
        <v>0</v>
      </c>
      <c r="Z28" s="199">
        <v>0</v>
      </c>
      <c r="AA28" s="199">
        <v>0</v>
      </c>
      <c r="AB28" s="199">
        <v>0</v>
      </c>
      <c r="AC28" s="199">
        <v>0</v>
      </c>
      <c r="AD28" s="199">
        <v>0</v>
      </c>
      <c r="AE28" s="199">
        <v>0</v>
      </c>
      <c r="AF28" s="199">
        <v>0</v>
      </c>
      <c r="AG28" s="199">
        <v>3.76</v>
      </c>
      <c r="AH28" s="199">
        <v>0</v>
      </c>
      <c r="AI28" s="199">
        <v>12</v>
      </c>
      <c r="AJ28" s="199">
        <v>0</v>
      </c>
      <c r="AK28" s="199">
        <v>5.82</v>
      </c>
      <c r="AL28" s="199">
        <v>0</v>
      </c>
      <c r="AM28" s="199">
        <v>0</v>
      </c>
      <c r="AN28" s="199">
        <v>0</v>
      </c>
      <c r="AO28" s="199">
        <v>5</v>
      </c>
      <c r="AP28" s="199">
        <v>0</v>
      </c>
      <c r="AQ28" s="199">
        <v>0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0</v>
      </c>
      <c r="L29" s="199">
        <v>0</v>
      </c>
      <c r="M29" s="199">
        <v>0</v>
      </c>
      <c r="N29" s="199">
        <v>0</v>
      </c>
      <c r="O29" s="199">
        <v>0</v>
      </c>
      <c r="P29" s="199">
        <v>0</v>
      </c>
      <c r="Q29" s="199">
        <v>0</v>
      </c>
      <c r="R29" s="199">
        <v>0</v>
      </c>
      <c r="S29" s="199">
        <v>0</v>
      </c>
      <c r="T29" s="199">
        <v>0</v>
      </c>
      <c r="U29" s="199">
        <v>0</v>
      </c>
      <c r="V29" s="199">
        <v>0</v>
      </c>
      <c r="W29" s="199">
        <v>0</v>
      </c>
      <c r="X29" s="199">
        <v>0</v>
      </c>
      <c r="Y29" s="199">
        <v>0</v>
      </c>
      <c r="Z29" s="199">
        <v>0</v>
      </c>
      <c r="AA29" s="199">
        <v>0</v>
      </c>
      <c r="AB29" s="199">
        <v>0</v>
      </c>
      <c r="AC29" s="199">
        <v>0</v>
      </c>
      <c r="AD29" s="199">
        <v>0</v>
      </c>
      <c r="AE29" s="199">
        <v>0</v>
      </c>
      <c r="AF29" s="199">
        <v>0</v>
      </c>
      <c r="AG29" s="199">
        <v>3.76</v>
      </c>
      <c r="AH29" s="199">
        <v>0</v>
      </c>
      <c r="AI29" s="199">
        <v>12</v>
      </c>
      <c r="AJ29" s="199">
        <v>0</v>
      </c>
      <c r="AK29" s="199">
        <v>5.82</v>
      </c>
      <c r="AL29" s="199">
        <v>0</v>
      </c>
      <c r="AM29" s="199">
        <v>0</v>
      </c>
      <c r="AN29" s="199">
        <v>0</v>
      </c>
      <c r="AO29" s="199">
        <v>5</v>
      </c>
      <c r="AP29" s="199">
        <v>0</v>
      </c>
      <c r="AQ29" s="199">
        <v>0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0</v>
      </c>
      <c r="L30" s="199">
        <v>0</v>
      </c>
      <c r="M30" s="199">
        <v>0</v>
      </c>
      <c r="N30" s="199">
        <v>0</v>
      </c>
      <c r="O30" s="199">
        <v>0</v>
      </c>
      <c r="P30" s="199">
        <v>0</v>
      </c>
      <c r="Q30" s="199">
        <v>0</v>
      </c>
      <c r="R30" s="199">
        <v>0</v>
      </c>
      <c r="S30" s="199">
        <v>0</v>
      </c>
      <c r="T30" s="199">
        <v>0</v>
      </c>
      <c r="U30" s="199">
        <v>0</v>
      </c>
      <c r="V30" s="199">
        <v>0</v>
      </c>
      <c r="W30" s="199">
        <v>0</v>
      </c>
      <c r="X30" s="199">
        <v>0</v>
      </c>
      <c r="Y30" s="199">
        <v>0</v>
      </c>
      <c r="Z30" s="199">
        <v>0</v>
      </c>
      <c r="AA30" s="199">
        <v>0</v>
      </c>
      <c r="AB30" s="199">
        <v>0</v>
      </c>
      <c r="AC30" s="199">
        <v>0</v>
      </c>
      <c r="AD30" s="199">
        <v>0</v>
      </c>
      <c r="AE30" s="199">
        <v>0</v>
      </c>
      <c r="AF30" s="199">
        <v>0</v>
      </c>
      <c r="AG30" s="199">
        <v>3.76</v>
      </c>
      <c r="AH30" s="199">
        <v>0</v>
      </c>
      <c r="AI30" s="199">
        <v>12</v>
      </c>
      <c r="AJ30" s="199">
        <v>0</v>
      </c>
      <c r="AK30" s="199">
        <v>5.82</v>
      </c>
      <c r="AL30" s="199">
        <v>0</v>
      </c>
      <c r="AM30" s="199">
        <v>0</v>
      </c>
      <c r="AN30" s="199">
        <v>0</v>
      </c>
      <c r="AO30" s="199">
        <v>5</v>
      </c>
      <c r="AP30" s="199">
        <v>0</v>
      </c>
      <c r="AQ30" s="199">
        <v>0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0</v>
      </c>
      <c r="L31" s="199">
        <v>0</v>
      </c>
      <c r="M31" s="199">
        <v>0</v>
      </c>
      <c r="N31" s="199">
        <v>0</v>
      </c>
      <c r="O31" s="199">
        <v>0</v>
      </c>
      <c r="P31" s="199">
        <v>0</v>
      </c>
      <c r="Q31" s="199">
        <v>0</v>
      </c>
      <c r="R31" s="199">
        <v>0</v>
      </c>
      <c r="S31" s="199">
        <v>0</v>
      </c>
      <c r="T31" s="199">
        <v>0</v>
      </c>
      <c r="U31" s="199">
        <v>0</v>
      </c>
      <c r="V31" s="199">
        <v>0</v>
      </c>
      <c r="W31" s="199">
        <v>0</v>
      </c>
      <c r="X31" s="199">
        <v>0</v>
      </c>
      <c r="Y31" s="199">
        <v>0</v>
      </c>
      <c r="Z31" s="199">
        <v>0</v>
      </c>
      <c r="AA31" s="199">
        <v>0</v>
      </c>
      <c r="AB31" s="199">
        <v>0</v>
      </c>
      <c r="AC31" s="199">
        <v>0</v>
      </c>
      <c r="AD31" s="199">
        <v>0</v>
      </c>
      <c r="AE31" s="199">
        <v>0</v>
      </c>
      <c r="AF31" s="199">
        <v>0</v>
      </c>
      <c r="AG31" s="199">
        <v>3.76</v>
      </c>
      <c r="AH31" s="199">
        <v>0</v>
      </c>
      <c r="AI31" s="199">
        <v>12</v>
      </c>
      <c r="AJ31" s="199">
        <v>0</v>
      </c>
      <c r="AK31" s="199">
        <v>5.82</v>
      </c>
      <c r="AL31" s="199">
        <v>0</v>
      </c>
      <c r="AM31" s="199">
        <v>0</v>
      </c>
      <c r="AN31" s="199">
        <v>0</v>
      </c>
      <c r="AO31" s="199">
        <v>9</v>
      </c>
      <c r="AP31" s="199">
        <v>0</v>
      </c>
      <c r="AQ31" s="199">
        <v>0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  <c r="Q32" s="199">
        <v>0</v>
      </c>
      <c r="R32" s="199">
        <v>0</v>
      </c>
      <c r="S32" s="199">
        <v>0</v>
      </c>
      <c r="T32" s="199">
        <v>0</v>
      </c>
      <c r="U32" s="199">
        <v>0</v>
      </c>
      <c r="V32" s="199">
        <v>0</v>
      </c>
      <c r="W32" s="199">
        <v>0</v>
      </c>
      <c r="X32" s="199">
        <v>0</v>
      </c>
      <c r="Y32" s="199">
        <v>0</v>
      </c>
      <c r="Z32" s="199">
        <v>0</v>
      </c>
      <c r="AA32" s="199">
        <v>0</v>
      </c>
      <c r="AB32" s="199">
        <v>0</v>
      </c>
      <c r="AC32" s="199">
        <v>0</v>
      </c>
      <c r="AD32" s="199">
        <v>0</v>
      </c>
      <c r="AE32" s="199">
        <v>0</v>
      </c>
      <c r="AF32" s="199">
        <v>0</v>
      </c>
      <c r="AG32" s="199">
        <v>3.76</v>
      </c>
      <c r="AH32" s="199">
        <v>0</v>
      </c>
      <c r="AI32" s="199">
        <v>12</v>
      </c>
      <c r="AJ32" s="199">
        <v>0</v>
      </c>
      <c r="AK32" s="199">
        <v>5.82</v>
      </c>
      <c r="AL32" s="199">
        <v>0</v>
      </c>
      <c r="AM32" s="199">
        <v>0</v>
      </c>
      <c r="AN32" s="199">
        <v>0</v>
      </c>
      <c r="AO32" s="199">
        <v>4</v>
      </c>
      <c r="AP32" s="199">
        <v>0</v>
      </c>
      <c r="AQ32" s="199">
        <v>0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0</v>
      </c>
      <c r="L33" s="199">
        <v>0</v>
      </c>
      <c r="M33" s="199">
        <v>0</v>
      </c>
      <c r="N33" s="199">
        <v>0</v>
      </c>
      <c r="O33" s="199">
        <v>0</v>
      </c>
      <c r="P33" s="199">
        <v>0</v>
      </c>
      <c r="Q33" s="199">
        <v>0</v>
      </c>
      <c r="R33" s="199">
        <v>0</v>
      </c>
      <c r="S33" s="199">
        <v>0</v>
      </c>
      <c r="T33" s="199">
        <v>0</v>
      </c>
      <c r="U33" s="199">
        <v>0</v>
      </c>
      <c r="V33" s="199">
        <v>0</v>
      </c>
      <c r="W33" s="199">
        <v>0</v>
      </c>
      <c r="X33" s="199">
        <v>0</v>
      </c>
      <c r="Y33" s="199">
        <v>0</v>
      </c>
      <c r="Z33" s="199">
        <v>0</v>
      </c>
      <c r="AA33" s="199">
        <v>0</v>
      </c>
      <c r="AB33" s="199">
        <v>0</v>
      </c>
      <c r="AC33" s="199">
        <v>0</v>
      </c>
      <c r="AD33" s="199">
        <v>0</v>
      </c>
      <c r="AE33" s="199">
        <v>0</v>
      </c>
      <c r="AF33" s="199">
        <v>0</v>
      </c>
      <c r="AG33" s="199">
        <v>3.76</v>
      </c>
      <c r="AH33" s="199">
        <v>0</v>
      </c>
      <c r="AI33" s="199">
        <v>12</v>
      </c>
      <c r="AJ33" s="199">
        <v>0</v>
      </c>
      <c r="AK33" s="199">
        <v>5.82</v>
      </c>
      <c r="AL33" s="199">
        <v>0</v>
      </c>
      <c r="AM33" s="199">
        <v>0</v>
      </c>
      <c r="AN33" s="199">
        <v>0</v>
      </c>
      <c r="AO33" s="199">
        <v>6</v>
      </c>
      <c r="AP33" s="199">
        <v>0</v>
      </c>
      <c r="AQ33" s="199">
        <v>0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0</v>
      </c>
      <c r="L34" s="199">
        <v>0</v>
      </c>
      <c r="M34" s="199">
        <v>0</v>
      </c>
      <c r="N34" s="199">
        <v>0</v>
      </c>
      <c r="O34" s="199">
        <v>0</v>
      </c>
      <c r="P34" s="199">
        <v>0</v>
      </c>
      <c r="Q34" s="199">
        <v>0</v>
      </c>
      <c r="R34" s="199">
        <v>0</v>
      </c>
      <c r="S34" s="199">
        <v>0</v>
      </c>
      <c r="T34" s="199">
        <v>0</v>
      </c>
      <c r="U34" s="199">
        <v>0</v>
      </c>
      <c r="V34" s="199">
        <v>0</v>
      </c>
      <c r="W34" s="199">
        <v>0</v>
      </c>
      <c r="X34" s="199">
        <v>0</v>
      </c>
      <c r="Y34" s="199">
        <v>0</v>
      </c>
      <c r="Z34" s="199">
        <v>0</v>
      </c>
      <c r="AA34" s="199">
        <v>0</v>
      </c>
      <c r="AB34" s="199">
        <v>0</v>
      </c>
      <c r="AC34" s="199">
        <v>0</v>
      </c>
      <c r="AD34" s="199">
        <v>0</v>
      </c>
      <c r="AE34" s="199">
        <v>0</v>
      </c>
      <c r="AF34" s="199">
        <v>0</v>
      </c>
      <c r="AG34" s="199">
        <v>3.76</v>
      </c>
      <c r="AH34" s="199">
        <v>0</v>
      </c>
      <c r="AI34" s="199">
        <v>12</v>
      </c>
      <c r="AJ34" s="199">
        <v>0</v>
      </c>
      <c r="AK34" s="199">
        <v>5.82</v>
      </c>
      <c r="AL34" s="199">
        <v>0</v>
      </c>
      <c r="AM34" s="199">
        <v>0</v>
      </c>
      <c r="AN34" s="199">
        <v>0</v>
      </c>
      <c r="AO34" s="199">
        <v>6</v>
      </c>
      <c r="AP34" s="199">
        <v>0</v>
      </c>
      <c r="AQ34" s="199">
        <v>0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0</v>
      </c>
      <c r="L35" s="199">
        <v>0</v>
      </c>
      <c r="M35" s="199">
        <v>0</v>
      </c>
      <c r="N35" s="199">
        <v>0</v>
      </c>
      <c r="O35" s="199">
        <v>0</v>
      </c>
      <c r="P35" s="199">
        <v>0</v>
      </c>
      <c r="Q35" s="199">
        <v>0</v>
      </c>
      <c r="R35" s="199">
        <v>0</v>
      </c>
      <c r="S35" s="199">
        <v>0</v>
      </c>
      <c r="T35" s="199">
        <v>0</v>
      </c>
      <c r="U35" s="199">
        <v>0</v>
      </c>
      <c r="V35" s="199">
        <v>0</v>
      </c>
      <c r="W35" s="199">
        <v>0</v>
      </c>
      <c r="X35" s="199">
        <v>0</v>
      </c>
      <c r="Y35" s="199">
        <v>0</v>
      </c>
      <c r="Z35" s="199">
        <v>0</v>
      </c>
      <c r="AA35" s="199">
        <v>0</v>
      </c>
      <c r="AB35" s="199">
        <v>0</v>
      </c>
      <c r="AC35" s="199">
        <v>0</v>
      </c>
      <c r="AD35" s="199">
        <v>0</v>
      </c>
      <c r="AE35" s="199">
        <v>0</v>
      </c>
      <c r="AF35" s="199">
        <v>0</v>
      </c>
      <c r="AG35" s="199">
        <v>3.76</v>
      </c>
      <c r="AH35" s="199">
        <v>0</v>
      </c>
      <c r="AI35" s="199">
        <v>12</v>
      </c>
      <c r="AJ35" s="199">
        <v>0</v>
      </c>
      <c r="AK35" s="199">
        <v>5.82</v>
      </c>
      <c r="AL35" s="199">
        <v>0</v>
      </c>
      <c r="AM35" s="199">
        <v>0</v>
      </c>
      <c r="AN35" s="199">
        <v>0</v>
      </c>
      <c r="AO35" s="199">
        <v>6</v>
      </c>
      <c r="AP35" s="199">
        <v>0</v>
      </c>
      <c r="AQ35" s="199">
        <v>0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0</v>
      </c>
      <c r="L36" s="199">
        <v>0</v>
      </c>
      <c r="M36" s="199">
        <v>0</v>
      </c>
      <c r="N36" s="199">
        <v>0</v>
      </c>
      <c r="O36" s="199">
        <v>0</v>
      </c>
      <c r="P36" s="199">
        <v>0</v>
      </c>
      <c r="Q36" s="199">
        <v>0</v>
      </c>
      <c r="R36" s="199">
        <v>0</v>
      </c>
      <c r="S36" s="199">
        <v>0</v>
      </c>
      <c r="T36" s="199">
        <v>0</v>
      </c>
      <c r="U36" s="199">
        <v>0</v>
      </c>
      <c r="V36" s="199">
        <v>0</v>
      </c>
      <c r="W36" s="199">
        <v>0</v>
      </c>
      <c r="X36" s="199">
        <v>0</v>
      </c>
      <c r="Y36" s="199">
        <v>0</v>
      </c>
      <c r="Z36" s="199">
        <v>0</v>
      </c>
      <c r="AA36" s="199">
        <v>0</v>
      </c>
      <c r="AB36" s="199">
        <v>0</v>
      </c>
      <c r="AC36" s="199">
        <v>0</v>
      </c>
      <c r="AD36" s="199">
        <v>0</v>
      </c>
      <c r="AE36" s="199">
        <v>0</v>
      </c>
      <c r="AF36" s="199">
        <v>0</v>
      </c>
      <c r="AG36" s="199">
        <v>3.76</v>
      </c>
      <c r="AH36" s="199">
        <v>0</v>
      </c>
      <c r="AI36" s="199">
        <v>12</v>
      </c>
      <c r="AJ36" s="199">
        <v>0</v>
      </c>
      <c r="AK36" s="199">
        <v>5.82</v>
      </c>
      <c r="AL36" s="199">
        <v>0</v>
      </c>
      <c r="AM36" s="199">
        <v>0</v>
      </c>
      <c r="AN36" s="199">
        <v>0</v>
      </c>
      <c r="AO36" s="199">
        <v>6</v>
      </c>
      <c r="AP36" s="199">
        <v>0</v>
      </c>
      <c r="AQ36" s="199">
        <v>0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0</v>
      </c>
      <c r="L37" s="199">
        <v>0</v>
      </c>
      <c r="M37" s="199">
        <v>0</v>
      </c>
      <c r="N37" s="199">
        <v>0</v>
      </c>
      <c r="O37" s="199">
        <v>0</v>
      </c>
      <c r="P37" s="199">
        <v>0</v>
      </c>
      <c r="Q37" s="199">
        <v>0</v>
      </c>
      <c r="R37" s="199">
        <v>0</v>
      </c>
      <c r="S37" s="199">
        <v>0</v>
      </c>
      <c r="T37" s="199">
        <v>0</v>
      </c>
      <c r="U37" s="199">
        <v>0</v>
      </c>
      <c r="V37" s="199">
        <v>0</v>
      </c>
      <c r="W37" s="199">
        <v>0</v>
      </c>
      <c r="X37" s="199">
        <v>0</v>
      </c>
      <c r="Y37" s="199">
        <v>0</v>
      </c>
      <c r="Z37" s="199">
        <v>0</v>
      </c>
      <c r="AA37" s="199">
        <v>0</v>
      </c>
      <c r="AB37" s="199">
        <v>0</v>
      </c>
      <c r="AC37" s="199">
        <v>0</v>
      </c>
      <c r="AD37" s="199">
        <v>0</v>
      </c>
      <c r="AE37" s="199">
        <v>0</v>
      </c>
      <c r="AF37" s="199">
        <v>0</v>
      </c>
      <c r="AG37" s="199">
        <v>3.76</v>
      </c>
      <c r="AH37" s="199">
        <v>0</v>
      </c>
      <c r="AI37" s="199">
        <v>12</v>
      </c>
      <c r="AJ37" s="199">
        <v>0</v>
      </c>
      <c r="AK37" s="199">
        <v>5.82</v>
      </c>
      <c r="AL37" s="199">
        <v>0</v>
      </c>
      <c r="AM37" s="199">
        <v>0</v>
      </c>
      <c r="AN37" s="199">
        <v>0</v>
      </c>
      <c r="AO37" s="199">
        <v>14</v>
      </c>
      <c r="AP37" s="199">
        <v>0</v>
      </c>
      <c r="AQ37" s="199">
        <v>0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0</v>
      </c>
      <c r="L38" s="199">
        <v>0</v>
      </c>
      <c r="M38" s="199">
        <v>0</v>
      </c>
      <c r="N38" s="199">
        <v>0</v>
      </c>
      <c r="O38" s="199">
        <v>0</v>
      </c>
      <c r="P38" s="199">
        <v>0</v>
      </c>
      <c r="Q38" s="199">
        <v>0</v>
      </c>
      <c r="R38" s="199">
        <v>0</v>
      </c>
      <c r="S38" s="199">
        <v>0</v>
      </c>
      <c r="T38" s="199">
        <v>0</v>
      </c>
      <c r="U38" s="199">
        <v>0</v>
      </c>
      <c r="V38" s="199">
        <v>0</v>
      </c>
      <c r="W38" s="199">
        <v>0</v>
      </c>
      <c r="X38" s="199">
        <v>0</v>
      </c>
      <c r="Y38" s="199">
        <v>0</v>
      </c>
      <c r="Z38" s="199">
        <v>0</v>
      </c>
      <c r="AA38" s="199">
        <v>0</v>
      </c>
      <c r="AB38" s="199">
        <v>0</v>
      </c>
      <c r="AC38" s="199">
        <v>0</v>
      </c>
      <c r="AD38" s="199">
        <v>0</v>
      </c>
      <c r="AE38" s="199">
        <v>0</v>
      </c>
      <c r="AF38" s="199">
        <v>0</v>
      </c>
      <c r="AG38" s="199">
        <v>3.76</v>
      </c>
      <c r="AH38" s="199">
        <v>0</v>
      </c>
      <c r="AI38" s="199">
        <v>12</v>
      </c>
      <c r="AJ38" s="199">
        <v>0</v>
      </c>
      <c r="AK38" s="199">
        <v>5.82</v>
      </c>
      <c r="AL38" s="199">
        <v>0</v>
      </c>
      <c r="AM38" s="199">
        <v>0</v>
      </c>
      <c r="AN38" s="199">
        <v>0</v>
      </c>
      <c r="AO38" s="199">
        <v>6</v>
      </c>
      <c r="AP38" s="199">
        <v>0</v>
      </c>
      <c r="AQ38" s="199">
        <v>0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0</v>
      </c>
      <c r="L39" s="199">
        <v>0</v>
      </c>
      <c r="M39" s="199">
        <v>0</v>
      </c>
      <c r="N39" s="199">
        <v>0</v>
      </c>
      <c r="O39" s="199">
        <v>0</v>
      </c>
      <c r="P39" s="199">
        <v>0</v>
      </c>
      <c r="Q39" s="199">
        <v>0</v>
      </c>
      <c r="R39" s="199">
        <v>0</v>
      </c>
      <c r="S39" s="199">
        <v>0</v>
      </c>
      <c r="T39" s="199">
        <v>0</v>
      </c>
      <c r="U39" s="199">
        <v>0</v>
      </c>
      <c r="V39" s="199">
        <v>0</v>
      </c>
      <c r="W39" s="199">
        <v>0</v>
      </c>
      <c r="X39" s="199">
        <v>0</v>
      </c>
      <c r="Y39" s="199">
        <v>0</v>
      </c>
      <c r="Z39" s="199">
        <v>0</v>
      </c>
      <c r="AA39" s="199">
        <v>0</v>
      </c>
      <c r="AB39" s="199">
        <v>0</v>
      </c>
      <c r="AC39" s="199">
        <v>0</v>
      </c>
      <c r="AD39" s="199">
        <v>0</v>
      </c>
      <c r="AE39" s="199">
        <v>0</v>
      </c>
      <c r="AF39" s="199">
        <v>0</v>
      </c>
      <c r="AG39" s="199">
        <v>3.76</v>
      </c>
      <c r="AH39" s="199">
        <v>0</v>
      </c>
      <c r="AI39" s="199">
        <v>12</v>
      </c>
      <c r="AJ39" s="199">
        <v>0</v>
      </c>
      <c r="AK39" s="199">
        <v>5.82</v>
      </c>
      <c r="AL39" s="199">
        <v>0</v>
      </c>
      <c r="AM39" s="199">
        <v>0</v>
      </c>
      <c r="AN39" s="199">
        <v>0</v>
      </c>
      <c r="AO39" s="199">
        <v>6</v>
      </c>
      <c r="AP39" s="199">
        <v>0</v>
      </c>
      <c r="AQ39" s="199">
        <v>0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0</v>
      </c>
      <c r="L40" s="199">
        <v>0</v>
      </c>
      <c r="M40" s="199">
        <v>0</v>
      </c>
      <c r="N40" s="199">
        <v>0</v>
      </c>
      <c r="O40" s="199">
        <v>0</v>
      </c>
      <c r="P40" s="199">
        <v>0</v>
      </c>
      <c r="Q40" s="199">
        <v>0</v>
      </c>
      <c r="R40" s="199">
        <v>0</v>
      </c>
      <c r="S40" s="199">
        <v>0</v>
      </c>
      <c r="T40" s="199">
        <v>0</v>
      </c>
      <c r="U40" s="199">
        <v>0</v>
      </c>
      <c r="V40" s="199">
        <v>0</v>
      </c>
      <c r="W40" s="199">
        <v>0</v>
      </c>
      <c r="X40" s="199">
        <v>0</v>
      </c>
      <c r="Y40" s="199">
        <v>0</v>
      </c>
      <c r="Z40" s="199">
        <v>0</v>
      </c>
      <c r="AA40" s="199">
        <v>0</v>
      </c>
      <c r="AB40" s="199">
        <v>0</v>
      </c>
      <c r="AC40" s="199">
        <v>0</v>
      </c>
      <c r="AD40" s="199">
        <v>0</v>
      </c>
      <c r="AE40" s="199">
        <v>0</v>
      </c>
      <c r="AF40" s="199">
        <v>0</v>
      </c>
      <c r="AG40" s="199">
        <v>3.76</v>
      </c>
      <c r="AH40" s="199">
        <v>0</v>
      </c>
      <c r="AI40" s="199">
        <v>12</v>
      </c>
      <c r="AJ40" s="199">
        <v>0</v>
      </c>
      <c r="AK40" s="199">
        <v>5.82</v>
      </c>
      <c r="AL40" s="199">
        <v>0</v>
      </c>
      <c r="AM40" s="199">
        <v>0</v>
      </c>
      <c r="AN40" s="199">
        <v>0</v>
      </c>
      <c r="AO40" s="199">
        <v>6</v>
      </c>
      <c r="AP40" s="199">
        <v>0</v>
      </c>
      <c r="AQ40" s="199">
        <v>0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0</v>
      </c>
      <c r="L41" s="199">
        <v>0</v>
      </c>
      <c r="M41" s="199">
        <v>0</v>
      </c>
      <c r="N41" s="199">
        <v>0</v>
      </c>
      <c r="O41" s="199">
        <v>0</v>
      </c>
      <c r="P41" s="199">
        <v>0</v>
      </c>
      <c r="Q41" s="199">
        <v>0</v>
      </c>
      <c r="R41" s="199">
        <v>0</v>
      </c>
      <c r="S41" s="199">
        <v>0</v>
      </c>
      <c r="T41" s="199">
        <v>0</v>
      </c>
      <c r="U41" s="199">
        <v>0</v>
      </c>
      <c r="V41" s="199">
        <v>0</v>
      </c>
      <c r="W41" s="199">
        <v>0</v>
      </c>
      <c r="X41" s="199">
        <v>0</v>
      </c>
      <c r="Y41" s="199">
        <v>0</v>
      </c>
      <c r="Z41" s="199">
        <v>0</v>
      </c>
      <c r="AA41" s="199">
        <v>0</v>
      </c>
      <c r="AB41" s="199">
        <v>0</v>
      </c>
      <c r="AC41" s="199">
        <v>0</v>
      </c>
      <c r="AD41" s="199">
        <v>0</v>
      </c>
      <c r="AE41" s="199">
        <v>0</v>
      </c>
      <c r="AF41" s="199">
        <v>0</v>
      </c>
      <c r="AG41" s="199">
        <v>3.76</v>
      </c>
      <c r="AH41" s="199">
        <v>0</v>
      </c>
      <c r="AI41" s="199">
        <v>12</v>
      </c>
      <c r="AJ41" s="199">
        <v>0</v>
      </c>
      <c r="AK41" s="199">
        <v>5.82</v>
      </c>
      <c r="AL41" s="199">
        <v>0</v>
      </c>
      <c r="AM41" s="199">
        <v>0</v>
      </c>
      <c r="AN41" s="199">
        <v>0</v>
      </c>
      <c r="AO41" s="199">
        <v>6</v>
      </c>
      <c r="AP41" s="199">
        <v>0</v>
      </c>
      <c r="AQ41" s="199">
        <v>0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0</v>
      </c>
      <c r="L42" s="199">
        <v>0</v>
      </c>
      <c r="M42" s="199">
        <v>0</v>
      </c>
      <c r="N42" s="199">
        <v>0</v>
      </c>
      <c r="O42" s="199">
        <v>0</v>
      </c>
      <c r="P42" s="199">
        <v>0</v>
      </c>
      <c r="Q42" s="199">
        <v>0</v>
      </c>
      <c r="R42" s="199">
        <v>0</v>
      </c>
      <c r="S42" s="199">
        <v>0</v>
      </c>
      <c r="T42" s="199">
        <v>0</v>
      </c>
      <c r="U42" s="199">
        <v>0</v>
      </c>
      <c r="V42" s="199">
        <v>0</v>
      </c>
      <c r="W42" s="199">
        <v>0</v>
      </c>
      <c r="X42" s="199">
        <v>0</v>
      </c>
      <c r="Y42" s="199">
        <v>0</v>
      </c>
      <c r="Z42" s="199">
        <v>0</v>
      </c>
      <c r="AA42" s="199">
        <v>0</v>
      </c>
      <c r="AB42" s="199">
        <v>0</v>
      </c>
      <c r="AC42" s="199">
        <v>0</v>
      </c>
      <c r="AD42" s="199">
        <v>0</v>
      </c>
      <c r="AE42" s="199">
        <v>0</v>
      </c>
      <c r="AF42" s="199">
        <v>0</v>
      </c>
      <c r="AG42" s="199">
        <v>3.76</v>
      </c>
      <c r="AH42" s="199">
        <v>0</v>
      </c>
      <c r="AI42" s="199">
        <v>12</v>
      </c>
      <c r="AJ42" s="199">
        <v>0</v>
      </c>
      <c r="AK42" s="199">
        <v>5.82</v>
      </c>
      <c r="AL42" s="199">
        <v>0</v>
      </c>
      <c r="AM42" s="199">
        <v>0</v>
      </c>
      <c r="AN42" s="199">
        <v>0</v>
      </c>
      <c r="AO42" s="199">
        <v>6</v>
      </c>
      <c r="AP42" s="199">
        <v>0</v>
      </c>
      <c r="AQ42" s="199">
        <v>0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>
        <v>0</v>
      </c>
      <c r="S43" s="199">
        <v>0</v>
      </c>
      <c r="T43" s="199">
        <v>0</v>
      </c>
      <c r="U43" s="199">
        <v>0</v>
      </c>
      <c r="V43" s="199">
        <v>0</v>
      </c>
      <c r="W43" s="199">
        <v>0</v>
      </c>
      <c r="X43" s="199">
        <v>0</v>
      </c>
      <c r="Y43" s="199">
        <v>0</v>
      </c>
      <c r="Z43" s="199">
        <v>0</v>
      </c>
      <c r="AA43" s="199">
        <v>0</v>
      </c>
      <c r="AB43" s="199">
        <v>0</v>
      </c>
      <c r="AC43" s="199">
        <v>0</v>
      </c>
      <c r="AD43" s="199">
        <v>0</v>
      </c>
      <c r="AE43" s="199">
        <v>0</v>
      </c>
      <c r="AF43" s="199">
        <v>0</v>
      </c>
      <c r="AG43" s="199">
        <v>3.76</v>
      </c>
      <c r="AH43" s="199">
        <v>0</v>
      </c>
      <c r="AI43" s="199">
        <v>12</v>
      </c>
      <c r="AJ43" s="199">
        <v>0</v>
      </c>
      <c r="AK43" s="199">
        <v>5.82</v>
      </c>
      <c r="AL43" s="199">
        <v>0</v>
      </c>
      <c r="AM43" s="199">
        <v>0</v>
      </c>
      <c r="AN43" s="199">
        <v>0</v>
      </c>
      <c r="AO43" s="199">
        <v>17.47</v>
      </c>
      <c r="AP43" s="199">
        <v>0</v>
      </c>
      <c r="AQ43" s="199">
        <v>0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0</v>
      </c>
      <c r="L44" s="199">
        <v>0</v>
      </c>
      <c r="M44" s="199">
        <v>0</v>
      </c>
      <c r="N44" s="199">
        <v>0</v>
      </c>
      <c r="O44" s="199">
        <v>0</v>
      </c>
      <c r="P44" s="199">
        <v>0</v>
      </c>
      <c r="Q44" s="199">
        <v>0</v>
      </c>
      <c r="R44" s="199">
        <v>0</v>
      </c>
      <c r="S44" s="199">
        <v>0</v>
      </c>
      <c r="T44" s="199">
        <v>0</v>
      </c>
      <c r="U44" s="199">
        <v>0</v>
      </c>
      <c r="V44" s="199">
        <v>0</v>
      </c>
      <c r="W44" s="199">
        <v>0</v>
      </c>
      <c r="X44" s="199">
        <v>0</v>
      </c>
      <c r="Y44" s="199">
        <v>0</v>
      </c>
      <c r="Z44" s="199">
        <v>0</v>
      </c>
      <c r="AA44" s="199">
        <v>0</v>
      </c>
      <c r="AB44" s="199">
        <v>0</v>
      </c>
      <c r="AC44" s="199">
        <v>0</v>
      </c>
      <c r="AD44" s="199">
        <v>0</v>
      </c>
      <c r="AE44" s="199">
        <v>0</v>
      </c>
      <c r="AF44" s="199">
        <v>0</v>
      </c>
      <c r="AG44" s="199">
        <v>3.76</v>
      </c>
      <c r="AH44" s="199">
        <v>0</v>
      </c>
      <c r="AI44" s="199">
        <v>12</v>
      </c>
      <c r="AJ44" s="199">
        <v>0</v>
      </c>
      <c r="AK44" s="199">
        <v>5.82</v>
      </c>
      <c r="AL44" s="199">
        <v>0</v>
      </c>
      <c r="AM44" s="199">
        <v>0</v>
      </c>
      <c r="AN44" s="199">
        <v>0</v>
      </c>
      <c r="AO44" s="199">
        <v>6</v>
      </c>
      <c r="AP44" s="199">
        <v>0</v>
      </c>
      <c r="AQ44" s="199">
        <v>0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0</v>
      </c>
      <c r="L45" s="199">
        <v>0</v>
      </c>
      <c r="M45" s="199">
        <v>0</v>
      </c>
      <c r="N45" s="199">
        <v>0</v>
      </c>
      <c r="O45" s="199">
        <v>0</v>
      </c>
      <c r="P45" s="199">
        <v>0</v>
      </c>
      <c r="Q45" s="199">
        <v>0</v>
      </c>
      <c r="R45" s="199">
        <v>0</v>
      </c>
      <c r="S45" s="199">
        <v>0</v>
      </c>
      <c r="T45" s="199">
        <v>0</v>
      </c>
      <c r="U45" s="199">
        <v>0</v>
      </c>
      <c r="V45" s="199">
        <v>0</v>
      </c>
      <c r="W45" s="199">
        <v>0</v>
      </c>
      <c r="X45" s="199">
        <v>0</v>
      </c>
      <c r="Y45" s="199">
        <v>0</v>
      </c>
      <c r="Z45" s="199">
        <v>0</v>
      </c>
      <c r="AA45" s="199">
        <v>0</v>
      </c>
      <c r="AB45" s="199">
        <v>0</v>
      </c>
      <c r="AC45" s="199">
        <v>0</v>
      </c>
      <c r="AD45" s="199">
        <v>0</v>
      </c>
      <c r="AE45" s="199">
        <v>0</v>
      </c>
      <c r="AF45" s="199">
        <v>0</v>
      </c>
      <c r="AG45" s="199">
        <v>3.76</v>
      </c>
      <c r="AH45" s="199">
        <v>0</v>
      </c>
      <c r="AI45" s="199">
        <v>12</v>
      </c>
      <c r="AJ45" s="199">
        <v>0</v>
      </c>
      <c r="AK45" s="199">
        <v>5.82</v>
      </c>
      <c r="AL45" s="199">
        <v>0</v>
      </c>
      <c r="AM45" s="199">
        <v>0</v>
      </c>
      <c r="AN45" s="199">
        <v>0</v>
      </c>
      <c r="AO45" s="199">
        <v>6</v>
      </c>
      <c r="AP45" s="199">
        <v>0</v>
      </c>
      <c r="AQ45" s="199">
        <v>0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0</v>
      </c>
      <c r="L46" s="199">
        <v>0</v>
      </c>
      <c r="M46" s="199">
        <v>0</v>
      </c>
      <c r="N46" s="199">
        <v>0</v>
      </c>
      <c r="O46" s="199">
        <v>0</v>
      </c>
      <c r="P46" s="199">
        <v>0</v>
      </c>
      <c r="Q46" s="199">
        <v>0</v>
      </c>
      <c r="R46" s="199">
        <v>0</v>
      </c>
      <c r="S46" s="199">
        <v>0</v>
      </c>
      <c r="T46" s="199">
        <v>0</v>
      </c>
      <c r="U46" s="199">
        <v>0</v>
      </c>
      <c r="V46" s="199">
        <v>0</v>
      </c>
      <c r="W46" s="199">
        <v>0</v>
      </c>
      <c r="X46" s="199">
        <v>0</v>
      </c>
      <c r="Y46" s="199">
        <v>0</v>
      </c>
      <c r="Z46" s="199">
        <v>0</v>
      </c>
      <c r="AA46" s="199">
        <v>0</v>
      </c>
      <c r="AB46" s="199">
        <v>0</v>
      </c>
      <c r="AC46" s="199">
        <v>0</v>
      </c>
      <c r="AD46" s="199">
        <v>0</v>
      </c>
      <c r="AE46" s="199">
        <v>0</v>
      </c>
      <c r="AF46" s="199">
        <v>0</v>
      </c>
      <c r="AG46" s="199">
        <v>3.76</v>
      </c>
      <c r="AH46" s="199">
        <v>0</v>
      </c>
      <c r="AI46" s="199">
        <v>12</v>
      </c>
      <c r="AJ46" s="199">
        <v>0</v>
      </c>
      <c r="AK46" s="199">
        <v>5.82</v>
      </c>
      <c r="AL46" s="199">
        <v>0</v>
      </c>
      <c r="AM46" s="199">
        <v>0</v>
      </c>
      <c r="AN46" s="199">
        <v>0</v>
      </c>
      <c r="AO46" s="199">
        <v>6</v>
      </c>
      <c r="AP46" s="199">
        <v>0</v>
      </c>
      <c r="AQ46" s="199">
        <v>0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0</v>
      </c>
      <c r="L47" s="199">
        <v>0</v>
      </c>
      <c r="M47" s="199">
        <v>0</v>
      </c>
      <c r="N47" s="199">
        <v>0</v>
      </c>
      <c r="O47" s="199">
        <v>0</v>
      </c>
      <c r="P47" s="199">
        <v>0</v>
      </c>
      <c r="Q47" s="199">
        <v>0</v>
      </c>
      <c r="R47" s="199">
        <v>0</v>
      </c>
      <c r="S47" s="199">
        <v>0</v>
      </c>
      <c r="T47" s="199">
        <v>0</v>
      </c>
      <c r="U47" s="199">
        <v>0</v>
      </c>
      <c r="V47" s="199">
        <v>0</v>
      </c>
      <c r="W47" s="199">
        <v>0</v>
      </c>
      <c r="X47" s="199">
        <v>0</v>
      </c>
      <c r="Y47" s="199">
        <v>0</v>
      </c>
      <c r="Z47" s="199">
        <v>0</v>
      </c>
      <c r="AA47" s="199">
        <v>0</v>
      </c>
      <c r="AB47" s="199">
        <v>0</v>
      </c>
      <c r="AC47" s="199">
        <v>0</v>
      </c>
      <c r="AD47" s="199">
        <v>0</v>
      </c>
      <c r="AE47" s="199">
        <v>0</v>
      </c>
      <c r="AF47" s="199">
        <v>0</v>
      </c>
      <c r="AG47" s="199">
        <v>3.76</v>
      </c>
      <c r="AH47" s="199">
        <v>0</v>
      </c>
      <c r="AI47" s="199">
        <v>12</v>
      </c>
      <c r="AJ47" s="199">
        <v>0</v>
      </c>
      <c r="AK47" s="199">
        <v>5.82</v>
      </c>
      <c r="AL47" s="199">
        <v>0</v>
      </c>
      <c r="AM47" s="199">
        <v>0</v>
      </c>
      <c r="AN47" s="199">
        <v>0</v>
      </c>
      <c r="AO47" s="199">
        <v>6</v>
      </c>
      <c r="AP47" s="199">
        <v>0</v>
      </c>
      <c r="AQ47" s="199">
        <v>0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0</v>
      </c>
      <c r="L48" s="199">
        <v>0</v>
      </c>
      <c r="M48" s="199">
        <v>0</v>
      </c>
      <c r="N48" s="199">
        <v>0</v>
      </c>
      <c r="O48" s="199">
        <v>0</v>
      </c>
      <c r="P48" s="199">
        <v>0</v>
      </c>
      <c r="Q48" s="199">
        <v>0</v>
      </c>
      <c r="R48" s="199">
        <v>0</v>
      </c>
      <c r="S48" s="199">
        <v>0</v>
      </c>
      <c r="T48" s="199">
        <v>0</v>
      </c>
      <c r="U48" s="199">
        <v>0</v>
      </c>
      <c r="V48" s="199">
        <v>0</v>
      </c>
      <c r="W48" s="199">
        <v>0</v>
      </c>
      <c r="X48" s="199">
        <v>0</v>
      </c>
      <c r="Y48" s="199">
        <v>0</v>
      </c>
      <c r="Z48" s="199">
        <v>0</v>
      </c>
      <c r="AA48" s="199">
        <v>0</v>
      </c>
      <c r="AB48" s="199">
        <v>0</v>
      </c>
      <c r="AC48" s="199">
        <v>0</v>
      </c>
      <c r="AD48" s="199">
        <v>0</v>
      </c>
      <c r="AE48" s="199">
        <v>0</v>
      </c>
      <c r="AF48" s="199">
        <v>0</v>
      </c>
      <c r="AG48" s="199">
        <v>3.76</v>
      </c>
      <c r="AH48" s="199">
        <v>0</v>
      </c>
      <c r="AI48" s="199">
        <v>12</v>
      </c>
      <c r="AJ48" s="199">
        <v>0</v>
      </c>
      <c r="AK48" s="199">
        <v>5.82</v>
      </c>
      <c r="AL48" s="199">
        <v>0</v>
      </c>
      <c r="AM48" s="199">
        <v>0</v>
      </c>
      <c r="AN48" s="199">
        <v>0</v>
      </c>
      <c r="AO48" s="199">
        <v>6</v>
      </c>
      <c r="AP48" s="199">
        <v>0</v>
      </c>
      <c r="AQ48" s="199">
        <v>0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9">
        <v>0</v>
      </c>
      <c r="P49" s="199">
        <v>0</v>
      </c>
      <c r="Q49" s="199">
        <v>0</v>
      </c>
      <c r="R49" s="199">
        <v>0</v>
      </c>
      <c r="S49" s="199">
        <v>0</v>
      </c>
      <c r="T49" s="199">
        <v>0</v>
      </c>
      <c r="U49" s="199">
        <v>0</v>
      </c>
      <c r="V49" s="199">
        <v>0</v>
      </c>
      <c r="W49" s="199">
        <v>0</v>
      </c>
      <c r="X49" s="199">
        <v>0</v>
      </c>
      <c r="Y49" s="199">
        <v>0</v>
      </c>
      <c r="Z49" s="199">
        <v>0</v>
      </c>
      <c r="AA49" s="199">
        <v>0</v>
      </c>
      <c r="AB49" s="199">
        <v>0</v>
      </c>
      <c r="AC49" s="199">
        <v>0</v>
      </c>
      <c r="AD49" s="199">
        <v>0</v>
      </c>
      <c r="AE49" s="199">
        <v>0</v>
      </c>
      <c r="AF49" s="199">
        <v>0</v>
      </c>
      <c r="AG49" s="199">
        <v>3.76</v>
      </c>
      <c r="AH49" s="199">
        <v>0</v>
      </c>
      <c r="AI49" s="199">
        <v>12</v>
      </c>
      <c r="AJ49" s="199">
        <v>0</v>
      </c>
      <c r="AK49" s="199">
        <v>5.82</v>
      </c>
      <c r="AL49" s="199">
        <v>0</v>
      </c>
      <c r="AM49" s="199">
        <v>0</v>
      </c>
      <c r="AN49" s="199">
        <v>0</v>
      </c>
      <c r="AO49" s="199">
        <v>17.47</v>
      </c>
      <c r="AP49" s="199">
        <v>0</v>
      </c>
      <c r="AQ49" s="199">
        <v>0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0</v>
      </c>
      <c r="L50" s="199">
        <v>0</v>
      </c>
      <c r="M50" s="199">
        <v>0</v>
      </c>
      <c r="N50" s="199">
        <v>0</v>
      </c>
      <c r="O50" s="199">
        <v>0</v>
      </c>
      <c r="P50" s="199">
        <v>0</v>
      </c>
      <c r="Q50" s="199">
        <v>0</v>
      </c>
      <c r="R50" s="199">
        <v>0</v>
      </c>
      <c r="S50" s="199">
        <v>0</v>
      </c>
      <c r="T50" s="199">
        <v>0</v>
      </c>
      <c r="U50" s="199">
        <v>0</v>
      </c>
      <c r="V50" s="199">
        <v>0</v>
      </c>
      <c r="W50" s="199">
        <v>0</v>
      </c>
      <c r="X50" s="199">
        <v>0</v>
      </c>
      <c r="Y50" s="199">
        <v>0</v>
      </c>
      <c r="Z50" s="199">
        <v>0</v>
      </c>
      <c r="AA50" s="199">
        <v>0</v>
      </c>
      <c r="AB50" s="199">
        <v>0</v>
      </c>
      <c r="AC50" s="199">
        <v>0</v>
      </c>
      <c r="AD50" s="199">
        <v>0</v>
      </c>
      <c r="AE50" s="199">
        <v>0</v>
      </c>
      <c r="AF50" s="199">
        <v>0</v>
      </c>
      <c r="AG50" s="199">
        <v>3.76</v>
      </c>
      <c r="AH50" s="199">
        <v>0</v>
      </c>
      <c r="AI50" s="199">
        <v>12</v>
      </c>
      <c r="AJ50" s="199">
        <v>0</v>
      </c>
      <c r="AK50" s="199">
        <v>5.82</v>
      </c>
      <c r="AL50" s="199">
        <v>0</v>
      </c>
      <c r="AM50" s="199">
        <v>0</v>
      </c>
      <c r="AN50" s="199">
        <v>0</v>
      </c>
      <c r="AO50" s="199">
        <v>6</v>
      </c>
      <c r="AP50" s="199">
        <v>0</v>
      </c>
      <c r="AQ50" s="199">
        <v>0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0</v>
      </c>
      <c r="L51" s="199">
        <v>0</v>
      </c>
      <c r="M51" s="199">
        <v>0</v>
      </c>
      <c r="N51" s="199">
        <v>0</v>
      </c>
      <c r="O51" s="199">
        <v>0</v>
      </c>
      <c r="P51" s="199">
        <v>0</v>
      </c>
      <c r="Q51" s="199">
        <v>0</v>
      </c>
      <c r="R51" s="199">
        <v>0</v>
      </c>
      <c r="S51" s="199">
        <v>0</v>
      </c>
      <c r="T51" s="199">
        <v>0</v>
      </c>
      <c r="U51" s="199">
        <v>0</v>
      </c>
      <c r="V51" s="199">
        <v>0</v>
      </c>
      <c r="W51" s="199">
        <v>0</v>
      </c>
      <c r="X51" s="199">
        <v>0</v>
      </c>
      <c r="Y51" s="199">
        <v>0</v>
      </c>
      <c r="Z51" s="199">
        <v>0</v>
      </c>
      <c r="AA51" s="199">
        <v>0</v>
      </c>
      <c r="AB51" s="199">
        <v>0</v>
      </c>
      <c r="AC51" s="199">
        <v>0</v>
      </c>
      <c r="AD51" s="199">
        <v>0</v>
      </c>
      <c r="AE51" s="199">
        <v>0</v>
      </c>
      <c r="AF51" s="199">
        <v>0</v>
      </c>
      <c r="AG51" s="199">
        <v>3.76</v>
      </c>
      <c r="AH51" s="199">
        <v>0</v>
      </c>
      <c r="AI51" s="199">
        <v>12</v>
      </c>
      <c r="AJ51" s="199">
        <v>0</v>
      </c>
      <c r="AK51" s="199">
        <v>5.82</v>
      </c>
      <c r="AL51" s="199">
        <v>0</v>
      </c>
      <c r="AM51" s="199">
        <v>0</v>
      </c>
      <c r="AN51" s="199">
        <v>0</v>
      </c>
      <c r="AO51" s="199">
        <v>6</v>
      </c>
      <c r="AP51" s="199">
        <v>0</v>
      </c>
      <c r="AQ51" s="199">
        <v>0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0</v>
      </c>
      <c r="L52" s="199">
        <v>0</v>
      </c>
      <c r="M52" s="199">
        <v>0</v>
      </c>
      <c r="N52" s="199">
        <v>0</v>
      </c>
      <c r="O52" s="199">
        <v>0</v>
      </c>
      <c r="P52" s="199">
        <v>0</v>
      </c>
      <c r="Q52" s="199">
        <v>0</v>
      </c>
      <c r="R52" s="199">
        <v>0</v>
      </c>
      <c r="S52" s="199">
        <v>0</v>
      </c>
      <c r="T52" s="199">
        <v>0</v>
      </c>
      <c r="U52" s="199">
        <v>0</v>
      </c>
      <c r="V52" s="199">
        <v>0</v>
      </c>
      <c r="W52" s="199">
        <v>0</v>
      </c>
      <c r="X52" s="199">
        <v>0</v>
      </c>
      <c r="Y52" s="199">
        <v>0</v>
      </c>
      <c r="Z52" s="199">
        <v>0</v>
      </c>
      <c r="AA52" s="199">
        <v>0</v>
      </c>
      <c r="AB52" s="199">
        <v>0</v>
      </c>
      <c r="AC52" s="199">
        <v>0</v>
      </c>
      <c r="AD52" s="199">
        <v>0</v>
      </c>
      <c r="AE52" s="199">
        <v>0</v>
      </c>
      <c r="AF52" s="199">
        <v>0</v>
      </c>
      <c r="AG52" s="199">
        <v>3.76</v>
      </c>
      <c r="AH52" s="199">
        <v>0</v>
      </c>
      <c r="AI52" s="199">
        <v>12</v>
      </c>
      <c r="AJ52" s="199">
        <v>0</v>
      </c>
      <c r="AK52" s="199">
        <v>5.82</v>
      </c>
      <c r="AL52" s="199">
        <v>0</v>
      </c>
      <c r="AM52" s="199">
        <v>0</v>
      </c>
      <c r="AN52" s="199">
        <v>0</v>
      </c>
      <c r="AO52" s="199">
        <v>6</v>
      </c>
      <c r="AP52" s="199">
        <v>0</v>
      </c>
      <c r="AQ52" s="199">
        <v>0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0</v>
      </c>
      <c r="L53" s="199">
        <v>0</v>
      </c>
      <c r="M53" s="199">
        <v>0</v>
      </c>
      <c r="N53" s="199">
        <v>0</v>
      </c>
      <c r="O53" s="199">
        <v>0</v>
      </c>
      <c r="P53" s="199">
        <v>0</v>
      </c>
      <c r="Q53" s="199">
        <v>0</v>
      </c>
      <c r="R53" s="199">
        <v>0</v>
      </c>
      <c r="S53" s="199">
        <v>0</v>
      </c>
      <c r="T53" s="199">
        <v>0</v>
      </c>
      <c r="U53" s="199">
        <v>0</v>
      </c>
      <c r="V53" s="199">
        <v>0</v>
      </c>
      <c r="W53" s="199">
        <v>0</v>
      </c>
      <c r="X53" s="199">
        <v>0</v>
      </c>
      <c r="Y53" s="199">
        <v>0</v>
      </c>
      <c r="Z53" s="199">
        <v>0</v>
      </c>
      <c r="AA53" s="199">
        <v>0</v>
      </c>
      <c r="AB53" s="199">
        <v>0</v>
      </c>
      <c r="AC53" s="199">
        <v>0</v>
      </c>
      <c r="AD53" s="199">
        <v>0</v>
      </c>
      <c r="AE53" s="199">
        <v>0</v>
      </c>
      <c r="AF53" s="199">
        <v>0</v>
      </c>
      <c r="AG53" s="199">
        <v>3.76</v>
      </c>
      <c r="AH53" s="199">
        <v>0</v>
      </c>
      <c r="AI53" s="199">
        <v>12</v>
      </c>
      <c r="AJ53" s="199">
        <v>0</v>
      </c>
      <c r="AK53" s="199">
        <v>5.82</v>
      </c>
      <c r="AL53" s="199">
        <v>0</v>
      </c>
      <c r="AM53" s="199">
        <v>0</v>
      </c>
      <c r="AN53" s="199">
        <v>0</v>
      </c>
      <c r="AO53" s="199">
        <v>6</v>
      </c>
      <c r="AP53" s="199">
        <v>0</v>
      </c>
      <c r="AQ53" s="199">
        <v>0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0</v>
      </c>
      <c r="L54" s="199">
        <v>0</v>
      </c>
      <c r="M54" s="199">
        <v>0</v>
      </c>
      <c r="N54" s="199">
        <v>0</v>
      </c>
      <c r="O54" s="199">
        <v>0</v>
      </c>
      <c r="P54" s="199">
        <v>0</v>
      </c>
      <c r="Q54" s="199">
        <v>0</v>
      </c>
      <c r="R54" s="199">
        <v>0</v>
      </c>
      <c r="S54" s="199">
        <v>0</v>
      </c>
      <c r="T54" s="199">
        <v>0</v>
      </c>
      <c r="U54" s="199">
        <v>0</v>
      </c>
      <c r="V54" s="199">
        <v>0</v>
      </c>
      <c r="W54" s="199">
        <v>0</v>
      </c>
      <c r="X54" s="199">
        <v>0</v>
      </c>
      <c r="Y54" s="199">
        <v>0</v>
      </c>
      <c r="Z54" s="199">
        <v>0</v>
      </c>
      <c r="AA54" s="199">
        <v>0</v>
      </c>
      <c r="AB54" s="199">
        <v>0</v>
      </c>
      <c r="AC54" s="199">
        <v>0</v>
      </c>
      <c r="AD54" s="199">
        <v>0</v>
      </c>
      <c r="AE54" s="199">
        <v>0</v>
      </c>
      <c r="AF54" s="199">
        <v>0</v>
      </c>
      <c r="AG54" s="199">
        <v>3.76</v>
      </c>
      <c r="AH54" s="199">
        <v>0</v>
      </c>
      <c r="AI54" s="199">
        <v>12</v>
      </c>
      <c r="AJ54" s="199">
        <v>0</v>
      </c>
      <c r="AK54" s="199">
        <v>5.82</v>
      </c>
      <c r="AL54" s="199">
        <v>0</v>
      </c>
      <c r="AM54" s="199">
        <v>0</v>
      </c>
      <c r="AN54" s="199">
        <v>0</v>
      </c>
      <c r="AO54" s="199">
        <v>6</v>
      </c>
      <c r="AP54" s="199">
        <v>0</v>
      </c>
      <c r="AQ54" s="199">
        <v>0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0</v>
      </c>
      <c r="L55" s="199">
        <v>0</v>
      </c>
      <c r="M55" s="199">
        <v>0</v>
      </c>
      <c r="N55" s="199">
        <v>0</v>
      </c>
      <c r="O55" s="199">
        <v>0</v>
      </c>
      <c r="P55" s="199">
        <v>0</v>
      </c>
      <c r="Q55" s="199">
        <v>0</v>
      </c>
      <c r="R55" s="199">
        <v>0</v>
      </c>
      <c r="S55" s="199">
        <v>0</v>
      </c>
      <c r="T55" s="199">
        <v>0</v>
      </c>
      <c r="U55" s="199">
        <v>0</v>
      </c>
      <c r="V55" s="199">
        <v>0</v>
      </c>
      <c r="W55" s="199">
        <v>0</v>
      </c>
      <c r="X55" s="199">
        <v>0</v>
      </c>
      <c r="Y55" s="199">
        <v>0</v>
      </c>
      <c r="Z55" s="199">
        <v>0</v>
      </c>
      <c r="AA55" s="199">
        <v>0</v>
      </c>
      <c r="AB55" s="199">
        <v>0</v>
      </c>
      <c r="AC55" s="199">
        <v>0</v>
      </c>
      <c r="AD55" s="199">
        <v>0</v>
      </c>
      <c r="AE55" s="199">
        <v>0</v>
      </c>
      <c r="AF55" s="199">
        <v>0</v>
      </c>
      <c r="AG55" s="199">
        <v>3.76</v>
      </c>
      <c r="AH55" s="199">
        <v>0</v>
      </c>
      <c r="AI55" s="199">
        <v>13</v>
      </c>
      <c r="AJ55" s="199">
        <v>0</v>
      </c>
      <c r="AK55" s="199">
        <v>5.82</v>
      </c>
      <c r="AL55" s="199">
        <v>0</v>
      </c>
      <c r="AM55" s="199">
        <v>0</v>
      </c>
      <c r="AN55" s="199">
        <v>0</v>
      </c>
      <c r="AO55" s="199">
        <v>16.739999999999998</v>
      </c>
      <c r="AP55" s="199">
        <v>0</v>
      </c>
      <c r="AQ55" s="199">
        <v>0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0</v>
      </c>
      <c r="L56" s="199">
        <v>0</v>
      </c>
      <c r="M56" s="199">
        <v>0</v>
      </c>
      <c r="N56" s="199">
        <v>0</v>
      </c>
      <c r="O56" s="199">
        <v>0</v>
      </c>
      <c r="P56" s="199">
        <v>0</v>
      </c>
      <c r="Q56" s="199">
        <v>0</v>
      </c>
      <c r="R56" s="199">
        <v>0</v>
      </c>
      <c r="S56" s="199">
        <v>0</v>
      </c>
      <c r="T56" s="199">
        <v>0</v>
      </c>
      <c r="U56" s="199">
        <v>0</v>
      </c>
      <c r="V56" s="199">
        <v>0</v>
      </c>
      <c r="W56" s="199">
        <v>0</v>
      </c>
      <c r="X56" s="199">
        <v>0</v>
      </c>
      <c r="Y56" s="199">
        <v>0</v>
      </c>
      <c r="Z56" s="199">
        <v>0</v>
      </c>
      <c r="AA56" s="199">
        <v>0</v>
      </c>
      <c r="AB56" s="199">
        <v>0</v>
      </c>
      <c r="AC56" s="199">
        <v>0</v>
      </c>
      <c r="AD56" s="199">
        <v>0</v>
      </c>
      <c r="AE56" s="199">
        <v>0</v>
      </c>
      <c r="AF56" s="199">
        <v>0</v>
      </c>
      <c r="AG56" s="199">
        <v>0</v>
      </c>
      <c r="AH56" s="199">
        <v>0</v>
      </c>
      <c r="AI56" s="199">
        <v>0</v>
      </c>
      <c r="AJ56" s="199">
        <v>0</v>
      </c>
      <c r="AK56" s="199">
        <v>5.82</v>
      </c>
      <c r="AL56" s="199">
        <v>0</v>
      </c>
      <c r="AM56" s="199">
        <v>0</v>
      </c>
      <c r="AN56" s="199">
        <v>0</v>
      </c>
      <c r="AO56" s="199">
        <v>6</v>
      </c>
      <c r="AP56" s="199">
        <v>0</v>
      </c>
      <c r="AQ56" s="199">
        <v>0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0</v>
      </c>
      <c r="L57" s="199">
        <v>0</v>
      </c>
      <c r="M57" s="199">
        <v>0</v>
      </c>
      <c r="N57" s="199">
        <v>0</v>
      </c>
      <c r="O57" s="199">
        <v>0</v>
      </c>
      <c r="P57" s="199">
        <v>0</v>
      </c>
      <c r="Q57" s="199">
        <v>0</v>
      </c>
      <c r="R57" s="199">
        <v>0</v>
      </c>
      <c r="S57" s="199">
        <v>0</v>
      </c>
      <c r="T57" s="199">
        <v>0</v>
      </c>
      <c r="U57" s="199">
        <v>0</v>
      </c>
      <c r="V57" s="199">
        <v>0</v>
      </c>
      <c r="W57" s="199">
        <v>0</v>
      </c>
      <c r="X57" s="199">
        <v>0</v>
      </c>
      <c r="Y57" s="199">
        <v>0</v>
      </c>
      <c r="Z57" s="199">
        <v>0</v>
      </c>
      <c r="AA57" s="199">
        <v>0</v>
      </c>
      <c r="AB57" s="199">
        <v>0</v>
      </c>
      <c r="AC57" s="199">
        <v>0</v>
      </c>
      <c r="AD57" s="199">
        <v>0</v>
      </c>
      <c r="AE57" s="199">
        <v>0</v>
      </c>
      <c r="AF57" s="199">
        <v>0</v>
      </c>
      <c r="AG57" s="199">
        <v>0</v>
      </c>
      <c r="AH57" s="199">
        <v>0</v>
      </c>
      <c r="AI57" s="199">
        <v>0</v>
      </c>
      <c r="AJ57" s="199">
        <v>0</v>
      </c>
      <c r="AK57" s="199">
        <v>5.82</v>
      </c>
      <c r="AL57" s="199">
        <v>0</v>
      </c>
      <c r="AM57" s="199">
        <v>0</v>
      </c>
      <c r="AN57" s="199">
        <v>0</v>
      </c>
      <c r="AO57" s="199">
        <v>6</v>
      </c>
      <c r="AP57" s="199">
        <v>0</v>
      </c>
      <c r="AQ57" s="199">
        <v>0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0</v>
      </c>
      <c r="L58" s="199">
        <v>0</v>
      </c>
      <c r="M58" s="199">
        <v>0</v>
      </c>
      <c r="N58" s="199">
        <v>0</v>
      </c>
      <c r="O58" s="199">
        <v>0</v>
      </c>
      <c r="P58" s="199">
        <v>0</v>
      </c>
      <c r="Q58" s="199">
        <v>0</v>
      </c>
      <c r="R58" s="199">
        <v>0</v>
      </c>
      <c r="S58" s="199">
        <v>0</v>
      </c>
      <c r="T58" s="199">
        <v>0</v>
      </c>
      <c r="U58" s="199">
        <v>0</v>
      </c>
      <c r="V58" s="199">
        <v>0</v>
      </c>
      <c r="W58" s="199">
        <v>0</v>
      </c>
      <c r="X58" s="199">
        <v>0</v>
      </c>
      <c r="Y58" s="199">
        <v>0</v>
      </c>
      <c r="Z58" s="199">
        <v>0</v>
      </c>
      <c r="AA58" s="199">
        <v>0</v>
      </c>
      <c r="AB58" s="199">
        <v>0</v>
      </c>
      <c r="AC58" s="199">
        <v>0</v>
      </c>
      <c r="AD58" s="199">
        <v>0</v>
      </c>
      <c r="AE58" s="199">
        <v>0</v>
      </c>
      <c r="AF58" s="199">
        <v>0</v>
      </c>
      <c r="AG58" s="199">
        <v>3.76</v>
      </c>
      <c r="AH58" s="199">
        <v>0</v>
      </c>
      <c r="AI58" s="199">
        <v>12</v>
      </c>
      <c r="AJ58" s="199">
        <v>0</v>
      </c>
      <c r="AK58" s="199">
        <v>5.82</v>
      </c>
      <c r="AL58" s="199">
        <v>0</v>
      </c>
      <c r="AM58" s="199">
        <v>0</v>
      </c>
      <c r="AN58" s="199">
        <v>0</v>
      </c>
      <c r="AO58" s="199">
        <v>6</v>
      </c>
      <c r="AP58" s="199">
        <v>0</v>
      </c>
      <c r="AQ58" s="199">
        <v>0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0</v>
      </c>
      <c r="P59" s="199">
        <v>0</v>
      </c>
      <c r="Q59" s="199">
        <v>0</v>
      </c>
      <c r="R59" s="199">
        <v>0</v>
      </c>
      <c r="S59" s="199">
        <v>0</v>
      </c>
      <c r="T59" s="199">
        <v>0</v>
      </c>
      <c r="U59" s="199">
        <v>0</v>
      </c>
      <c r="V59" s="199">
        <v>0</v>
      </c>
      <c r="W59" s="199">
        <v>0</v>
      </c>
      <c r="X59" s="199">
        <v>0</v>
      </c>
      <c r="Y59" s="199">
        <v>0</v>
      </c>
      <c r="Z59" s="199">
        <v>0</v>
      </c>
      <c r="AA59" s="199">
        <v>0</v>
      </c>
      <c r="AB59" s="199">
        <v>0</v>
      </c>
      <c r="AC59" s="199">
        <v>0</v>
      </c>
      <c r="AD59" s="199">
        <v>0</v>
      </c>
      <c r="AE59" s="199">
        <v>0</v>
      </c>
      <c r="AF59" s="199">
        <v>0</v>
      </c>
      <c r="AG59" s="199">
        <v>3.76</v>
      </c>
      <c r="AH59" s="199">
        <v>0</v>
      </c>
      <c r="AI59" s="199">
        <v>5.32</v>
      </c>
      <c r="AJ59" s="199">
        <v>0</v>
      </c>
      <c r="AK59" s="199">
        <v>5.82</v>
      </c>
      <c r="AL59" s="199">
        <v>0</v>
      </c>
      <c r="AM59" s="199">
        <v>0</v>
      </c>
      <c r="AN59" s="199">
        <v>0</v>
      </c>
      <c r="AO59" s="199">
        <v>6</v>
      </c>
      <c r="AP59" s="199">
        <v>0</v>
      </c>
      <c r="AQ59" s="199">
        <v>0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0</v>
      </c>
      <c r="L60" s="199">
        <v>0</v>
      </c>
      <c r="M60" s="199">
        <v>0</v>
      </c>
      <c r="N60" s="199">
        <v>0</v>
      </c>
      <c r="O60" s="199">
        <v>0</v>
      </c>
      <c r="P60" s="199">
        <v>0</v>
      </c>
      <c r="Q60" s="199">
        <v>0</v>
      </c>
      <c r="R60" s="199">
        <v>0</v>
      </c>
      <c r="S60" s="199">
        <v>0</v>
      </c>
      <c r="T60" s="199">
        <v>0</v>
      </c>
      <c r="U60" s="199">
        <v>0</v>
      </c>
      <c r="V60" s="199">
        <v>0</v>
      </c>
      <c r="W60" s="199">
        <v>0</v>
      </c>
      <c r="X60" s="199">
        <v>0</v>
      </c>
      <c r="Y60" s="199">
        <v>0</v>
      </c>
      <c r="Z60" s="199">
        <v>0</v>
      </c>
      <c r="AA60" s="199">
        <v>0</v>
      </c>
      <c r="AB60" s="199">
        <v>0</v>
      </c>
      <c r="AC60" s="199">
        <v>0</v>
      </c>
      <c r="AD60" s="199">
        <v>0</v>
      </c>
      <c r="AE60" s="199">
        <v>0</v>
      </c>
      <c r="AF60" s="199">
        <v>0</v>
      </c>
      <c r="AG60" s="199">
        <v>3.76</v>
      </c>
      <c r="AH60" s="199">
        <v>0</v>
      </c>
      <c r="AI60" s="199">
        <v>5.92</v>
      </c>
      <c r="AJ60" s="199">
        <v>0</v>
      </c>
      <c r="AK60" s="199">
        <v>5.82</v>
      </c>
      <c r="AL60" s="199">
        <v>0</v>
      </c>
      <c r="AM60" s="199">
        <v>0</v>
      </c>
      <c r="AN60" s="199">
        <v>0</v>
      </c>
      <c r="AO60" s="199">
        <v>6</v>
      </c>
      <c r="AP60" s="199">
        <v>0</v>
      </c>
      <c r="AQ60" s="199">
        <v>0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0</v>
      </c>
      <c r="L61" s="199">
        <v>0</v>
      </c>
      <c r="M61" s="199">
        <v>0</v>
      </c>
      <c r="N61" s="199">
        <v>0</v>
      </c>
      <c r="O61" s="199">
        <v>0</v>
      </c>
      <c r="P61" s="199">
        <v>0</v>
      </c>
      <c r="Q61" s="199">
        <v>0</v>
      </c>
      <c r="R61" s="199">
        <v>0</v>
      </c>
      <c r="S61" s="199">
        <v>0</v>
      </c>
      <c r="T61" s="199">
        <v>0</v>
      </c>
      <c r="U61" s="199">
        <v>0</v>
      </c>
      <c r="V61" s="199">
        <v>0</v>
      </c>
      <c r="W61" s="199">
        <v>0</v>
      </c>
      <c r="X61" s="199">
        <v>0</v>
      </c>
      <c r="Y61" s="199">
        <v>0</v>
      </c>
      <c r="Z61" s="199">
        <v>0</v>
      </c>
      <c r="AA61" s="199">
        <v>0</v>
      </c>
      <c r="AB61" s="199">
        <v>0</v>
      </c>
      <c r="AC61" s="199">
        <v>0</v>
      </c>
      <c r="AD61" s="199">
        <v>0</v>
      </c>
      <c r="AE61" s="199">
        <v>0</v>
      </c>
      <c r="AF61" s="199">
        <v>0</v>
      </c>
      <c r="AG61" s="199">
        <v>3.76</v>
      </c>
      <c r="AH61" s="199">
        <v>0</v>
      </c>
      <c r="AI61" s="199">
        <v>6.38</v>
      </c>
      <c r="AJ61" s="199">
        <v>0</v>
      </c>
      <c r="AK61" s="199">
        <v>5.82</v>
      </c>
      <c r="AL61" s="199">
        <v>0</v>
      </c>
      <c r="AM61" s="199">
        <v>0</v>
      </c>
      <c r="AN61" s="199">
        <v>0</v>
      </c>
      <c r="AO61" s="199">
        <v>16.739999999999998</v>
      </c>
      <c r="AP61" s="199">
        <v>0</v>
      </c>
      <c r="AQ61" s="199">
        <v>0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0</v>
      </c>
      <c r="L62" s="199">
        <v>0</v>
      </c>
      <c r="M62" s="199">
        <v>0</v>
      </c>
      <c r="N62" s="199">
        <v>0</v>
      </c>
      <c r="O62" s="199">
        <v>0</v>
      </c>
      <c r="P62" s="199">
        <v>0</v>
      </c>
      <c r="Q62" s="199">
        <v>0</v>
      </c>
      <c r="R62" s="199">
        <v>0</v>
      </c>
      <c r="S62" s="199">
        <v>0</v>
      </c>
      <c r="T62" s="199">
        <v>0</v>
      </c>
      <c r="U62" s="199">
        <v>0</v>
      </c>
      <c r="V62" s="199">
        <v>0</v>
      </c>
      <c r="W62" s="199">
        <v>0</v>
      </c>
      <c r="X62" s="199">
        <v>0</v>
      </c>
      <c r="Y62" s="199">
        <v>0</v>
      </c>
      <c r="Z62" s="199">
        <v>0</v>
      </c>
      <c r="AA62" s="199">
        <v>0</v>
      </c>
      <c r="AB62" s="199">
        <v>0</v>
      </c>
      <c r="AC62" s="199">
        <v>0</v>
      </c>
      <c r="AD62" s="199">
        <v>0</v>
      </c>
      <c r="AE62" s="199">
        <v>0</v>
      </c>
      <c r="AF62" s="199">
        <v>0</v>
      </c>
      <c r="AG62" s="199">
        <v>3.76</v>
      </c>
      <c r="AH62" s="199">
        <v>0</v>
      </c>
      <c r="AI62" s="199">
        <v>5.92</v>
      </c>
      <c r="AJ62" s="199">
        <v>0</v>
      </c>
      <c r="AK62" s="199">
        <v>5.82</v>
      </c>
      <c r="AL62" s="199">
        <v>0</v>
      </c>
      <c r="AM62" s="199">
        <v>0</v>
      </c>
      <c r="AN62" s="199">
        <v>0</v>
      </c>
      <c r="AO62" s="199">
        <v>6</v>
      </c>
      <c r="AP62" s="199">
        <v>0</v>
      </c>
      <c r="AQ62" s="199">
        <v>0</v>
      </c>
      <c r="AR62" s="199">
        <v>0</v>
      </c>
      <c r="AS62" s="199">
        <v>0</v>
      </c>
      <c r="AT62" s="199">
        <v>0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0</v>
      </c>
      <c r="L63" s="199">
        <v>0</v>
      </c>
      <c r="M63" s="199">
        <v>0</v>
      </c>
      <c r="N63" s="199">
        <v>0</v>
      </c>
      <c r="O63" s="199">
        <v>0</v>
      </c>
      <c r="P63" s="199">
        <v>0</v>
      </c>
      <c r="Q63" s="199">
        <v>0</v>
      </c>
      <c r="R63" s="199">
        <v>0</v>
      </c>
      <c r="S63" s="199">
        <v>0</v>
      </c>
      <c r="T63" s="199">
        <v>0</v>
      </c>
      <c r="U63" s="199">
        <v>0</v>
      </c>
      <c r="V63" s="199">
        <v>0</v>
      </c>
      <c r="W63" s="199">
        <v>0</v>
      </c>
      <c r="X63" s="199">
        <v>0</v>
      </c>
      <c r="Y63" s="199">
        <v>0</v>
      </c>
      <c r="Z63" s="199">
        <v>0</v>
      </c>
      <c r="AA63" s="199">
        <v>0</v>
      </c>
      <c r="AB63" s="199">
        <v>0</v>
      </c>
      <c r="AC63" s="199">
        <v>0</v>
      </c>
      <c r="AD63" s="199">
        <v>0</v>
      </c>
      <c r="AE63" s="199">
        <v>0</v>
      </c>
      <c r="AF63" s="199">
        <v>0</v>
      </c>
      <c r="AG63" s="199">
        <v>3.76</v>
      </c>
      <c r="AH63" s="199">
        <v>0</v>
      </c>
      <c r="AI63" s="199">
        <v>6.88</v>
      </c>
      <c r="AJ63" s="199">
        <v>0</v>
      </c>
      <c r="AK63" s="199">
        <v>5.82</v>
      </c>
      <c r="AL63" s="199">
        <v>0</v>
      </c>
      <c r="AM63" s="199">
        <v>0</v>
      </c>
      <c r="AN63" s="199">
        <v>0</v>
      </c>
      <c r="AO63" s="199">
        <v>6</v>
      </c>
      <c r="AP63" s="199">
        <v>0</v>
      </c>
      <c r="AQ63" s="199">
        <v>0</v>
      </c>
      <c r="AR63" s="199">
        <v>0</v>
      </c>
      <c r="AS63" s="199">
        <v>0</v>
      </c>
      <c r="AT63" s="199">
        <v>0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0</v>
      </c>
      <c r="L64" s="199">
        <v>0</v>
      </c>
      <c r="M64" s="199">
        <v>0</v>
      </c>
      <c r="N64" s="199">
        <v>0</v>
      </c>
      <c r="O64" s="199">
        <v>0</v>
      </c>
      <c r="P64" s="199">
        <v>0</v>
      </c>
      <c r="Q64" s="199">
        <v>0</v>
      </c>
      <c r="R64" s="199">
        <v>0</v>
      </c>
      <c r="S64" s="199">
        <v>0</v>
      </c>
      <c r="T64" s="199">
        <v>0</v>
      </c>
      <c r="U64" s="199">
        <v>0</v>
      </c>
      <c r="V64" s="199">
        <v>0</v>
      </c>
      <c r="W64" s="199">
        <v>0</v>
      </c>
      <c r="X64" s="199">
        <v>0</v>
      </c>
      <c r="Y64" s="199">
        <v>0</v>
      </c>
      <c r="Z64" s="199">
        <v>0</v>
      </c>
      <c r="AA64" s="199">
        <v>0</v>
      </c>
      <c r="AB64" s="199">
        <v>0</v>
      </c>
      <c r="AC64" s="199">
        <v>0</v>
      </c>
      <c r="AD64" s="199">
        <v>0</v>
      </c>
      <c r="AE64" s="199">
        <v>0</v>
      </c>
      <c r="AF64" s="199">
        <v>0</v>
      </c>
      <c r="AG64" s="199">
        <v>3.76</v>
      </c>
      <c r="AH64" s="199">
        <v>0</v>
      </c>
      <c r="AI64" s="199">
        <v>4.21</v>
      </c>
      <c r="AJ64" s="199">
        <v>0</v>
      </c>
      <c r="AK64" s="199">
        <v>5.82</v>
      </c>
      <c r="AL64" s="199">
        <v>0</v>
      </c>
      <c r="AM64" s="199">
        <v>0</v>
      </c>
      <c r="AN64" s="199">
        <v>0</v>
      </c>
      <c r="AO64" s="199">
        <v>5.81</v>
      </c>
      <c r="AP64" s="199">
        <v>0</v>
      </c>
      <c r="AQ64" s="199">
        <v>0</v>
      </c>
      <c r="AR64" s="199">
        <v>0</v>
      </c>
      <c r="AS64" s="199">
        <v>0</v>
      </c>
      <c r="AT64" s="199">
        <v>0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0</v>
      </c>
      <c r="AD65" s="199">
        <v>0</v>
      </c>
      <c r="AE65" s="199">
        <v>0</v>
      </c>
      <c r="AF65" s="199">
        <v>0</v>
      </c>
      <c r="AG65" s="199">
        <v>3.76</v>
      </c>
      <c r="AH65" s="199">
        <v>0</v>
      </c>
      <c r="AI65" s="199">
        <v>3.98</v>
      </c>
      <c r="AJ65" s="199">
        <v>0</v>
      </c>
      <c r="AK65" s="199">
        <v>5.82</v>
      </c>
      <c r="AL65" s="199">
        <v>0</v>
      </c>
      <c r="AM65" s="199">
        <v>0</v>
      </c>
      <c r="AN65" s="199">
        <v>0</v>
      </c>
      <c r="AO65" s="199">
        <v>5.6</v>
      </c>
      <c r="AP65" s="199">
        <v>0</v>
      </c>
      <c r="AQ65" s="199">
        <v>0</v>
      </c>
      <c r="AR65" s="199">
        <v>0</v>
      </c>
      <c r="AS65" s="199">
        <v>0</v>
      </c>
      <c r="AT65" s="199">
        <v>0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0</v>
      </c>
      <c r="L66" s="199">
        <v>0</v>
      </c>
      <c r="M66" s="199">
        <v>0</v>
      </c>
      <c r="N66" s="199">
        <v>0</v>
      </c>
      <c r="O66" s="199">
        <v>0</v>
      </c>
      <c r="P66" s="199">
        <v>0</v>
      </c>
      <c r="Q66" s="199">
        <v>0</v>
      </c>
      <c r="R66" s="199">
        <v>0</v>
      </c>
      <c r="S66" s="199">
        <v>0</v>
      </c>
      <c r="T66" s="199">
        <v>0</v>
      </c>
      <c r="U66" s="199">
        <v>0</v>
      </c>
      <c r="V66" s="199">
        <v>0</v>
      </c>
      <c r="W66" s="199">
        <v>0</v>
      </c>
      <c r="X66" s="199">
        <v>0</v>
      </c>
      <c r="Y66" s="199">
        <v>0</v>
      </c>
      <c r="Z66" s="199">
        <v>0</v>
      </c>
      <c r="AA66" s="199">
        <v>0</v>
      </c>
      <c r="AB66" s="199">
        <v>0</v>
      </c>
      <c r="AC66" s="199">
        <v>0</v>
      </c>
      <c r="AD66" s="199">
        <v>0</v>
      </c>
      <c r="AE66" s="199">
        <v>0</v>
      </c>
      <c r="AF66" s="199">
        <v>0</v>
      </c>
      <c r="AG66" s="199">
        <v>3.76</v>
      </c>
      <c r="AH66" s="199">
        <v>0</v>
      </c>
      <c r="AI66" s="199">
        <v>3.89</v>
      </c>
      <c r="AJ66" s="199">
        <v>0</v>
      </c>
      <c r="AK66" s="199">
        <v>5.82</v>
      </c>
      <c r="AL66" s="199">
        <v>0</v>
      </c>
      <c r="AM66" s="199">
        <v>0</v>
      </c>
      <c r="AN66" s="199">
        <v>0</v>
      </c>
      <c r="AO66" s="199">
        <v>5.78</v>
      </c>
      <c r="AP66" s="199">
        <v>0</v>
      </c>
      <c r="AQ66" s="199">
        <v>0</v>
      </c>
      <c r="AR66" s="199">
        <v>0</v>
      </c>
      <c r="AS66" s="199">
        <v>0</v>
      </c>
      <c r="AT66" s="199">
        <v>0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0</v>
      </c>
      <c r="L67" s="199">
        <v>0</v>
      </c>
      <c r="M67" s="199">
        <v>0</v>
      </c>
      <c r="N67" s="199">
        <v>0</v>
      </c>
      <c r="O67" s="199">
        <v>0</v>
      </c>
      <c r="P67" s="199">
        <v>0</v>
      </c>
      <c r="Q67" s="199">
        <v>0</v>
      </c>
      <c r="R67" s="199">
        <v>0</v>
      </c>
      <c r="S67" s="199">
        <v>0</v>
      </c>
      <c r="T67" s="199">
        <v>0</v>
      </c>
      <c r="U67" s="199">
        <v>0</v>
      </c>
      <c r="V67" s="199">
        <v>0</v>
      </c>
      <c r="W67" s="199">
        <v>0</v>
      </c>
      <c r="X67" s="199">
        <v>0</v>
      </c>
      <c r="Y67" s="199">
        <v>0</v>
      </c>
      <c r="Z67" s="199">
        <v>0</v>
      </c>
      <c r="AA67" s="199">
        <v>0</v>
      </c>
      <c r="AB67" s="199">
        <v>0</v>
      </c>
      <c r="AC67" s="199">
        <v>0</v>
      </c>
      <c r="AD67" s="199">
        <v>0</v>
      </c>
      <c r="AE67" s="199">
        <v>0</v>
      </c>
      <c r="AF67" s="199">
        <v>0</v>
      </c>
      <c r="AG67" s="199">
        <v>3.76</v>
      </c>
      <c r="AH67" s="199">
        <v>0</v>
      </c>
      <c r="AI67" s="199">
        <v>4.17</v>
      </c>
      <c r="AJ67" s="199">
        <v>0</v>
      </c>
      <c r="AK67" s="199">
        <v>5.82</v>
      </c>
      <c r="AL67" s="199">
        <v>0</v>
      </c>
      <c r="AM67" s="199">
        <v>0</v>
      </c>
      <c r="AN67" s="199">
        <v>0</v>
      </c>
      <c r="AO67" s="199">
        <v>22.14</v>
      </c>
      <c r="AP67" s="199">
        <v>0</v>
      </c>
      <c r="AQ67" s="199">
        <v>0</v>
      </c>
      <c r="AR67" s="199">
        <v>0</v>
      </c>
      <c r="AS67" s="199">
        <v>0</v>
      </c>
      <c r="AT67" s="199">
        <v>0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0</v>
      </c>
      <c r="L68" s="199">
        <v>0</v>
      </c>
      <c r="M68" s="199">
        <v>0</v>
      </c>
      <c r="N68" s="199">
        <v>0</v>
      </c>
      <c r="O68" s="199">
        <v>0</v>
      </c>
      <c r="P68" s="199">
        <v>0</v>
      </c>
      <c r="Q68" s="199">
        <v>0</v>
      </c>
      <c r="R68" s="199">
        <v>0</v>
      </c>
      <c r="S68" s="199">
        <v>0</v>
      </c>
      <c r="T68" s="199">
        <v>0</v>
      </c>
      <c r="U68" s="199">
        <v>0</v>
      </c>
      <c r="V68" s="199">
        <v>0</v>
      </c>
      <c r="W68" s="199">
        <v>0</v>
      </c>
      <c r="X68" s="199">
        <v>0</v>
      </c>
      <c r="Y68" s="199">
        <v>0</v>
      </c>
      <c r="Z68" s="199">
        <v>0</v>
      </c>
      <c r="AA68" s="199">
        <v>0</v>
      </c>
      <c r="AB68" s="199">
        <v>0</v>
      </c>
      <c r="AC68" s="199">
        <v>0</v>
      </c>
      <c r="AD68" s="199">
        <v>0</v>
      </c>
      <c r="AE68" s="199">
        <v>0</v>
      </c>
      <c r="AF68" s="199">
        <v>0</v>
      </c>
      <c r="AG68" s="199">
        <v>3.76</v>
      </c>
      <c r="AH68" s="199">
        <v>0</v>
      </c>
      <c r="AI68" s="199">
        <v>3.89</v>
      </c>
      <c r="AJ68" s="199">
        <v>0</v>
      </c>
      <c r="AK68" s="199">
        <v>5.82</v>
      </c>
      <c r="AL68" s="199">
        <v>0</v>
      </c>
      <c r="AM68" s="199">
        <v>0</v>
      </c>
      <c r="AN68" s="199">
        <v>0</v>
      </c>
      <c r="AO68" s="199">
        <v>10.49</v>
      </c>
      <c r="AP68" s="199">
        <v>0</v>
      </c>
      <c r="AQ68" s="199">
        <v>0</v>
      </c>
      <c r="AR68" s="199">
        <v>0</v>
      </c>
      <c r="AS68" s="199">
        <v>0</v>
      </c>
      <c r="AT68" s="199">
        <v>0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0</v>
      </c>
      <c r="L69" s="199">
        <v>0</v>
      </c>
      <c r="M69" s="199">
        <v>0</v>
      </c>
      <c r="N69" s="199">
        <v>0</v>
      </c>
      <c r="O69" s="199">
        <v>0</v>
      </c>
      <c r="P69" s="199">
        <v>0</v>
      </c>
      <c r="Q69" s="199">
        <v>0</v>
      </c>
      <c r="R69" s="199">
        <v>0</v>
      </c>
      <c r="S69" s="199">
        <v>0</v>
      </c>
      <c r="T69" s="199">
        <v>0</v>
      </c>
      <c r="U69" s="199">
        <v>0</v>
      </c>
      <c r="V69" s="199">
        <v>0</v>
      </c>
      <c r="W69" s="199">
        <v>0</v>
      </c>
      <c r="X69" s="199">
        <v>0</v>
      </c>
      <c r="Y69" s="199">
        <v>0</v>
      </c>
      <c r="Z69" s="199">
        <v>0</v>
      </c>
      <c r="AA69" s="199">
        <v>0</v>
      </c>
      <c r="AB69" s="199">
        <v>0</v>
      </c>
      <c r="AC69" s="199">
        <v>0</v>
      </c>
      <c r="AD69" s="199">
        <v>0</v>
      </c>
      <c r="AE69" s="199">
        <v>0</v>
      </c>
      <c r="AF69" s="199">
        <v>0</v>
      </c>
      <c r="AG69" s="199">
        <v>3.76</v>
      </c>
      <c r="AH69" s="199">
        <v>0</v>
      </c>
      <c r="AI69" s="199">
        <v>3.89</v>
      </c>
      <c r="AJ69" s="199">
        <v>0</v>
      </c>
      <c r="AK69" s="199">
        <v>5.82</v>
      </c>
      <c r="AL69" s="199">
        <v>0</v>
      </c>
      <c r="AM69" s="199">
        <v>0</v>
      </c>
      <c r="AN69" s="199">
        <v>0</v>
      </c>
      <c r="AO69" s="199">
        <v>9.82</v>
      </c>
      <c r="AP69" s="199">
        <v>0</v>
      </c>
      <c r="AQ69" s="199">
        <v>0</v>
      </c>
      <c r="AR69" s="199">
        <v>0</v>
      </c>
      <c r="AS69" s="199">
        <v>0</v>
      </c>
      <c r="AT69" s="199">
        <v>0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0</v>
      </c>
      <c r="L70" s="199">
        <v>0</v>
      </c>
      <c r="M70" s="199">
        <v>0</v>
      </c>
      <c r="N70" s="199">
        <v>0</v>
      </c>
      <c r="O70" s="199">
        <v>0</v>
      </c>
      <c r="P70" s="199">
        <v>0</v>
      </c>
      <c r="Q70" s="199">
        <v>0</v>
      </c>
      <c r="R70" s="199">
        <v>0</v>
      </c>
      <c r="S70" s="199">
        <v>0</v>
      </c>
      <c r="T70" s="199">
        <v>0</v>
      </c>
      <c r="U70" s="199">
        <v>0</v>
      </c>
      <c r="V70" s="199">
        <v>0</v>
      </c>
      <c r="W70" s="199">
        <v>0</v>
      </c>
      <c r="X70" s="199">
        <v>0</v>
      </c>
      <c r="Y70" s="199">
        <v>0</v>
      </c>
      <c r="Z70" s="199">
        <v>0</v>
      </c>
      <c r="AA70" s="199">
        <v>0</v>
      </c>
      <c r="AB70" s="199">
        <v>0</v>
      </c>
      <c r="AC70" s="199">
        <v>0</v>
      </c>
      <c r="AD70" s="199">
        <v>0</v>
      </c>
      <c r="AE70" s="199">
        <v>0</v>
      </c>
      <c r="AF70" s="199">
        <v>0</v>
      </c>
      <c r="AG70" s="199">
        <v>3.76</v>
      </c>
      <c r="AH70" s="199">
        <v>0</v>
      </c>
      <c r="AI70" s="199">
        <v>3.89</v>
      </c>
      <c r="AJ70" s="199">
        <v>0</v>
      </c>
      <c r="AK70" s="199">
        <v>5.82</v>
      </c>
      <c r="AL70" s="199">
        <v>0</v>
      </c>
      <c r="AM70" s="199">
        <v>0</v>
      </c>
      <c r="AN70" s="199">
        <v>0</v>
      </c>
      <c r="AO70" s="199">
        <v>9.6199999999999992</v>
      </c>
      <c r="AP70" s="199">
        <v>0</v>
      </c>
      <c r="AQ70" s="199">
        <v>0</v>
      </c>
      <c r="AR70" s="199">
        <v>0</v>
      </c>
      <c r="AS70" s="199">
        <v>0</v>
      </c>
      <c r="AT70" s="199">
        <v>0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0</v>
      </c>
      <c r="L71" s="199">
        <v>0</v>
      </c>
      <c r="M71" s="199">
        <v>0</v>
      </c>
      <c r="N71" s="199">
        <v>0</v>
      </c>
      <c r="O71" s="199">
        <v>0</v>
      </c>
      <c r="P71" s="199">
        <v>0</v>
      </c>
      <c r="Q71" s="199">
        <v>0</v>
      </c>
      <c r="R71" s="199">
        <v>0</v>
      </c>
      <c r="S71" s="199">
        <v>0</v>
      </c>
      <c r="T71" s="199">
        <v>0</v>
      </c>
      <c r="U71" s="199">
        <v>0</v>
      </c>
      <c r="V71" s="199">
        <v>0</v>
      </c>
      <c r="W71" s="199">
        <v>0</v>
      </c>
      <c r="X71" s="199">
        <v>0</v>
      </c>
      <c r="Y71" s="199">
        <v>0</v>
      </c>
      <c r="Z71" s="199">
        <v>0</v>
      </c>
      <c r="AA71" s="199">
        <v>0</v>
      </c>
      <c r="AB71" s="199">
        <v>0</v>
      </c>
      <c r="AC71" s="199">
        <v>0</v>
      </c>
      <c r="AD71" s="199">
        <v>0</v>
      </c>
      <c r="AE71" s="199">
        <v>0</v>
      </c>
      <c r="AF71" s="199">
        <v>0</v>
      </c>
      <c r="AG71" s="199">
        <v>3.76</v>
      </c>
      <c r="AH71" s="199">
        <v>0</v>
      </c>
      <c r="AI71" s="199">
        <v>3.89</v>
      </c>
      <c r="AJ71" s="199">
        <v>0</v>
      </c>
      <c r="AK71" s="199">
        <v>5.82</v>
      </c>
      <c r="AL71" s="199">
        <v>0</v>
      </c>
      <c r="AM71" s="199">
        <v>0</v>
      </c>
      <c r="AN71" s="199">
        <v>0</v>
      </c>
      <c r="AO71" s="199">
        <v>9.74</v>
      </c>
      <c r="AP71" s="199">
        <v>0</v>
      </c>
      <c r="AQ71" s="199">
        <v>0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0</v>
      </c>
      <c r="L72" s="199">
        <v>0</v>
      </c>
      <c r="M72" s="199">
        <v>0</v>
      </c>
      <c r="N72" s="199">
        <v>0</v>
      </c>
      <c r="O72" s="199">
        <v>0</v>
      </c>
      <c r="P72" s="199">
        <v>0</v>
      </c>
      <c r="Q72" s="199">
        <v>0</v>
      </c>
      <c r="R72" s="199">
        <v>0</v>
      </c>
      <c r="S72" s="199">
        <v>0</v>
      </c>
      <c r="T72" s="199">
        <v>0</v>
      </c>
      <c r="U72" s="199">
        <v>0</v>
      </c>
      <c r="V72" s="199">
        <v>0</v>
      </c>
      <c r="W72" s="199">
        <v>0</v>
      </c>
      <c r="X72" s="199">
        <v>0</v>
      </c>
      <c r="Y72" s="199">
        <v>0</v>
      </c>
      <c r="Z72" s="199">
        <v>0</v>
      </c>
      <c r="AA72" s="199">
        <v>0</v>
      </c>
      <c r="AB72" s="199">
        <v>0</v>
      </c>
      <c r="AC72" s="199">
        <v>0</v>
      </c>
      <c r="AD72" s="199">
        <v>0</v>
      </c>
      <c r="AE72" s="199">
        <v>0</v>
      </c>
      <c r="AF72" s="199">
        <v>0</v>
      </c>
      <c r="AG72" s="199">
        <v>3.76</v>
      </c>
      <c r="AH72" s="199">
        <v>0</v>
      </c>
      <c r="AI72" s="199">
        <v>3.89</v>
      </c>
      <c r="AJ72" s="199">
        <v>0</v>
      </c>
      <c r="AK72" s="199">
        <v>5.82</v>
      </c>
      <c r="AL72" s="199">
        <v>0</v>
      </c>
      <c r="AM72" s="199">
        <v>0</v>
      </c>
      <c r="AN72" s="199">
        <v>0</v>
      </c>
      <c r="AO72" s="199">
        <v>9.93</v>
      </c>
      <c r="AP72" s="199">
        <v>0</v>
      </c>
      <c r="AQ72" s="199">
        <v>0</v>
      </c>
      <c r="AR72" s="199">
        <v>0</v>
      </c>
      <c r="AS72" s="199">
        <v>0</v>
      </c>
      <c r="AT72" s="199">
        <v>0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0</v>
      </c>
      <c r="L73" s="199">
        <v>0</v>
      </c>
      <c r="M73" s="199">
        <v>0</v>
      </c>
      <c r="N73" s="199">
        <v>0</v>
      </c>
      <c r="O73" s="199">
        <v>0</v>
      </c>
      <c r="P73" s="199">
        <v>0</v>
      </c>
      <c r="Q73" s="199">
        <v>0</v>
      </c>
      <c r="R73" s="199">
        <v>0</v>
      </c>
      <c r="S73" s="199">
        <v>0</v>
      </c>
      <c r="T73" s="199">
        <v>0</v>
      </c>
      <c r="U73" s="199">
        <v>0</v>
      </c>
      <c r="V73" s="199">
        <v>0</v>
      </c>
      <c r="W73" s="199">
        <v>0</v>
      </c>
      <c r="X73" s="199">
        <v>0</v>
      </c>
      <c r="Y73" s="199">
        <v>0</v>
      </c>
      <c r="Z73" s="199">
        <v>0</v>
      </c>
      <c r="AA73" s="199">
        <v>0</v>
      </c>
      <c r="AB73" s="199">
        <v>0</v>
      </c>
      <c r="AC73" s="199">
        <v>0</v>
      </c>
      <c r="AD73" s="199">
        <v>0</v>
      </c>
      <c r="AE73" s="199">
        <v>0</v>
      </c>
      <c r="AF73" s="199">
        <v>0</v>
      </c>
      <c r="AG73" s="199">
        <v>3.76</v>
      </c>
      <c r="AH73" s="199">
        <v>0</v>
      </c>
      <c r="AI73" s="199">
        <v>3.89</v>
      </c>
      <c r="AJ73" s="199">
        <v>0</v>
      </c>
      <c r="AK73" s="199">
        <v>5.82</v>
      </c>
      <c r="AL73" s="199">
        <v>0</v>
      </c>
      <c r="AM73" s="199">
        <v>0</v>
      </c>
      <c r="AN73" s="199">
        <v>0</v>
      </c>
      <c r="AO73" s="199">
        <v>17.59</v>
      </c>
      <c r="AP73" s="199">
        <v>0</v>
      </c>
      <c r="AQ73" s="199">
        <v>0</v>
      </c>
      <c r="AR73" s="199">
        <v>0</v>
      </c>
      <c r="AS73" s="199">
        <v>0</v>
      </c>
      <c r="AT73" s="199">
        <v>0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0</v>
      </c>
      <c r="L74" s="199">
        <v>0</v>
      </c>
      <c r="M74" s="199">
        <v>0</v>
      </c>
      <c r="N74" s="199">
        <v>0</v>
      </c>
      <c r="O74" s="199">
        <v>0</v>
      </c>
      <c r="P74" s="199">
        <v>0</v>
      </c>
      <c r="Q74" s="199">
        <v>0</v>
      </c>
      <c r="R74" s="199">
        <v>0</v>
      </c>
      <c r="S74" s="199">
        <v>0</v>
      </c>
      <c r="T74" s="199">
        <v>0</v>
      </c>
      <c r="U74" s="199">
        <v>0</v>
      </c>
      <c r="V74" s="199">
        <v>0</v>
      </c>
      <c r="W74" s="199">
        <v>0</v>
      </c>
      <c r="X74" s="199">
        <v>0</v>
      </c>
      <c r="Y74" s="199">
        <v>0</v>
      </c>
      <c r="Z74" s="199">
        <v>0</v>
      </c>
      <c r="AA74" s="199">
        <v>0</v>
      </c>
      <c r="AB74" s="199">
        <v>0</v>
      </c>
      <c r="AC74" s="199">
        <v>0</v>
      </c>
      <c r="AD74" s="199">
        <v>0</v>
      </c>
      <c r="AE74" s="199">
        <v>0</v>
      </c>
      <c r="AF74" s="199">
        <v>0</v>
      </c>
      <c r="AG74" s="199">
        <v>3.76</v>
      </c>
      <c r="AH74" s="199">
        <v>0</v>
      </c>
      <c r="AI74" s="199">
        <v>3.89</v>
      </c>
      <c r="AJ74" s="199">
        <v>0</v>
      </c>
      <c r="AK74" s="199">
        <v>5.82</v>
      </c>
      <c r="AL74" s="199">
        <v>0</v>
      </c>
      <c r="AM74" s="199">
        <v>0</v>
      </c>
      <c r="AN74" s="199">
        <v>0</v>
      </c>
      <c r="AO74" s="199">
        <v>9.16</v>
      </c>
      <c r="AP74" s="199">
        <v>0</v>
      </c>
      <c r="AQ74" s="199">
        <v>0</v>
      </c>
      <c r="AR74" s="199">
        <v>0</v>
      </c>
      <c r="AS74" s="199">
        <v>0</v>
      </c>
      <c r="AT74" s="199">
        <v>0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0</v>
      </c>
      <c r="L75" s="199">
        <v>0</v>
      </c>
      <c r="M75" s="199">
        <v>0</v>
      </c>
      <c r="N75" s="199">
        <v>0</v>
      </c>
      <c r="O75" s="199">
        <v>0</v>
      </c>
      <c r="P75" s="199">
        <v>0</v>
      </c>
      <c r="Q75" s="199">
        <v>0</v>
      </c>
      <c r="R75" s="199">
        <v>0</v>
      </c>
      <c r="S75" s="199">
        <v>0</v>
      </c>
      <c r="T75" s="199">
        <v>0</v>
      </c>
      <c r="U75" s="199">
        <v>0</v>
      </c>
      <c r="V75" s="199">
        <v>0</v>
      </c>
      <c r="W75" s="199">
        <v>0</v>
      </c>
      <c r="X75" s="199">
        <v>0</v>
      </c>
      <c r="Y75" s="199">
        <v>0</v>
      </c>
      <c r="Z75" s="199">
        <v>0</v>
      </c>
      <c r="AA75" s="199">
        <v>0</v>
      </c>
      <c r="AB75" s="199">
        <v>0</v>
      </c>
      <c r="AC75" s="199">
        <v>0</v>
      </c>
      <c r="AD75" s="199">
        <v>0</v>
      </c>
      <c r="AE75" s="199">
        <v>0</v>
      </c>
      <c r="AF75" s="199">
        <v>0</v>
      </c>
      <c r="AG75" s="199">
        <v>3.76</v>
      </c>
      <c r="AH75" s="199">
        <v>0</v>
      </c>
      <c r="AI75" s="199">
        <v>4.13</v>
      </c>
      <c r="AJ75" s="199">
        <v>0</v>
      </c>
      <c r="AK75" s="199">
        <v>5.82</v>
      </c>
      <c r="AL75" s="199">
        <v>0</v>
      </c>
      <c r="AM75" s="199">
        <v>0</v>
      </c>
      <c r="AN75" s="199">
        <v>0</v>
      </c>
      <c r="AO75" s="199">
        <v>9.17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0</v>
      </c>
      <c r="L76" s="199">
        <v>0</v>
      </c>
      <c r="M76" s="199">
        <v>0</v>
      </c>
      <c r="N76" s="199">
        <v>0</v>
      </c>
      <c r="O76" s="199">
        <v>0</v>
      </c>
      <c r="P76" s="199">
        <v>0</v>
      </c>
      <c r="Q76" s="199">
        <v>0</v>
      </c>
      <c r="R76" s="199">
        <v>0</v>
      </c>
      <c r="S76" s="199">
        <v>0</v>
      </c>
      <c r="T76" s="199">
        <v>0</v>
      </c>
      <c r="U76" s="199">
        <v>0</v>
      </c>
      <c r="V76" s="199">
        <v>0</v>
      </c>
      <c r="W76" s="199">
        <v>0</v>
      </c>
      <c r="X76" s="199">
        <v>0</v>
      </c>
      <c r="Y76" s="199">
        <v>0</v>
      </c>
      <c r="Z76" s="199">
        <v>0</v>
      </c>
      <c r="AA76" s="199">
        <v>0</v>
      </c>
      <c r="AB76" s="199">
        <v>0</v>
      </c>
      <c r="AC76" s="199">
        <v>0</v>
      </c>
      <c r="AD76" s="199">
        <v>0</v>
      </c>
      <c r="AE76" s="199">
        <v>0</v>
      </c>
      <c r="AF76" s="199">
        <v>0</v>
      </c>
      <c r="AG76" s="199">
        <v>3.76</v>
      </c>
      <c r="AH76" s="199">
        <v>0</v>
      </c>
      <c r="AI76" s="199">
        <v>11.89</v>
      </c>
      <c r="AJ76" s="199">
        <v>0</v>
      </c>
      <c r="AK76" s="199">
        <v>5.82</v>
      </c>
      <c r="AL76" s="199">
        <v>0</v>
      </c>
      <c r="AM76" s="199">
        <v>0</v>
      </c>
      <c r="AN76" s="199">
        <v>0</v>
      </c>
      <c r="AO76" s="199">
        <v>10.07</v>
      </c>
      <c r="AP76" s="199">
        <v>0</v>
      </c>
      <c r="AQ76" s="199">
        <v>0</v>
      </c>
      <c r="AR76" s="199">
        <v>0</v>
      </c>
      <c r="AS76" s="199">
        <v>0</v>
      </c>
      <c r="AT76" s="199">
        <v>0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0</v>
      </c>
      <c r="L77" s="199">
        <v>0</v>
      </c>
      <c r="M77" s="199">
        <v>0</v>
      </c>
      <c r="N77" s="199">
        <v>0</v>
      </c>
      <c r="O77" s="199">
        <v>0</v>
      </c>
      <c r="P77" s="199">
        <v>0</v>
      </c>
      <c r="Q77" s="199">
        <v>0</v>
      </c>
      <c r="R77" s="199">
        <v>0</v>
      </c>
      <c r="S77" s="199">
        <v>0</v>
      </c>
      <c r="T77" s="199">
        <v>0</v>
      </c>
      <c r="U77" s="199">
        <v>0</v>
      </c>
      <c r="V77" s="199">
        <v>0</v>
      </c>
      <c r="W77" s="199">
        <v>0</v>
      </c>
      <c r="X77" s="199">
        <v>0</v>
      </c>
      <c r="Y77" s="199">
        <v>0</v>
      </c>
      <c r="Z77" s="199">
        <v>0</v>
      </c>
      <c r="AA77" s="199">
        <v>0</v>
      </c>
      <c r="AB77" s="199">
        <v>0</v>
      </c>
      <c r="AC77" s="199">
        <v>0</v>
      </c>
      <c r="AD77" s="199">
        <v>0</v>
      </c>
      <c r="AE77" s="199">
        <v>0</v>
      </c>
      <c r="AF77" s="199">
        <v>0</v>
      </c>
      <c r="AG77" s="199">
        <v>3.76</v>
      </c>
      <c r="AH77" s="199">
        <v>0</v>
      </c>
      <c r="AI77" s="199">
        <v>11.89</v>
      </c>
      <c r="AJ77" s="199">
        <v>0</v>
      </c>
      <c r="AK77" s="199">
        <v>5.82</v>
      </c>
      <c r="AL77" s="199">
        <v>0</v>
      </c>
      <c r="AM77" s="199">
        <v>0</v>
      </c>
      <c r="AN77" s="199">
        <v>0</v>
      </c>
      <c r="AO77" s="199">
        <v>9.99</v>
      </c>
      <c r="AP77" s="199">
        <v>0</v>
      </c>
      <c r="AQ77" s="199">
        <v>0</v>
      </c>
      <c r="AR77" s="199">
        <v>0</v>
      </c>
      <c r="AS77" s="199">
        <v>0</v>
      </c>
      <c r="AT77" s="199">
        <v>0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0</v>
      </c>
      <c r="L78" s="199">
        <v>0</v>
      </c>
      <c r="M78" s="199">
        <v>0</v>
      </c>
      <c r="N78" s="199">
        <v>0</v>
      </c>
      <c r="O78" s="199">
        <v>0</v>
      </c>
      <c r="P78" s="199">
        <v>0</v>
      </c>
      <c r="Q78" s="199">
        <v>0</v>
      </c>
      <c r="R78" s="199">
        <v>0</v>
      </c>
      <c r="S78" s="199">
        <v>0</v>
      </c>
      <c r="T78" s="199">
        <v>0</v>
      </c>
      <c r="U78" s="199">
        <v>0</v>
      </c>
      <c r="V78" s="199">
        <v>0</v>
      </c>
      <c r="W78" s="199">
        <v>0</v>
      </c>
      <c r="X78" s="199">
        <v>0</v>
      </c>
      <c r="Y78" s="199">
        <v>0</v>
      </c>
      <c r="Z78" s="199">
        <v>0</v>
      </c>
      <c r="AA78" s="199">
        <v>0</v>
      </c>
      <c r="AB78" s="199">
        <v>0</v>
      </c>
      <c r="AC78" s="199">
        <v>0</v>
      </c>
      <c r="AD78" s="199">
        <v>0</v>
      </c>
      <c r="AE78" s="199">
        <v>0</v>
      </c>
      <c r="AF78" s="199">
        <v>0</v>
      </c>
      <c r="AG78" s="199">
        <v>3.76</v>
      </c>
      <c r="AH78" s="199">
        <v>0</v>
      </c>
      <c r="AI78" s="199">
        <v>11.89</v>
      </c>
      <c r="AJ78" s="199">
        <v>0</v>
      </c>
      <c r="AK78" s="199">
        <v>5.82</v>
      </c>
      <c r="AL78" s="199">
        <v>0</v>
      </c>
      <c r="AM78" s="199">
        <v>0</v>
      </c>
      <c r="AN78" s="199">
        <v>0</v>
      </c>
      <c r="AO78" s="199">
        <v>10.23</v>
      </c>
      <c r="AP78" s="199">
        <v>0</v>
      </c>
      <c r="AQ78" s="199">
        <v>0</v>
      </c>
      <c r="AR78" s="199">
        <v>0</v>
      </c>
      <c r="AS78" s="199">
        <v>0</v>
      </c>
      <c r="AT78" s="199">
        <v>0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0</v>
      </c>
      <c r="L79" s="199">
        <v>0</v>
      </c>
      <c r="M79" s="199">
        <v>0</v>
      </c>
      <c r="N79" s="199">
        <v>0</v>
      </c>
      <c r="O79" s="199">
        <v>0</v>
      </c>
      <c r="P79" s="199">
        <v>0</v>
      </c>
      <c r="Q79" s="199">
        <v>0</v>
      </c>
      <c r="R79" s="199">
        <v>0</v>
      </c>
      <c r="S79" s="199">
        <v>0</v>
      </c>
      <c r="T79" s="199">
        <v>0</v>
      </c>
      <c r="U79" s="199">
        <v>0</v>
      </c>
      <c r="V79" s="199">
        <v>0</v>
      </c>
      <c r="W79" s="199">
        <v>0</v>
      </c>
      <c r="X79" s="199">
        <v>0</v>
      </c>
      <c r="Y79" s="199">
        <v>0</v>
      </c>
      <c r="Z79" s="199">
        <v>0</v>
      </c>
      <c r="AA79" s="199">
        <v>0</v>
      </c>
      <c r="AB79" s="199">
        <v>0</v>
      </c>
      <c r="AC79" s="199">
        <v>0</v>
      </c>
      <c r="AD79" s="199">
        <v>0</v>
      </c>
      <c r="AE79" s="199">
        <v>0</v>
      </c>
      <c r="AF79" s="199">
        <v>0</v>
      </c>
      <c r="AG79" s="199">
        <v>3.76</v>
      </c>
      <c r="AH79" s="199">
        <v>0</v>
      </c>
      <c r="AI79" s="199">
        <v>7</v>
      </c>
      <c r="AJ79" s="199">
        <v>0</v>
      </c>
      <c r="AK79" s="199">
        <v>5.82</v>
      </c>
      <c r="AL79" s="199">
        <v>0</v>
      </c>
      <c r="AM79" s="199">
        <v>0</v>
      </c>
      <c r="AN79" s="199">
        <v>0</v>
      </c>
      <c r="AO79" s="199">
        <v>16.77</v>
      </c>
      <c r="AP79" s="199">
        <v>0</v>
      </c>
      <c r="AQ79" s="199">
        <v>0</v>
      </c>
      <c r="AR79" s="199">
        <v>0</v>
      </c>
      <c r="AS79" s="199">
        <v>0</v>
      </c>
      <c r="AT79" s="199">
        <v>0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0</v>
      </c>
      <c r="L80" s="199">
        <v>0</v>
      </c>
      <c r="M80" s="199">
        <v>0</v>
      </c>
      <c r="N80" s="199">
        <v>0</v>
      </c>
      <c r="O80" s="199">
        <v>0</v>
      </c>
      <c r="P80" s="199">
        <v>0</v>
      </c>
      <c r="Q80" s="199">
        <v>0</v>
      </c>
      <c r="R80" s="199">
        <v>0</v>
      </c>
      <c r="S80" s="199">
        <v>0</v>
      </c>
      <c r="T80" s="199">
        <v>0</v>
      </c>
      <c r="U80" s="199">
        <v>0</v>
      </c>
      <c r="V80" s="199">
        <v>0</v>
      </c>
      <c r="W80" s="199">
        <v>0</v>
      </c>
      <c r="X80" s="199">
        <v>0</v>
      </c>
      <c r="Y80" s="199">
        <v>0</v>
      </c>
      <c r="Z80" s="199">
        <v>0</v>
      </c>
      <c r="AA80" s="199">
        <v>0</v>
      </c>
      <c r="AB80" s="199">
        <v>0</v>
      </c>
      <c r="AC80" s="199">
        <v>0</v>
      </c>
      <c r="AD80" s="199">
        <v>0</v>
      </c>
      <c r="AE80" s="199">
        <v>0</v>
      </c>
      <c r="AF80" s="199">
        <v>0</v>
      </c>
      <c r="AG80" s="199">
        <v>3.76</v>
      </c>
      <c r="AH80" s="199">
        <v>0</v>
      </c>
      <c r="AI80" s="199">
        <v>7</v>
      </c>
      <c r="AJ80" s="199">
        <v>0</v>
      </c>
      <c r="AK80" s="199">
        <v>5.82</v>
      </c>
      <c r="AL80" s="199">
        <v>0</v>
      </c>
      <c r="AM80" s="199">
        <v>0</v>
      </c>
      <c r="AN80" s="199">
        <v>0</v>
      </c>
      <c r="AO80" s="199">
        <v>11</v>
      </c>
      <c r="AP80" s="199">
        <v>0</v>
      </c>
      <c r="AQ80" s="199">
        <v>0</v>
      </c>
      <c r="AR80" s="199">
        <v>0</v>
      </c>
      <c r="AS80" s="199">
        <v>0</v>
      </c>
      <c r="AT80" s="199">
        <v>0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0</v>
      </c>
      <c r="L81" s="199">
        <v>0</v>
      </c>
      <c r="M81" s="199">
        <v>0</v>
      </c>
      <c r="N81" s="199">
        <v>0</v>
      </c>
      <c r="O81" s="199">
        <v>0</v>
      </c>
      <c r="P81" s="199">
        <v>0</v>
      </c>
      <c r="Q81" s="199">
        <v>0</v>
      </c>
      <c r="R81" s="199">
        <v>0</v>
      </c>
      <c r="S81" s="199">
        <v>0</v>
      </c>
      <c r="T81" s="199">
        <v>0</v>
      </c>
      <c r="U81" s="199">
        <v>0</v>
      </c>
      <c r="V81" s="199">
        <v>0</v>
      </c>
      <c r="W81" s="199">
        <v>0</v>
      </c>
      <c r="X81" s="199">
        <v>0</v>
      </c>
      <c r="Y81" s="199">
        <v>0</v>
      </c>
      <c r="Z81" s="199">
        <v>0</v>
      </c>
      <c r="AA81" s="199">
        <v>0</v>
      </c>
      <c r="AB81" s="199">
        <v>0</v>
      </c>
      <c r="AC81" s="199">
        <v>0</v>
      </c>
      <c r="AD81" s="199">
        <v>0</v>
      </c>
      <c r="AE81" s="199">
        <v>0</v>
      </c>
      <c r="AF81" s="199">
        <v>0</v>
      </c>
      <c r="AG81" s="199">
        <v>3.76</v>
      </c>
      <c r="AH81" s="199">
        <v>0</v>
      </c>
      <c r="AI81" s="199">
        <v>7</v>
      </c>
      <c r="AJ81" s="199">
        <v>0</v>
      </c>
      <c r="AK81" s="199">
        <v>5.82</v>
      </c>
      <c r="AL81" s="199">
        <v>0</v>
      </c>
      <c r="AM81" s="199">
        <v>0</v>
      </c>
      <c r="AN81" s="199">
        <v>0</v>
      </c>
      <c r="AO81" s="199">
        <v>10.68</v>
      </c>
      <c r="AP81" s="199">
        <v>0</v>
      </c>
      <c r="AQ81" s="199">
        <v>0</v>
      </c>
      <c r="AR81" s="199">
        <v>0</v>
      </c>
      <c r="AS81" s="199">
        <v>0</v>
      </c>
      <c r="AT81" s="199">
        <v>0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0</v>
      </c>
      <c r="L82" s="199">
        <v>0</v>
      </c>
      <c r="M82" s="199">
        <v>0</v>
      </c>
      <c r="N82" s="199">
        <v>0</v>
      </c>
      <c r="O82" s="199">
        <v>0</v>
      </c>
      <c r="P82" s="199">
        <v>0</v>
      </c>
      <c r="Q82" s="199">
        <v>0</v>
      </c>
      <c r="R82" s="199">
        <v>0</v>
      </c>
      <c r="S82" s="199">
        <v>0</v>
      </c>
      <c r="T82" s="199">
        <v>0</v>
      </c>
      <c r="U82" s="199">
        <v>0</v>
      </c>
      <c r="V82" s="199">
        <v>0</v>
      </c>
      <c r="W82" s="199">
        <v>0</v>
      </c>
      <c r="X82" s="199">
        <v>0</v>
      </c>
      <c r="Y82" s="199">
        <v>0</v>
      </c>
      <c r="Z82" s="199">
        <v>0</v>
      </c>
      <c r="AA82" s="199">
        <v>0</v>
      </c>
      <c r="AB82" s="199">
        <v>0</v>
      </c>
      <c r="AC82" s="199">
        <v>0</v>
      </c>
      <c r="AD82" s="199">
        <v>0</v>
      </c>
      <c r="AE82" s="199">
        <v>0</v>
      </c>
      <c r="AF82" s="199">
        <v>0</v>
      </c>
      <c r="AG82" s="199">
        <v>3.76</v>
      </c>
      <c r="AH82" s="199">
        <v>0</v>
      </c>
      <c r="AI82" s="199">
        <v>7</v>
      </c>
      <c r="AJ82" s="199">
        <v>0</v>
      </c>
      <c r="AK82" s="199">
        <v>5.82</v>
      </c>
      <c r="AL82" s="199">
        <v>0</v>
      </c>
      <c r="AM82" s="199">
        <v>0</v>
      </c>
      <c r="AN82" s="199">
        <v>0</v>
      </c>
      <c r="AO82" s="199">
        <v>10.68</v>
      </c>
      <c r="AP82" s="199">
        <v>0</v>
      </c>
      <c r="AQ82" s="199">
        <v>0</v>
      </c>
      <c r="AR82" s="199">
        <v>0</v>
      </c>
      <c r="AS82" s="199">
        <v>0</v>
      </c>
      <c r="AT82" s="199">
        <v>0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0</v>
      </c>
      <c r="L83" s="199">
        <v>0</v>
      </c>
      <c r="M83" s="199">
        <v>0</v>
      </c>
      <c r="N83" s="199">
        <v>0</v>
      </c>
      <c r="O83" s="199">
        <v>0</v>
      </c>
      <c r="P83" s="199">
        <v>0</v>
      </c>
      <c r="Q83" s="199">
        <v>0</v>
      </c>
      <c r="R83" s="199">
        <v>0</v>
      </c>
      <c r="S83" s="199">
        <v>0</v>
      </c>
      <c r="T83" s="199">
        <v>0</v>
      </c>
      <c r="U83" s="199">
        <v>0</v>
      </c>
      <c r="V83" s="199">
        <v>0</v>
      </c>
      <c r="W83" s="199">
        <v>0</v>
      </c>
      <c r="X83" s="199">
        <v>0</v>
      </c>
      <c r="Y83" s="199">
        <v>0</v>
      </c>
      <c r="Z83" s="199">
        <v>0</v>
      </c>
      <c r="AA83" s="199">
        <v>0</v>
      </c>
      <c r="AB83" s="199">
        <v>0</v>
      </c>
      <c r="AC83" s="199">
        <v>0</v>
      </c>
      <c r="AD83" s="199">
        <v>0</v>
      </c>
      <c r="AE83" s="199">
        <v>0</v>
      </c>
      <c r="AF83" s="199">
        <v>0</v>
      </c>
      <c r="AG83" s="199">
        <v>3.76</v>
      </c>
      <c r="AH83" s="199">
        <v>0</v>
      </c>
      <c r="AI83" s="199">
        <v>9.49</v>
      </c>
      <c r="AJ83" s="199">
        <v>0</v>
      </c>
      <c r="AK83" s="199">
        <v>5.82</v>
      </c>
      <c r="AL83" s="199">
        <v>0</v>
      </c>
      <c r="AM83" s="199">
        <v>0</v>
      </c>
      <c r="AN83" s="199">
        <v>0</v>
      </c>
      <c r="AO83" s="199">
        <v>11</v>
      </c>
      <c r="AP83" s="199">
        <v>0</v>
      </c>
      <c r="AQ83" s="199">
        <v>0</v>
      </c>
      <c r="AR83" s="199">
        <v>0</v>
      </c>
      <c r="AS83" s="199">
        <v>0</v>
      </c>
      <c r="AT83" s="199">
        <v>0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0</v>
      </c>
      <c r="L84" s="199">
        <v>0</v>
      </c>
      <c r="M84" s="199">
        <v>0</v>
      </c>
      <c r="N84" s="199">
        <v>0</v>
      </c>
      <c r="O84" s="199">
        <v>0</v>
      </c>
      <c r="P84" s="199">
        <v>0</v>
      </c>
      <c r="Q84" s="199">
        <v>0</v>
      </c>
      <c r="R84" s="199">
        <v>0</v>
      </c>
      <c r="S84" s="199">
        <v>0</v>
      </c>
      <c r="T84" s="199">
        <v>0</v>
      </c>
      <c r="U84" s="199">
        <v>0</v>
      </c>
      <c r="V84" s="199">
        <v>0</v>
      </c>
      <c r="W84" s="199">
        <v>0</v>
      </c>
      <c r="X84" s="199">
        <v>0</v>
      </c>
      <c r="Y84" s="199">
        <v>0</v>
      </c>
      <c r="Z84" s="199">
        <v>0</v>
      </c>
      <c r="AA84" s="199">
        <v>0</v>
      </c>
      <c r="AB84" s="199">
        <v>0</v>
      </c>
      <c r="AC84" s="199">
        <v>0</v>
      </c>
      <c r="AD84" s="199">
        <v>0</v>
      </c>
      <c r="AE84" s="199">
        <v>0</v>
      </c>
      <c r="AF84" s="199">
        <v>0</v>
      </c>
      <c r="AG84" s="199">
        <v>3.76</v>
      </c>
      <c r="AH84" s="199">
        <v>0</v>
      </c>
      <c r="AI84" s="199">
        <v>9.49</v>
      </c>
      <c r="AJ84" s="199">
        <v>0</v>
      </c>
      <c r="AK84" s="199">
        <v>5.82</v>
      </c>
      <c r="AL84" s="199">
        <v>0</v>
      </c>
      <c r="AM84" s="199">
        <v>0</v>
      </c>
      <c r="AN84" s="199">
        <v>0</v>
      </c>
      <c r="AO84" s="199">
        <v>11</v>
      </c>
      <c r="AP84" s="199">
        <v>0</v>
      </c>
      <c r="AQ84" s="199">
        <v>0</v>
      </c>
      <c r="AR84" s="199">
        <v>0</v>
      </c>
      <c r="AS84" s="199">
        <v>0</v>
      </c>
      <c r="AT84" s="199">
        <v>0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0</v>
      </c>
      <c r="L85" s="199">
        <v>0</v>
      </c>
      <c r="M85" s="199">
        <v>0</v>
      </c>
      <c r="N85" s="199">
        <v>0</v>
      </c>
      <c r="O85" s="199">
        <v>0</v>
      </c>
      <c r="P85" s="199">
        <v>0</v>
      </c>
      <c r="Q85" s="199">
        <v>0</v>
      </c>
      <c r="R85" s="199">
        <v>0</v>
      </c>
      <c r="S85" s="199">
        <v>0</v>
      </c>
      <c r="T85" s="199">
        <v>0</v>
      </c>
      <c r="U85" s="199">
        <v>0</v>
      </c>
      <c r="V85" s="199">
        <v>0</v>
      </c>
      <c r="W85" s="199">
        <v>0</v>
      </c>
      <c r="X85" s="199">
        <v>0</v>
      </c>
      <c r="Y85" s="199">
        <v>0</v>
      </c>
      <c r="Z85" s="199">
        <v>0</v>
      </c>
      <c r="AA85" s="199">
        <v>0</v>
      </c>
      <c r="AB85" s="199">
        <v>0</v>
      </c>
      <c r="AC85" s="199">
        <v>0</v>
      </c>
      <c r="AD85" s="199">
        <v>0</v>
      </c>
      <c r="AE85" s="199">
        <v>0</v>
      </c>
      <c r="AF85" s="199">
        <v>0</v>
      </c>
      <c r="AG85" s="199">
        <v>3.76</v>
      </c>
      <c r="AH85" s="199">
        <v>0</v>
      </c>
      <c r="AI85" s="199">
        <v>8.7100000000000009</v>
      </c>
      <c r="AJ85" s="199">
        <v>0</v>
      </c>
      <c r="AK85" s="199">
        <v>5.82</v>
      </c>
      <c r="AL85" s="199">
        <v>0</v>
      </c>
      <c r="AM85" s="199">
        <v>0</v>
      </c>
      <c r="AN85" s="199">
        <v>0</v>
      </c>
      <c r="AO85" s="199">
        <v>17</v>
      </c>
      <c r="AP85" s="199">
        <v>0</v>
      </c>
      <c r="AQ85" s="199">
        <v>0</v>
      </c>
      <c r="AR85" s="199">
        <v>0</v>
      </c>
      <c r="AS85" s="199">
        <v>0</v>
      </c>
      <c r="AT85" s="199">
        <v>0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0</v>
      </c>
      <c r="L86" s="199">
        <v>0</v>
      </c>
      <c r="M86" s="199">
        <v>0</v>
      </c>
      <c r="N86" s="199">
        <v>0</v>
      </c>
      <c r="O86" s="199">
        <v>0</v>
      </c>
      <c r="P86" s="199">
        <v>0</v>
      </c>
      <c r="Q86" s="199">
        <v>0</v>
      </c>
      <c r="R86" s="199">
        <v>0</v>
      </c>
      <c r="S86" s="199">
        <v>0</v>
      </c>
      <c r="T86" s="199">
        <v>0</v>
      </c>
      <c r="U86" s="199">
        <v>0</v>
      </c>
      <c r="V86" s="199">
        <v>0</v>
      </c>
      <c r="W86" s="199">
        <v>0</v>
      </c>
      <c r="X86" s="199">
        <v>0</v>
      </c>
      <c r="Y86" s="199">
        <v>0</v>
      </c>
      <c r="Z86" s="199">
        <v>0</v>
      </c>
      <c r="AA86" s="199">
        <v>0</v>
      </c>
      <c r="AB86" s="199">
        <v>0</v>
      </c>
      <c r="AC86" s="199">
        <v>0</v>
      </c>
      <c r="AD86" s="199">
        <v>0</v>
      </c>
      <c r="AE86" s="199">
        <v>0</v>
      </c>
      <c r="AF86" s="199">
        <v>0</v>
      </c>
      <c r="AG86" s="199">
        <v>3.76</v>
      </c>
      <c r="AH86" s="199">
        <v>0</v>
      </c>
      <c r="AI86" s="199">
        <v>8.7100000000000009</v>
      </c>
      <c r="AJ86" s="199">
        <v>0</v>
      </c>
      <c r="AK86" s="199">
        <v>5.82</v>
      </c>
      <c r="AL86" s="199">
        <v>0</v>
      </c>
      <c r="AM86" s="199">
        <v>0</v>
      </c>
      <c r="AN86" s="199">
        <v>0</v>
      </c>
      <c r="AO86" s="199">
        <v>11</v>
      </c>
      <c r="AP86" s="199">
        <v>0</v>
      </c>
      <c r="AQ86" s="199">
        <v>0</v>
      </c>
      <c r="AR86" s="199">
        <v>0</v>
      </c>
      <c r="AS86" s="199">
        <v>0</v>
      </c>
      <c r="AT86" s="199">
        <v>0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0</v>
      </c>
      <c r="L87" s="199">
        <v>0</v>
      </c>
      <c r="M87" s="199">
        <v>0</v>
      </c>
      <c r="N87" s="199">
        <v>0</v>
      </c>
      <c r="O87" s="199">
        <v>0</v>
      </c>
      <c r="P87" s="199">
        <v>0</v>
      </c>
      <c r="Q87" s="199">
        <v>0</v>
      </c>
      <c r="R87" s="199">
        <v>0</v>
      </c>
      <c r="S87" s="199">
        <v>0</v>
      </c>
      <c r="T87" s="199">
        <v>0</v>
      </c>
      <c r="U87" s="199">
        <v>0</v>
      </c>
      <c r="V87" s="199">
        <v>0</v>
      </c>
      <c r="W87" s="199">
        <v>0</v>
      </c>
      <c r="X87" s="199">
        <v>0</v>
      </c>
      <c r="Y87" s="199">
        <v>0</v>
      </c>
      <c r="Z87" s="199">
        <v>0</v>
      </c>
      <c r="AA87" s="199">
        <v>0</v>
      </c>
      <c r="AB87" s="199">
        <v>0</v>
      </c>
      <c r="AC87" s="199">
        <v>0</v>
      </c>
      <c r="AD87" s="199">
        <v>0</v>
      </c>
      <c r="AE87" s="199">
        <v>0</v>
      </c>
      <c r="AF87" s="199">
        <v>0</v>
      </c>
      <c r="AG87" s="199">
        <v>3.76</v>
      </c>
      <c r="AH87" s="199">
        <v>0</v>
      </c>
      <c r="AI87" s="199">
        <v>10.5</v>
      </c>
      <c r="AJ87" s="199">
        <v>0</v>
      </c>
      <c r="AK87" s="199">
        <v>5.82</v>
      </c>
      <c r="AL87" s="199">
        <v>0</v>
      </c>
      <c r="AM87" s="199">
        <v>0</v>
      </c>
      <c r="AN87" s="199">
        <v>0</v>
      </c>
      <c r="AO87" s="199">
        <v>8</v>
      </c>
      <c r="AP87" s="199">
        <v>0</v>
      </c>
      <c r="AQ87" s="199">
        <v>0</v>
      </c>
      <c r="AR87" s="199">
        <v>0</v>
      </c>
      <c r="AS87" s="199">
        <v>0</v>
      </c>
      <c r="AT87" s="199">
        <v>0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0</v>
      </c>
      <c r="L88" s="199">
        <v>0</v>
      </c>
      <c r="M88" s="199">
        <v>0</v>
      </c>
      <c r="N88" s="199">
        <v>0</v>
      </c>
      <c r="O88" s="199">
        <v>0</v>
      </c>
      <c r="P88" s="199">
        <v>0</v>
      </c>
      <c r="Q88" s="199">
        <v>0</v>
      </c>
      <c r="R88" s="199">
        <v>0</v>
      </c>
      <c r="S88" s="199">
        <v>0</v>
      </c>
      <c r="T88" s="199">
        <v>0</v>
      </c>
      <c r="U88" s="199">
        <v>0</v>
      </c>
      <c r="V88" s="199">
        <v>0</v>
      </c>
      <c r="W88" s="199">
        <v>0</v>
      </c>
      <c r="X88" s="199">
        <v>0</v>
      </c>
      <c r="Y88" s="199">
        <v>0</v>
      </c>
      <c r="Z88" s="199">
        <v>0</v>
      </c>
      <c r="AA88" s="199">
        <v>0</v>
      </c>
      <c r="AB88" s="199">
        <v>0</v>
      </c>
      <c r="AC88" s="199">
        <v>0</v>
      </c>
      <c r="AD88" s="199">
        <v>0</v>
      </c>
      <c r="AE88" s="199">
        <v>0</v>
      </c>
      <c r="AF88" s="199">
        <v>0</v>
      </c>
      <c r="AG88" s="199">
        <v>3.76</v>
      </c>
      <c r="AH88" s="199">
        <v>0</v>
      </c>
      <c r="AI88" s="199">
        <v>8.7100000000000009</v>
      </c>
      <c r="AJ88" s="199">
        <v>0</v>
      </c>
      <c r="AK88" s="199">
        <v>5.82</v>
      </c>
      <c r="AL88" s="199">
        <v>0</v>
      </c>
      <c r="AM88" s="199">
        <v>0</v>
      </c>
      <c r="AN88" s="199">
        <v>0</v>
      </c>
      <c r="AO88" s="199">
        <v>8</v>
      </c>
      <c r="AP88" s="199">
        <v>0</v>
      </c>
      <c r="AQ88" s="199">
        <v>0</v>
      </c>
      <c r="AR88" s="199">
        <v>0</v>
      </c>
      <c r="AS88" s="199">
        <v>0</v>
      </c>
      <c r="AT88" s="199">
        <v>0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0</v>
      </c>
      <c r="L89" s="199">
        <v>0</v>
      </c>
      <c r="M89" s="199">
        <v>0</v>
      </c>
      <c r="N89" s="199">
        <v>0</v>
      </c>
      <c r="O89" s="199">
        <v>0</v>
      </c>
      <c r="P89" s="199">
        <v>0</v>
      </c>
      <c r="Q89" s="199">
        <v>0</v>
      </c>
      <c r="R89" s="199">
        <v>0</v>
      </c>
      <c r="S89" s="199">
        <v>0</v>
      </c>
      <c r="T89" s="199">
        <v>0</v>
      </c>
      <c r="U89" s="199">
        <v>0</v>
      </c>
      <c r="V89" s="199">
        <v>0</v>
      </c>
      <c r="W89" s="199">
        <v>0</v>
      </c>
      <c r="X89" s="199">
        <v>0</v>
      </c>
      <c r="Y89" s="199">
        <v>0</v>
      </c>
      <c r="Z89" s="199">
        <v>0</v>
      </c>
      <c r="AA89" s="199">
        <v>0</v>
      </c>
      <c r="AB89" s="199">
        <v>0</v>
      </c>
      <c r="AC89" s="199">
        <v>0</v>
      </c>
      <c r="AD89" s="199">
        <v>0</v>
      </c>
      <c r="AE89" s="199">
        <v>0</v>
      </c>
      <c r="AF89" s="199">
        <v>0</v>
      </c>
      <c r="AG89" s="199">
        <v>3.76</v>
      </c>
      <c r="AH89" s="199">
        <v>0</v>
      </c>
      <c r="AI89" s="199">
        <v>8.7100000000000009</v>
      </c>
      <c r="AJ89" s="199">
        <v>0</v>
      </c>
      <c r="AK89" s="199">
        <v>5.82</v>
      </c>
      <c r="AL89" s="199">
        <v>0</v>
      </c>
      <c r="AM89" s="199">
        <v>0</v>
      </c>
      <c r="AN89" s="199">
        <v>0</v>
      </c>
      <c r="AO89" s="199">
        <v>8</v>
      </c>
      <c r="AP89" s="199">
        <v>0</v>
      </c>
      <c r="AQ89" s="199">
        <v>0</v>
      </c>
      <c r="AR89" s="199">
        <v>0</v>
      </c>
      <c r="AS89" s="199">
        <v>0</v>
      </c>
      <c r="AT89" s="199">
        <v>0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0</v>
      </c>
      <c r="L90" s="199">
        <v>0</v>
      </c>
      <c r="M90" s="199">
        <v>0</v>
      </c>
      <c r="N90" s="199">
        <v>0</v>
      </c>
      <c r="O90" s="199">
        <v>0</v>
      </c>
      <c r="P90" s="199">
        <v>0</v>
      </c>
      <c r="Q90" s="199">
        <v>0</v>
      </c>
      <c r="R90" s="199">
        <v>0</v>
      </c>
      <c r="S90" s="199">
        <v>0</v>
      </c>
      <c r="T90" s="199">
        <v>0</v>
      </c>
      <c r="U90" s="199">
        <v>0</v>
      </c>
      <c r="V90" s="199">
        <v>0</v>
      </c>
      <c r="W90" s="199">
        <v>0</v>
      </c>
      <c r="X90" s="199">
        <v>0</v>
      </c>
      <c r="Y90" s="199">
        <v>0</v>
      </c>
      <c r="Z90" s="199">
        <v>0</v>
      </c>
      <c r="AA90" s="199">
        <v>0</v>
      </c>
      <c r="AB90" s="199">
        <v>0</v>
      </c>
      <c r="AC90" s="199">
        <v>0</v>
      </c>
      <c r="AD90" s="199">
        <v>0</v>
      </c>
      <c r="AE90" s="199">
        <v>0</v>
      </c>
      <c r="AF90" s="199">
        <v>0</v>
      </c>
      <c r="AG90" s="199">
        <v>3.76</v>
      </c>
      <c r="AH90" s="199">
        <v>0</v>
      </c>
      <c r="AI90" s="199">
        <v>8.7100000000000009</v>
      </c>
      <c r="AJ90" s="199">
        <v>0</v>
      </c>
      <c r="AK90" s="199">
        <v>5.82</v>
      </c>
      <c r="AL90" s="199">
        <v>0</v>
      </c>
      <c r="AM90" s="199">
        <v>0</v>
      </c>
      <c r="AN90" s="199">
        <v>0</v>
      </c>
      <c r="AO90" s="199">
        <v>8</v>
      </c>
      <c r="AP90" s="199">
        <v>0</v>
      </c>
      <c r="AQ90" s="199">
        <v>0</v>
      </c>
      <c r="AR90" s="199">
        <v>0</v>
      </c>
      <c r="AS90" s="199">
        <v>0</v>
      </c>
      <c r="AT90" s="199">
        <v>0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0</v>
      </c>
      <c r="L91" s="199">
        <v>0</v>
      </c>
      <c r="M91" s="199">
        <v>0</v>
      </c>
      <c r="N91" s="199">
        <v>0</v>
      </c>
      <c r="O91" s="199">
        <v>0</v>
      </c>
      <c r="P91" s="199">
        <v>0</v>
      </c>
      <c r="Q91" s="199">
        <v>0</v>
      </c>
      <c r="R91" s="199">
        <v>0</v>
      </c>
      <c r="S91" s="199">
        <v>0</v>
      </c>
      <c r="T91" s="199">
        <v>0</v>
      </c>
      <c r="U91" s="199">
        <v>0</v>
      </c>
      <c r="V91" s="199">
        <v>0</v>
      </c>
      <c r="W91" s="199">
        <v>0</v>
      </c>
      <c r="X91" s="199">
        <v>0</v>
      </c>
      <c r="Y91" s="199">
        <v>0</v>
      </c>
      <c r="Z91" s="199">
        <v>0</v>
      </c>
      <c r="AA91" s="199">
        <v>0</v>
      </c>
      <c r="AB91" s="199">
        <v>0</v>
      </c>
      <c r="AC91" s="199">
        <v>0</v>
      </c>
      <c r="AD91" s="199">
        <v>0</v>
      </c>
      <c r="AE91" s="199">
        <v>0</v>
      </c>
      <c r="AF91" s="199">
        <v>0</v>
      </c>
      <c r="AG91" s="199">
        <v>3.76</v>
      </c>
      <c r="AH91" s="199">
        <v>0</v>
      </c>
      <c r="AI91" s="199">
        <v>8.7100000000000009</v>
      </c>
      <c r="AJ91" s="199">
        <v>0</v>
      </c>
      <c r="AK91" s="199">
        <v>5.82</v>
      </c>
      <c r="AL91" s="199">
        <v>0</v>
      </c>
      <c r="AM91" s="199">
        <v>0</v>
      </c>
      <c r="AN91" s="199">
        <v>0</v>
      </c>
      <c r="AO91" s="199">
        <v>18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0</v>
      </c>
      <c r="L92" s="199">
        <v>0</v>
      </c>
      <c r="M92" s="199">
        <v>0</v>
      </c>
      <c r="N92" s="199">
        <v>0</v>
      </c>
      <c r="O92" s="199">
        <v>0</v>
      </c>
      <c r="P92" s="199">
        <v>0</v>
      </c>
      <c r="Q92" s="199">
        <v>0</v>
      </c>
      <c r="R92" s="199">
        <v>0</v>
      </c>
      <c r="S92" s="199">
        <v>0</v>
      </c>
      <c r="T92" s="199">
        <v>0</v>
      </c>
      <c r="U92" s="199">
        <v>0</v>
      </c>
      <c r="V92" s="199">
        <v>0</v>
      </c>
      <c r="W92" s="199">
        <v>0</v>
      </c>
      <c r="X92" s="199">
        <v>0</v>
      </c>
      <c r="Y92" s="199">
        <v>0</v>
      </c>
      <c r="Z92" s="199">
        <v>0</v>
      </c>
      <c r="AA92" s="199">
        <v>0</v>
      </c>
      <c r="AB92" s="199">
        <v>0</v>
      </c>
      <c r="AC92" s="199">
        <v>0</v>
      </c>
      <c r="AD92" s="199">
        <v>0</v>
      </c>
      <c r="AE92" s="199">
        <v>0</v>
      </c>
      <c r="AF92" s="199">
        <v>0</v>
      </c>
      <c r="AG92" s="199">
        <v>3.76</v>
      </c>
      <c r="AH92" s="199">
        <v>0</v>
      </c>
      <c r="AI92" s="199">
        <v>10.5</v>
      </c>
      <c r="AJ92" s="199">
        <v>0</v>
      </c>
      <c r="AK92" s="199">
        <v>5.82</v>
      </c>
      <c r="AL92" s="199">
        <v>0</v>
      </c>
      <c r="AM92" s="199">
        <v>0</v>
      </c>
      <c r="AN92" s="199">
        <v>0</v>
      </c>
      <c r="AO92" s="199">
        <v>8</v>
      </c>
      <c r="AP92" s="199">
        <v>0</v>
      </c>
      <c r="AQ92" s="199">
        <v>0</v>
      </c>
      <c r="AR92" s="199">
        <v>0</v>
      </c>
      <c r="AS92" s="199">
        <v>0</v>
      </c>
      <c r="AT92" s="199">
        <v>0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0</v>
      </c>
      <c r="L93" s="199">
        <v>0</v>
      </c>
      <c r="M93" s="199">
        <v>0</v>
      </c>
      <c r="N93" s="199">
        <v>0</v>
      </c>
      <c r="O93" s="199">
        <v>0</v>
      </c>
      <c r="P93" s="199">
        <v>0</v>
      </c>
      <c r="Q93" s="199">
        <v>0</v>
      </c>
      <c r="R93" s="199">
        <v>0</v>
      </c>
      <c r="S93" s="199">
        <v>0</v>
      </c>
      <c r="T93" s="199">
        <v>0</v>
      </c>
      <c r="U93" s="199">
        <v>0</v>
      </c>
      <c r="V93" s="199">
        <v>0</v>
      </c>
      <c r="W93" s="199">
        <v>0</v>
      </c>
      <c r="X93" s="199">
        <v>0</v>
      </c>
      <c r="Y93" s="199">
        <v>0</v>
      </c>
      <c r="Z93" s="199">
        <v>0</v>
      </c>
      <c r="AA93" s="199">
        <v>0</v>
      </c>
      <c r="AB93" s="199">
        <v>0</v>
      </c>
      <c r="AC93" s="199">
        <v>0</v>
      </c>
      <c r="AD93" s="199">
        <v>0</v>
      </c>
      <c r="AE93" s="199">
        <v>0</v>
      </c>
      <c r="AF93" s="199">
        <v>0</v>
      </c>
      <c r="AG93" s="199">
        <v>3.76</v>
      </c>
      <c r="AH93" s="199">
        <v>0</v>
      </c>
      <c r="AI93" s="199">
        <v>8.7100000000000009</v>
      </c>
      <c r="AJ93" s="199">
        <v>0</v>
      </c>
      <c r="AK93" s="199">
        <v>5.82</v>
      </c>
      <c r="AL93" s="199">
        <v>0</v>
      </c>
      <c r="AM93" s="199">
        <v>0</v>
      </c>
      <c r="AN93" s="199">
        <v>0</v>
      </c>
      <c r="AO93" s="199">
        <v>7.85</v>
      </c>
      <c r="AP93" s="199">
        <v>0</v>
      </c>
      <c r="AQ93" s="199">
        <v>0</v>
      </c>
      <c r="AR93" s="199">
        <v>0</v>
      </c>
      <c r="AS93" s="199">
        <v>0</v>
      </c>
      <c r="AT93" s="199">
        <v>0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0</v>
      </c>
      <c r="L94" s="199">
        <v>0</v>
      </c>
      <c r="M94" s="199">
        <v>0</v>
      </c>
      <c r="N94" s="199">
        <v>0</v>
      </c>
      <c r="O94" s="199">
        <v>0</v>
      </c>
      <c r="P94" s="199">
        <v>0</v>
      </c>
      <c r="Q94" s="199">
        <v>0</v>
      </c>
      <c r="R94" s="199">
        <v>0</v>
      </c>
      <c r="S94" s="199">
        <v>0</v>
      </c>
      <c r="T94" s="199">
        <v>0</v>
      </c>
      <c r="U94" s="199">
        <v>0</v>
      </c>
      <c r="V94" s="199">
        <v>0</v>
      </c>
      <c r="W94" s="199">
        <v>0</v>
      </c>
      <c r="X94" s="199">
        <v>0</v>
      </c>
      <c r="Y94" s="199">
        <v>0</v>
      </c>
      <c r="Z94" s="199">
        <v>0</v>
      </c>
      <c r="AA94" s="199">
        <v>0</v>
      </c>
      <c r="AB94" s="199">
        <v>0</v>
      </c>
      <c r="AC94" s="199">
        <v>0</v>
      </c>
      <c r="AD94" s="199">
        <v>0</v>
      </c>
      <c r="AE94" s="199">
        <v>0</v>
      </c>
      <c r="AF94" s="199">
        <v>0</v>
      </c>
      <c r="AG94" s="199">
        <v>3.76</v>
      </c>
      <c r="AH94" s="199">
        <v>0</v>
      </c>
      <c r="AI94" s="199">
        <v>8.7100000000000009</v>
      </c>
      <c r="AJ94" s="199">
        <v>0</v>
      </c>
      <c r="AK94" s="199">
        <v>5.82</v>
      </c>
      <c r="AL94" s="199">
        <v>0</v>
      </c>
      <c r="AM94" s="199">
        <v>0</v>
      </c>
      <c r="AN94" s="199">
        <v>0</v>
      </c>
      <c r="AO94" s="199">
        <v>7.48</v>
      </c>
      <c r="AP94" s="199">
        <v>0</v>
      </c>
      <c r="AQ94" s="199">
        <v>0</v>
      </c>
      <c r="AR94" s="199">
        <v>0</v>
      </c>
      <c r="AS94" s="199">
        <v>0</v>
      </c>
      <c r="AT94" s="199">
        <v>0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0</v>
      </c>
      <c r="L95" s="199">
        <v>0</v>
      </c>
      <c r="M95" s="199">
        <v>0</v>
      </c>
      <c r="N95" s="199">
        <v>0</v>
      </c>
      <c r="O95" s="199">
        <v>0</v>
      </c>
      <c r="P95" s="199">
        <v>0</v>
      </c>
      <c r="Q95" s="199">
        <v>0</v>
      </c>
      <c r="R95" s="199">
        <v>0</v>
      </c>
      <c r="S95" s="199">
        <v>0</v>
      </c>
      <c r="T95" s="199">
        <v>0</v>
      </c>
      <c r="U95" s="199">
        <v>0</v>
      </c>
      <c r="V95" s="199">
        <v>0</v>
      </c>
      <c r="W95" s="199">
        <v>0</v>
      </c>
      <c r="X95" s="199">
        <v>0</v>
      </c>
      <c r="Y95" s="199">
        <v>0</v>
      </c>
      <c r="Z95" s="199">
        <v>0</v>
      </c>
      <c r="AA95" s="199">
        <v>0</v>
      </c>
      <c r="AB95" s="199">
        <v>0</v>
      </c>
      <c r="AC95" s="199">
        <v>0</v>
      </c>
      <c r="AD95" s="199">
        <v>0</v>
      </c>
      <c r="AE95" s="199">
        <v>0</v>
      </c>
      <c r="AF95" s="199">
        <v>0</v>
      </c>
      <c r="AG95" s="199">
        <v>3.76</v>
      </c>
      <c r="AH95" s="199">
        <v>0</v>
      </c>
      <c r="AI95" s="199">
        <v>10.5</v>
      </c>
      <c r="AJ95" s="199">
        <v>0</v>
      </c>
      <c r="AK95" s="199">
        <v>5.82</v>
      </c>
      <c r="AL95" s="199">
        <v>0</v>
      </c>
      <c r="AM95" s="199">
        <v>0</v>
      </c>
      <c r="AN95" s="199">
        <v>0</v>
      </c>
      <c r="AO95" s="199">
        <v>8</v>
      </c>
      <c r="AP95" s="199">
        <v>0</v>
      </c>
      <c r="AQ95" s="199">
        <v>0</v>
      </c>
      <c r="AR95" s="199">
        <v>0</v>
      </c>
      <c r="AS95" s="199">
        <v>0</v>
      </c>
      <c r="AT95" s="199">
        <v>0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0</v>
      </c>
      <c r="L96" s="199">
        <v>0</v>
      </c>
      <c r="M96" s="199">
        <v>0</v>
      </c>
      <c r="N96" s="199">
        <v>0</v>
      </c>
      <c r="O96" s="199">
        <v>0</v>
      </c>
      <c r="P96" s="199">
        <v>0</v>
      </c>
      <c r="Q96" s="199">
        <v>0</v>
      </c>
      <c r="R96" s="199">
        <v>0</v>
      </c>
      <c r="S96" s="199">
        <v>0</v>
      </c>
      <c r="T96" s="199">
        <v>0</v>
      </c>
      <c r="U96" s="199">
        <v>0</v>
      </c>
      <c r="V96" s="199">
        <v>0</v>
      </c>
      <c r="W96" s="199">
        <v>0</v>
      </c>
      <c r="X96" s="199">
        <v>0</v>
      </c>
      <c r="Y96" s="199">
        <v>0</v>
      </c>
      <c r="Z96" s="199">
        <v>0</v>
      </c>
      <c r="AA96" s="199">
        <v>0</v>
      </c>
      <c r="AB96" s="199">
        <v>0</v>
      </c>
      <c r="AC96" s="199">
        <v>0</v>
      </c>
      <c r="AD96" s="199">
        <v>0</v>
      </c>
      <c r="AE96" s="199">
        <v>0</v>
      </c>
      <c r="AF96" s="199">
        <v>0</v>
      </c>
      <c r="AG96" s="199">
        <v>3.76</v>
      </c>
      <c r="AH96" s="199">
        <v>0</v>
      </c>
      <c r="AI96" s="199">
        <v>8.7100000000000009</v>
      </c>
      <c r="AJ96" s="199">
        <v>0</v>
      </c>
      <c r="AK96" s="199">
        <v>5.82</v>
      </c>
      <c r="AL96" s="199">
        <v>0</v>
      </c>
      <c r="AM96" s="199">
        <v>0</v>
      </c>
      <c r="AN96" s="199">
        <v>0</v>
      </c>
      <c r="AO96" s="199">
        <v>8</v>
      </c>
      <c r="AP96" s="199">
        <v>0</v>
      </c>
      <c r="AQ96" s="199">
        <v>0</v>
      </c>
      <c r="AR96" s="199">
        <v>0</v>
      </c>
      <c r="AS96" s="199">
        <v>0</v>
      </c>
      <c r="AT96" s="199">
        <v>0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0</v>
      </c>
      <c r="L97" s="199">
        <v>0</v>
      </c>
      <c r="M97" s="199">
        <v>0</v>
      </c>
      <c r="N97" s="199">
        <v>0</v>
      </c>
      <c r="O97" s="199">
        <v>0</v>
      </c>
      <c r="P97" s="199">
        <v>0</v>
      </c>
      <c r="Q97" s="199">
        <v>0</v>
      </c>
      <c r="R97" s="199">
        <v>0</v>
      </c>
      <c r="S97" s="199">
        <v>0</v>
      </c>
      <c r="T97" s="199">
        <v>0</v>
      </c>
      <c r="U97" s="199">
        <v>0</v>
      </c>
      <c r="V97" s="199">
        <v>0</v>
      </c>
      <c r="W97" s="199">
        <v>0</v>
      </c>
      <c r="X97" s="199">
        <v>0</v>
      </c>
      <c r="Y97" s="199">
        <v>0</v>
      </c>
      <c r="Z97" s="199">
        <v>0</v>
      </c>
      <c r="AA97" s="199">
        <v>0</v>
      </c>
      <c r="AB97" s="199">
        <v>0</v>
      </c>
      <c r="AC97" s="199">
        <v>0</v>
      </c>
      <c r="AD97" s="199">
        <v>0</v>
      </c>
      <c r="AE97" s="199">
        <v>0</v>
      </c>
      <c r="AF97" s="199">
        <v>0</v>
      </c>
      <c r="AG97" s="199">
        <v>3.76</v>
      </c>
      <c r="AH97" s="199">
        <v>0</v>
      </c>
      <c r="AI97" s="199">
        <v>8.7100000000000009</v>
      </c>
      <c r="AJ97" s="199">
        <v>0</v>
      </c>
      <c r="AK97" s="199">
        <v>5.82</v>
      </c>
      <c r="AL97" s="199">
        <v>0</v>
      </c>
      <c r="AM97" s="199">
        <v>0</v>
      </c>
      <c r="AN97" s="199">
        <v>0</v>
      </c>
      <c r="AO97" s="199">
        <v>16.32</v>
      </c>
      <c r="AP97" s="199">
        <v>0</v>
      </c>
      <c r="AQ97" s="199">
        <v>0</v>
      </c>
      <c r="AR97" s="199">
        <v>0</v>
      </c>
      <c r="AS97" s="199">
        <v>0</v>
      </c>
      <c r="AT97" s="199">
        <v>0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0</v>
      </c>
      <c r="L98" s="199">
        <v>0</v>
      </c>
      <c r="M98" s="199">
        <v>0</v>
      </c>
      <c r="N98" s="199">
        <v>0</v>
      </c>
      <c r="O98" s="199">
        <v>0</v>
      </c>
      <c r="P98" s="199">
        <v>0</v>
      </c>
      <c r="Q98" s="199">
        <v>0</v>
      </c>
      <c r="R98" s="199">
        <v>0</v>
      </c>
      <c r="S98" s="199">
        <v>0</v>
      </c>
      <c r="T98" s="199">
        <v>0</v>
      </c>
      <c r="U98" s="199">
        <v>0</v>
      </c>
      <c r="V98" s="199">
        <v>0</v>
      </c>
      <c r="W98" s="199">
        <v>0</v>
      </c>
      <c r="X98" s="199">
        <v>0</v>
      </c>
      <c r="Y98" s="199">
        <v>0</v>
      </c>
      <c r="Z98" s="199">
        <v>0</v>
      </c>
      <c r="AA98" s="199">
        <v>0</v>
      </c>
      <c r="AB98" s="199">
        <v>0</v>
      </c>
      <c r="AC98" s="199">
        <v>0</v>
      </c>
      <c r="AD98" s="199">
        <v>0</v>
      </c>
      <c r="AE98" s="199">
        <v>0</v>
      </c>
      <c r="AF98" s="199">
        <v>0</v>
      </c>
      <c r="AG98" s="199">
        <v>3.76</v>
      </c>
      <c r="AH98" s="199">
        <v>0</v>
      </c>
      <c r="AI98" s="199">
        <v>8.7100000000000009</v>
      </c>
      <c r="AJ98" s="199">
        <v>0</v>
      </c>
      <c r="AK98" s="199">
        <v>5.82</v>
      </c>
      <c r="AL98" s="199">
        <v>0</v>
      </c>
      <c r="AM98" s="199">
        <v>0</v>
      </c>
      <c r="AN98" s="199">
        <v>0</v>
      </c>
      <c r="AO98" s="199">
        <v>7.7</v>
      </c>
      <c r="AP98" s="199">
        <v>0</v>
      </c>
      <c r="AQ98" s="199">
        <v>0</v>
      </c>
      <c r="AR98" s="199">
        <v>0</v>
      </c>
      <c r="AS98" s="199">
        <v>0</v>
      </c>
      <c r="AT98" s="199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8.8359999999999883E-2</v>
      </c>
      <c r="AH99">
        <f t="shared" si="0"/>
        <v>0</v>
      </c>
      <c r="AI99">
        <f t="shared" si="0"/>
        <v>0.23424750000000005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0.18869000000000002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483</v>
      </c>
      <c r="D2" t="s">
        <v>483</v>
      </c>
      <c r="E2" t="s">
        <v>483</v>
      </c>
      <c r="F2" t="s">
        <v>483</v>
      </c>
      <c r="G2" t="s">
        <v>483</v>
      </c>
      <c r="H2" t="s">
        <v>483</v>
      </c>
      <c r="I2" t="s">
        <v>483</v>
      </c>
      <c r="J2" t="s">
        <v>483</v>
      </c>
      <c r="K2" t="s">
        <v>483</v>
      </c>
      <c r="L2" t="s">
        <v>483</v>
      </c>
      <c r="M2" t="s">
        <v>483</v>
      </c>
      <c r="N2" t="s">
        <v>483</v>
      </c>
      <c r="O2" t="s">
        <v>483</v>
      </c>
      <c r="P2" t="s">
        <v>483</v>
      </c>
    </row>
    <row r="3" spans="1:17">
      <c r="A3" t="s">
        <v>45</v>
      </c>
      <c r="C3" s="26">
        <v>34</v>
      </c>
      <c r="D3" s="26">
        <v>0</v>
      </c>
      <c r="E3" s="26">
        <v>0</v>
      </c>
      <c r="F3" s="26">
        <v>0</v>
      </c>
      <c r="G3" s="199">
        <v>62</v>
      </c>
      <c r="H3" s="199">
        <v>0</v>
      </c>
      <c r="I3" s="199">
        <v>208</v>
      </c>
      <c r="J3" s="199">
        <v>0</v>
      </c>
      <c r="K3" s="199">
        <v>320</v>
      </c>
      <c r="L3" s="199">
        <v>0</v>
      </c>
      <c r="M3" s="199">
        <v>0</v>
      </c>
      <c r="N3" s="199">
        <v>0</v>
      </c>
      <c r="O3" s="199">
        <v>338</v>
      </c>
      <c r="P3" s="199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199">
        <v>62</v>
      </c>
      <c r="H4" s="199">
        <v>0</v>
      </c>
      <c r="I4" s="199">
        <v>208</v>
      </c>
      <c r="J4" s="199">
        <v>0</v>
      </c>
      <c r="K4" s="199">
        <v>320</v>
      </c>
      <c r="L4" s="199">
        <v>0</v>
      </c>
      <c r="M4" s="199">
        <v>0</v>
      </c>
      <c r="N4" s="199">
        <v>0</v>
      </c>
      <c r="O4" s="199">
        <v>338</v>
      </c>
      <c r="P4" s="199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199">
        <v>62</v>
      </c>
      <c r="H5" s="199">
        <v>0</v>
      </c>
      <c r="I5" s="199">
        <v>208</v>
      </c>
      <c r="J5" s="199">
        <v>0</v>
      </c>
      <c r="K5" s="199">
        <v>320</v>
      </c>
      <c r="L5" s="199">
        <v>0</v>
      </c>
      <c r="M5" s="199">
        <v>0</v>
      </c>
      <c r="N5" s="199">
        <v>0</v>
      </c>
      <c r="O5" s="199">
        <v>268</v>
      </c>
      <c r="P5" s="199">
        <v>0</v>
      </c>
    </row>
    <row r="6" spans="1:17">
      <c r="A6" t="s">
        <v>48</v>
      </c>
      <c r="C6" s="26">
        <v>34</v>
      </c>
      <c r="D6" s="26">
        <v>0</v>
      </c>
      <c r="E6" s="26">
        <v>0</v>
      </c>
      <c r="F6" s="26">
        <v>0</v>
      </c>
      <c r="G6" s="199">
        <v>62</v>
      </c>
      <c r="H6" s="199">
        <v>0</v>
      </c>
      <c r="I6" s="199">
        <v>208</v>
      </c>
      <c r="J6" s="199">
        <v>0</v>
      </c>
      <c r="K6" s="199">
        <v>320</v>
      </c>
      <c r="L6" s="199">
        <v>0</v>
      </c>
      <c r="M6" s="199">
        <v>0</v>
      </c>
      <c r="N6" s="199">
        <v>0</v>
      </c>
      <c r="O6" s="199">
        <v>318</v>
      </c>
      <c r="P6" s="199">
        <v>0</v>
      </c>
    </row>
    <row r="7" spans="1:17">
      <c r="A7" t="s">
        <v>49</v>
      </c>
      <c r="C7" s="26">
        <v>34</v>
      </c>
      <c r="D7" s="26">
        <v>0</v>
      </c>
      <c r="E7" s="26">
        <v>0</v>
      </c>
      <c r="F7" s="26">
        <v>0</v>
      </c>
      <c r="G7" s="199">
        <v>62</v>
      </c>
      <c r="H7" s="199">
        <v>0</v>
      </c>
      <c r="I7" s="199">
        <v>208</v>
      </c>
      <c r="J7" s="199">
        <v>0</v>
      </c>
      <c r="K7" s="199">
        <v>320</v>
      </c>
      <c r="L7" s="199">
        <v>0</v>
      </c>
      <c r="M7" s="199">
        <v>0</v>
      </c>
      <c r="N7" s="199">
        <v>0</v>
      </c>
      <c r="O7" s="199">
        <v>321</v>
      </c>
      <c r="P7" s="199">
        <v>0</v>
      </c>
    </row>
    <row r="8" spans="1:17">
      <c r="A8" t="s">
        <v>50</v>
      </c>
      <c r="C8" s="26">
        <v>34</v>
      </c>
      <c r="D8" s="26">
        <v>0</v>
      </c>
      <c r="E8" s="26">
        <v>0</v>
      </c>
      <c r="F8" s="26">
        <v>0</v>
      </c>
      <c r="G8" s="199">
        <v>62</v>
      </c>
      <c r="H8" s="199">
        <v>0</v>
      </c>
      <c r="I8" s="199">
        <v>208</v>
      </c>
      <c r="J8" s="199">
        <v>0</v>
      </c>
      <c r="K8" s="199">
        <v>320</v>
      </c>
      <c r="L8" s="199">
        <v>0</v>
      </c>
      <c r="M8" s="199">
        <v>0</v>
      </c>
      <c r="N8" s="199">
        <v>0</v>
      </c>
      <c r="O8" s="199">
        <v>400</v>
      </c>
      <c r="P8" s="199">
        <v>0</v>
      </c>
    </row>
    <row r="9" spans="1:17">
      <c r="A9" t="s">
        <v>51</v>
      </c>
      <c r="C9" s="26">
        <v>34</v>
      </c>
      <c r="D9" s="26">
        <v>0</v>
      </c>
      <c r="E9" s="26">
        <v>0</v>
      </c>
      <c r="F9" s="26">
        <v>0</v>
      </c>
      <c r="G9" s="199">
        <v>62</v>
      </c>
      <c r="H9" s="199">
        <v>0</v>
      </c>
      <c r="I9" s="199">
        <v>208</v>
      </c>
      <c r="J9" s="199">
        <v>0</v>
      </c>
      <c r="K9" s="199">
        <v>320</v>
      </c>
      <c r="L9" s="199">
        <v>0</v>
      </c>
      <c r="M9" s="199">
        <v>0</v>
      </c>
      <c r="N9" s="199">
        <v>0</v>
      </c>
      <c r="O9" s="199">
        <v>400</v>
      </c>
      <c r="P9" s="199">
        <v>0</v>
      </c>
    </row>
    <row r="10" spans="1:17">
      <c r="A10" t="s">
        <v>52</v>
      </c>
      <c r="C10" s="26">
        <v>34</v>
      </c>
      <c r="D10" s="26">
        <v>0</v>
      </c>
      <c r="E10" s="26">
        <v>0</v>
      </c>
      <c r="F10" s="26">
        <v>0</v>
      </c>
      <c r="G10" s="199">
        <v>62</v>
      </c>
      <c r="H10" s="199">
        <v>0</v>
      </c>
      <c r="I10" s="199">
        <v>208</v>
      </c>
      <c r="J10" s="199">
        <v>0</v>
      </c>
      <c r="K10" s="199">
        <v>320</v>
      </c>
      <c r="L10" s="199">
        <v>0</v>
      </c>
      <c r="M10" s="199">
        <v>0</v>
      </c>
      <c r="N10" s="199">
        <v>0</v>
      </c>
      <c r="O10" s="199">
        <v>400</v>
      </c>
      <c r="P10" s="199">
        <v>0</v>
      </c>
    </row>
    <row r="11" spans="1:17">
      <c r="A11" t="s">
        <v>53</v>
      </c>
      <c r="C11" s="26">
        <v>34</v>
      </c>
      <c r="D11" s="26">
        <v>0</v>
      </c>
      <c r="E11" s="26">
        <v>0</v>
      </c>
      <c r="F11" s="26">
        <v>0</v>
      </c>
      <c r="G11" s="199">
        <v>62</v>
      </c>
      <c r="H11" s="199">
        <v>0</v>
      </c>
      <c r="I11" s="199">
        <v>208</v>
      </c>
      <c r="J11" s="199">
        <v>0</v>
      </c>
      <c r="K11" s="199">
        <v>320</v>
      </c>
      <c r="L11" s="199">
        <v>0</v>
      </c>
      <c r="M11" s="199">
        <v>0</v>
      </c>
      <c r="N11" s="199">
        <v>0</v>
      </c>
      <c r="O11" s="199">
        <v>400</v>
      </c>
      <c r="P11" s="199">
        <v>0</v>
      </c>
    </row>
    <row r="12" spans="1:17">
      <c r="A12" t="s">
        <v>54</v>
      </c>
      <c r="C12" s="26">
        <v>34</v>
      </c>
      <c r="D12" s="26">
        <v>0</v>
      </c>
      <c r="E12" s="26">
        <v>0</v>
      </c>
      <c r="F12" s="26">
        <v>0</v>
      </c>
      <c r="G12" s="199">
        <v>62</v>
      </c>
      <c r="H12" s="199">
        <v>0</v>
      </c>
      <c r="I12" s="199">
        <v>208</v>
      </c>
      <c r="J12" s="199">
        <v>0</v>
      </c>
      <c r="K12" s="199">
        <v>320</v>
      </c>
      <c r="L12" s="199">
        <v>0</v>
      </c>
      <c r="M12" s="199">
        <v>0</v>
      </c>
      <c r="N12" s="199">
        <v>0</v>
      </c>
      <c r="O12" s="199">
        <v>400</v>
      </c>
      <c r="P12" s="199">
        <v>0</v>
      </c>
    </row>
    <row r="13" spans="1:17">
      <c r="A13" t="s">
        <v>55</v>
      </c>
      <c r="C13" s="26">
        <v>34</v>
      </c>
      <c r="D13" s="26">
        <v>0</v>
      </c>
      <c r="E13" s="26">
        <v>0</v>
      </c>
      <c r="F13" s="26">
        <v>0</v>
      </c>
      <c r="G13" s="199">
        <v>62</v>
      </c>
      <c r="H13" s="199">
        <v>0</v>
      </c>
      <c r="I13" s="199">
        <v>208</v>
      </c>
      <c r="J13" s="199">
        <v>0</v>
      </c>
      <c r="K13" s="199">
        <v>320</v>
      </c>
      <c r="L13" s="199">
        <v>0</v>
      </c>
      <c r="M13" s="199">
        <v>0</v>
      </c>
      <c r="N13" s="199">
        <v>0</v>
      </c>
      <c r="O13" s="199">
        <v>400</v>
      </c>
      <c r="P13" s="199">
        <v>0</v>
      </c>
    </row>
    <row r="14" spans="1:17">
      <c r="A14" t="s">
        <v>56</v>
      </c>
      <c r="C14" s="26">
        <v>34</v>
      </c>
      <c r="D14" s="26">
        <v>0</v>
      </c>
      <c r="E14" s="26">
        <v>0</v>
      </c>
      <c r="F14" s="26">
        <v>0</v>
      </c>
      <c r="G14" s="199">
        <v>62</v>
      </c>
      <c r="H14" s="199">
        <v>0</v>
      </c>
      <c r="I14" s="199">
        <v>208</v>
      </c>
      <c r="J14" s="199">
        <v>0</v>
      </c>
      <c r="K14" s="199">
        <v>320</v>
      </c>
      <c r="L14" s="199">
        <v>0</v>
      </c>
      <c r="M14" s="199">
        <v>0</v>
      </c>
      <c r="N14" s="199">
        <v>0</v>
      </c>
      <c r="O14" s="199">
        <v>400</v>
      </c>
      <c r="P14" s="199">
        <v>0</v>
      </c>
    </row>
    <row r="15" spans="1:17">
      <c r="A15" t="s">
        <v>57</v>
      </c>
      <c r="C15" s="26">
        <v>34</v>
      </c>
      <c r="D15" s="26">
        <v>0</v>
      </c>
      <c r="E15" s="26">
        <v>0</v>
      </c>
      <c r="F15" s="26">
        <v>0</v>
      </c>
      <c r="G15" s="199">
        <v>62</v>
      </c>
      <c r="H15" s="199">
        <v>0</v>
      </c>
      <c r="I15" s="199">
        <v>208</v>
      </c>
      <c r="J15" s="199">
        <v>0</v>
      </c>
      <c r="K15" s="199">
        <v>320</v>
      </c>
      <c r="L15" s="199">
        <v>0</v>
      </c>
      <c r="M15" s="199">
        <v>0</v>
      </c>
      <c r="N15" s="199">
        <v>0</v>
      </c>
      <c r="O15" s="199">
        <v>400</v>
      </c>
      <c r="P15" s="199">
        <v>0</v>
      </c>
    </row>
    <row r="16" spans="1:17">
      <c r="A16" t="s">
        <v>58</v>
      </c>
      <c r="C16" s="26">
        <v>34</v>
      </c>
      <c r="D16" s="26">
        <v>0</v>
      </c>
      <c r="E16" s="26">
        <v>0</v>
      </c>
      <c r="F16" s="26">
        <v>0</v>
      </c>
      <c r="G16" s="199">
        <v>62</v>
      </c>
      <c r="H16" s="199">
        <v>0</v>
      </c>
      <c r="I16" s="199">
        <v>208</v>
      </c>
      <c r="J16" s="199">
        <v>0</v>
      </c>
      <c r="K16" s="199">
        <v>320</v>
      </c>
      <c r="L16" s="199">
        <v>0</v>
      </c>
      <c r="M16" s="199">
        <v>0</v>
      </c>
      <c r="N16" s="199">
        <v>0</v>
      </c>
      <c r="O16" s="199">
        <v>400</v>
      </c>
      <c r="P16" s="199">
        <v>0</v>
      </c>
    </row>
    <row r="17" spans="1:16">
      <c r="A17" t="s">
        <v>59</v>
      </c>
      <c r="C17" s="26">
        <v>34</v>
      </c>
      <c r="D17" s="26">
        <v>0</v>
      </c>
      <c r="E17" s="26">
        <v>0</v>
      </c>
      <c r="F17" s="26">
        <v>0</v>
      </c>
      <c r="G17" s="199">
        <v>62</v>
      </c>
      <c r="H17" s="199">
        <v>0</v>
      </c>
      <c r="I17" s="199">
        <v>208</v>
      </c>
      <c r="J17" s="199">
        <v>0</v>
      </c>
      <c r="K17" s="199">
        <v>320</v>
      </c>
      <c r="L17" s="199">
        <v>0</v>
      </c>
      <c r="M17" s="199">
        <v>0</v>
      </c>
      <c r="N17" s="199">
        <v>0</v>
      </c>
      <c r="O17" s="199">
        <v>400</v>
      </c>
      <c r="P17" s="199">
        <v>0</v>
      </c>
    </row>
    <row r="18" spans="1:16">
      <c r="A18" t="s">
        <v>60</v>
      </c>
      <c r="C18" s="26">
        <v>34</v>
      </c>
      <c r="D18" s="26">
        <v>0</v>
      </c>
      <c r="E18" s="26">
        <v>0</v>
      </c>
      <c r="F18" s="26">
        <v>0</v>
      </c>
      <c r="G18" s="199">
        <v>62</v>
      </c>
      <c r="H18" s="199">
        <v>0</v>
      </c>
      <c r="I18" s="199">
        <v>208</v>
      </c>
      <c r="J18" s="199">
        <v>0</v>
      </c>
      <c r="K18" s="199">
        <v>320</v>
      </c>
      <c r="L18" s="199">
        <v>0</v>
      </c>
      <c r="M18" s="199">
        <v>0</v>
      </c>
      <c r="N18" s="199">
        <v>0</v>
      </c>
      <c r="O18" s="199">
        <v>400</v>
      </c>
      <c r="P18" s="199">
        <v>0</v>
      </c>
    </row>
    <row r="19" spans="1:16">
      <c r="A19" t="s">
        <v>61</v>
      </c>
      <c r="C19" s="26">
        <v>34</v>
      </c>
      <c r="D19" s="26">
        <v>0</v>
      </c>
      <c r="E19" s="26">
        <v>0</v>
      </c>
      <c r="F19" s="26">
        <v>0</v>
      </c>
      <c r="G19" s="199">
        <v>62</v>
      </c>
      <c r="H19" s="199">
        <v>0</v>
      </c>
      <c r="I19" s="199">
        <v>208</v>
      </c>
      <c r="J19" s="199">
        <v>0</v>
      </c>
      <c r="K19" s="199">
        <v>320</v>
      </c>
      <c r="L19" s="199">
        <v>0</v>
      </c>
      <c r="M19" s="199">
        <v>0</v>
      </c>
      <c r="N19" s="199">
        <v>0</v>
      </c>
      <c r="O19" s="199">
        <v>400</v>
      </c>
      <c r="P19" s="199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199">
        <v>62</v>
      </c>
      <c r="H20" s="199">
        <v>0</v>
      </c>
      <c r="I20" s="199">
        <v>208</v>
      </c>
      <c r="J20" s="199">
        <v>0</v>
      </c>
      <c r="K20" s="199">
        <v>320</v>
      </c>
      <c r="L20" s="199">
        <v>0</v>
      </c>
      <c r="M20" s="199">
        <v>0</v>
      </c>
      <c r="N20" s="199">
        <v>0</v>
      </c>
      <c r="O20" s="199">
        <v>400</v>
      </c>
      <c r="P20" s="199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199">
        <v>62</v>
      </c>
      <c r="H21" s="199">
        <v>0</v>
      </c>
      <c r="I21" s="199">
        <v>208</v>
      </c>
      <c r="J21" s="199">
        <v>0</v>
      </c>
      <c r="K21" s="199">
        <v>320</v>
      </c>
      <c r="L21" s="199">
        <v>0</v>
      </c>
      <c r="M21" s="199">
        <v>0</v>
      </c>
      <c r="N21" s="199">
        <v>0</v>
      </c>
      <c r="O21" s="199">
        <v>400</v>
      </c>
      <c r="P21" s="199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199">
        <v>62</v>
      </c>
      <c r="H22" s="199">
        <v>0</v>
      </c>
      <c r="I22" s="199">
        <v>208</v>
      </c>
      <c r="J22" s="199">
        <v>0</v>
      </c>
      <c r="K22" s="199">
        <v>320</v>
      </c>
      <c r="L22" s="199">
        <v>0</v>
      </c>
      <c r="M22" s="199">
        <v>0</v>
      </c>
      <c r="N22" s="199">
        <v>0</v>
      </c>
      <c r="O22" s="199">
        <v>400</v>
      </c>
      <c r="P22" s="199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199">
        <v>62</v>
      </c>
      <c r="H23" s="199">
        <v>0</v>
      </c>
      <c r="I23" s="199">
        <v>208</v>
      </c>
      <c r="J23" s="199">
        <v>0</v>
      </c>
      <c r="K23" s="199">
        <v>320</v>
      </c>
      <c r="L23" s="199">
        <v>0</v>
      </c>
      <c r="M23" s="199">
        <v>0</v>
      </c>
      <c r="N23" s="199">
        <v>0</v>
      </c>
      <c r="O23" s="199">
        <v>400</v>
      </c>
      <c r="P23" s="199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199">
        <v>62</v>
      </c>
      <c r="H24" s="199">
        <v>0</v>
      </c>
      <c r="I24" s="199">
        <v>208</v>
      </c>
      <c r="J24" s="199">
        <v>0</v>
      </c>
      <c r="K24" s="199">
        <v>320</v>
      </c>
      <c r="L24" s="199">
        <v>0</v>
      </c>
      <c r="M24" s="199">
        <v>0</v>
      </c>
      <c r="N24" s="199">
        <v>0</v>
      </c>
      <c r="O24" s="199">
        <v>400</v>
      </c>
      <c r="P24" s="199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199">
        <v>62</v>
      </c>
      <c r="H25" s="199">
        <v>0</v>
      </c>
      <c r="I25" s="199">
        <v>208</v>
      </c>
      <c r="J25" s="199">
        <v>0</v>
      </c>
      <c r="K25" s="199">
        <v>320</v>
      </c>
      <c r="L25" s="199">
        <v>0</v>
      </c>
      <c r="M25" s="199">
        <v>0</v>
      </c>
      <c r="N25" s="199">
        <v>0</v>
      </c>
      <c r="O25" s="199">
        <v>400</v>
      </c>
      <c r="P25" s="199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199">
        <v>62</v>
      </c>
      <c r="H26" s="199">
        <v>0</v>
      </c>
      <c r="I26" s="199">
        <v>208</v>
      </c>
      <c r="J26" s="199">
        <v>0</v>
      </c>
      <c r="K26" s="199">
        <v>320</v>
      </c>
      <c r="L26" s="199">
        <v>0</v>
      </c>
      <c r="M26" s="199">
        <v>0</v>
      </c>
      <c r="N26" s="199">
        <v>0</v>
      </c>
      <c r="O26" s="199">
        <v>400</v>
      </c>
      <c r="P26" s="199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199">
        <v>62</v>
      </c>
      <c r="H27" s="199">
        <v>0</v>
      </c>
      <c r="I27" s="199">
        <v>208</v>
      </c>
      <c r="J27" s="199">
        <v>0</v>
      </c>
      <c r="K27" s="199">
        <v>320</v>
      </c>
      <c r="L27" s="199">
        <v>0</v>
      </c>
      <c r="M27" s="199">
        <v>0</v>
      </c>
      <c r="N27" s="199">
        <v>0</v>
      </c>
      <c r="O27" s="199">
        <v>400</v>
      </c>
      <c r="P27" s="199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199">
        <v>62</v>
      </c>
      <c r="H28" s="199">
        <v>0</v>
      </c>
      <c r="I28" s="199">
        <v>208</v>
      </c>
      <c r="J28" s="199">
        <v>0</v>
      </c>
      <c r="K28" s="199">
        <v>320</v>
      </c>
      <c r="L28" s="199">
        <v>0</v>
      </c>
      <c r="M28" s="199">
        <v>0</v>
      </c>
      <c r="N28" s="199">
        <v>0</v>
      </c>
      <c r="O28" s="199">
        <v>400</v>
      </c>
      <c r="P28" s="199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199">
        <v>62</v>
      </c>
      <c r="H29" s="199">
        <v>0</v>
      </c>
      <c r="I29" s="199">
        <v>208</v>
      </c>
      <c r="J29" s="199">
        <v>0</v>
      </c>
      <c r="K29" s="199">
        <v>320</v>
      </c>
      <c r="L29" s="199">
        <v>0</v>
      </c>
      <c r="M29" s="199">
        <v>0</v>
      </c>
      <c r="N29" s="199">
        <v>0</v>
      </c>
      <c r="O29" s="199">
        <v>400</v>
      </c>
      <c r="P29" s="199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199">
        <v>62</v>
      </c>
      <c r="H30" s="199">
        <v>0</v>
      </c>
      <c r="I30" s="199">
        <v>208</v>
      </c>
      <c r="J30" s="199">
        <v>0</v>
      </c>
      <c r="K30" s="199">
        <v>320</v>
      </c>
      <c r="L30" s="199">
        <v>0</v>
      </c>
      <c r="M30" s="199">
        <v>0</v>
      </c>
      <c r="N30" s="199">
        <v>0</v>
      </c>
      <c r="O30" s="199">
        <v>400</v>
      </c>
      <c r="P30" s="199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199">
        <v>62</v>
      </c>
      <c r="H31" s="199">
        <v>0</v>
      </c>
      <c r="I31" s="199">
        <v>208</v>
      </c>
      <c r="J31" s="199">
        <v>0</v>
      </c>
      <c r="K31" s="199">
        <v>320</v>
      </c>
      <c r="L31" s="199">
        <v>0</v>
      </c>
      <c r="M31" s="199">
        <v>0</v>
      </c>
      <c r="N31" s="199">
        <v>0</v>
      </c>
      <c r="O31" s="199">
        <v>400</v>
      </c>
      <c r="P31" s="199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199">
        <v>62</v>
      </c>
      <c r="H32" s="199">
        <v>0</v>
      </c>
      <c r="I32" s="199">
        <v>208</v>
      </c>
      <c r="J32" s="199">
        <v>0</v>
      </c>
      <c r="K32" s="199">
        <v>320</v>
      </c>
      <c r="L32" s="199">
        <v>0</v>
      </c>
      <c r="M32" s="199">
        <v>0</v>
      </c>
      <c r="N32" s="199">
        <v>0</v>
      </c>
      <c r="O32" s="199">
        <v>400</v>
      </c>
      <c r="P32" s="199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199">
        <v>62</v>
      </c>
      <c r="H33" s="199">
        <v>0</v>
      </c>
      <c r="I33" s="199">
        <v>208</v>
      </c>
      <c r="J33" s="199">
        <v>0</v>
      </c>
      <c r="K33" s="199">
        <v>320</v>
      </c>
      <c r="L33" s="199">
        <v>0</v>
      </c>
      <c r="M33" s="199">
        <v>0</v>
      </c>
      <c r="N33" s="199">
        <v>0</v>
      </c>
      <c r="O33" s="199">
        <v>400</v>
      </c>
      <c r="P33" s="199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199">
        <v>62</v>
      </c>
      <c r="H34" s="199">
        <v>0</v>
      </c>
      <c r="I34" s="199">
        <v>208</v>
      </c>
      <c r="J34" s="199">
        <v>0</v>
      </c>
      <c r="K34" s="199">
        <v>320</v>
      </c>
      <c r="L34" s="199">
        <v>0</v>
      </c>
      <c r="M34" s="199">
        <v>0</v>
      </c>
      <c r="N34" s="199">
        <v>0</v>
      </c>
      <c r="O34" s="199">
        <v>400</v>
      </c>
      <c r="P34" s="199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199">
        <v>62</v>
      </c>
      <c r="H35" s="199">
        <v>0</v>
      </c>
      <c r="I35" s="199">
        <v>208</v>
      </c>
      <c r="J35" s="199">
        <v>0</v>
      </c>
      <c r="K35" s="199">
        <v>320</v>
      </c>
      <c r="L35" s="199">
        <v>0</v>
      </c>
      <c r="M35" s="199">
        <v>0</v>
      </c>
      <c r="N35" s="199">
        <v>0</v>
      </c>
      <c r="O35" s="199">
        <v>400</v>
      </c>
      <c r="P35" s="199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199">
        <v>62</v>
      </c>
      <c r="H36" s="199">
        <v>0</v>
      </c>
      <c r="I36" s="199">
        <v>208</v>
      </c>
      <c r="J36" s="199">
        <v>0</v>
      </c>
      <c r="K36" s="199">
        <v>320</v>
      </c>
      <c r="L36" s="199">
        <v>0</v>
      </c>
      <c r="M36" s="199">
        <v>0</v>
      </c>
      <c r="N36" s="199">
        <v>0</v>
      </c>
      <c r="O36" s="199">
        <v>400</v>
      </c>
      <c r="P36" s="199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199">
        <v>62</v>
      </c>
      <c r="H37" s="199">
        <v>0</v>
      </c>
      <c r="I37" s="199">
        <v>208</v>
      </c>
      <c r="J37" s="199">
        <v>0</v>
      </c>
      <c r="K37" s="199">
        <v>320</v>
      </c>
      <c r="L37" s="199">
        <v>0</v>
      </c>
      <c r="M37" s="199">
        <v>0</v>
      </c>
      <c r="N37" s="199">
        <v>0</v>
      </c>
      <c r="O37" s="199">
        <v>400</v>
      </c>
      <c r="P37" s="199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199">
        <v>62</v>
      </c>
      <c r="H38" s="199">
        <v>0</v>
      </c>
      <c r="I38" s="199">
        <v>208</v>
      </c>
      <c r="J38" s="199">
        <v>0</v>
      </c>
      <c r="K38" s="199">
        <v>320</v>
      </c>
      <c r="L38" s="199">
        <v>0</v>
      </c>
      <c r="M38" s="199">
        <v>0</v>
      </c>
      <c r="N38" s="199">
        <v>0</v>
      </c>
      <c r="O38" s="199">
        <v>400</v>
      </c>
      <c r="P38" s="199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199">
        <v>62</v>
      </c>
      <c r="H39" s="199">
        <v>0</v>
      </c>
      <c r="I39" s="199">
        <v>208</v>
      </c>
      <c r="J39" s="199">
        <v>0</v>
      </c>
      <c r="K39" s="199">
        <v>320</v>
      </c>
      <c r="L39" s="199">
        <v>0</v>
      </c>
      <c r="M39" s="199">
        <v>0</v>
      </c>
      <c r="N39" s="199">
        <v>0</v>
      </c>
      <c r="O39" s="199">
        <v>400</v>
      </c>
      <c r="P39" s="199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199">
        <v>62</v>
      </c>
      <c r="H40" s="199">
        <v>0</v>
      </c>
      <c r="I40" s="199">
        <v>208</v>
      </c>
      <c r="J40" s="199">
        <v>0</v>
      </c>
      <c r="K40" s="199">
        <v>320</v>
      </c>
      <c r="L40" s="199">
        <v>0</v>
      </c>
      <c r="M40" s="199">
        <v>0</v>
      </c>
      <c r="N40" s="199">
        <v>0</v>
      </c>
      <c r="O40" s="199">
        <v>400</v>
      </c>
      <c r="P40" s="199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199">
        <v>62</v>
      </c>
      <c r="H41" s="199">
        <v>0</v>
      </c>
      <c r="I41" s="199">
        <v>208</v>
      </c>
      <c r="J41" s="199">
        <v>0</v>
      </c>
      <c r="K41" s="199">
        <v>320</v>
      </c>
      <c r="L41" s="199">
        <v>0</v>
      </c>
      <c r="M41" s="199">
        <v>0</v>
      </c>
      <c r="N41" s="199">
        <v>0</v>
      </c>
      <c r="O41" s="199">
        <v>400</v>
      </c>
      <c r="P41" s="199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199">
        <v>62</v>
      </c>
      <c r="H42" s="199">
        <v>0</v>
      </c>
      <c r="I42" s="199">
        <v>208</v>
      </c>
      <c r="J42" s="199">
        <v>0</v>
      </c>
      <c r="K42" s="199">
        <v>320</v>
      </c>
      <c r="L42" s="199">
        <v>0</v>
      </c>
      <c r="M42" s="199">
        <v>0</v>
      </c>
      <c r="N42" s="199">
        <v>0</v>
      </c>
      <c r="O42" s="199">
        <v>400</v>
      </c>
      <c r="P42" s="199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199">
        <v>62</v>
      </c>
      <c r="H43" s="199">
        <v>0</v>
      </c>
      <c r="I43" s="199">
        <v>208</v>
      </c>
      <c r="J43" s="199">
        <v>0</v>
      </c>
      <c r="K43" s="199">
        <v>320</v>
      </c>
      <c r="L43" s="199">
        <v>0</v>
      </c>
      <c r="M43" s="199">
        <v>0</v>
      </c>
      <c r="N43" s="199">
        <v>0</v>
      </c>
      <c r="O43" s="199">
        <v>406.32</v>
      </c>
      <c r="P43" s="199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199">
        <v>62</v>
      </c>
      <c r="H44" s="199">
        <v>0</v>
      </c>
      <c r="I44" s="199">
        <v>208</v>
      </c>
      <c r="J44" s="199">
        <v>0</v>
      </c>
      <c r="K44" s="199">
        <v>320</v>
      </c>
      <c r="L44" s="199">
        <v>0</v>
      </c>
      <c r="M44" s="199">
        <v>0</v>
      </c>
      <c r="N44" s="199">
        <v>0</v>
      </c>
      <c r="O44" s="199">
        <v>400</v>
      </c>
      <c r="P44" s="199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199">
        <v>62</v>
      </c>
      <c r="H45" s="199">
        <v>0</v>
      </c>
      <c r="I45" s="199">
        <v>208</v>
      </c>
      <c r="J45" s="199">
        <v>0</v>
      </c>
      <c r="K45" s="199">
        <v>320</v>
      </c>
      <c r="L45" s="199">
        <v>0</v>
      </c>
      <c r="M45" s="199">
        <v>0</v>
      </c>
      <c r="N45" s="199">
        <v>0</v>
      </c>
      <c r="O45" s="199">
        <v>400</v>
      </c>
      <c r="P45" s="199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199">
        <v>62</v>
      </c>
      <c r="H46" s="199">
        <v>0</v>
      </c>
      <c r="I46" s="199">
        <v>208</v>
      </c>
      <c r="J46" s="199">
        <v>0</v>
      </c>
      <c r="K46" s="199">
        <v>320</v>
      </c>
      <c r="L46" s="199">
        <v>0</v>
      </c>
      <c r="M46" s="199">
        <v>0</v>
      </c>
      <c r="N46" s="199">
        <v>0</v>
      </c>
      <c r="O46" s="199">
        <v>400</v>
      </c>
      <c r="P46" s="199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199">
        <v>62</v>
      </c>
      <c r="H47" s="199">
        <v>0</v>
      </c>
      <c r="I47" s="199">
        <v>208</v>
      </c>
      <c r="J47" s="199">
        <v>0</v>
      </c>
      <c r="K47" s="199">
        <v>320</v>
      </c>
      <c r="L47" s="199">
        <v>0</v>
      </c>
      <c r="M47" s="199">
        <v>0</v>
      </c>
      <c r="N47" s="199">
        <v>0</v>
      </c>
      <c r="O47" s="199">
        <v>400</v>
      </c>
      <c r="P47" s="199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199">
        <v>62</v>
      </c>
      <c r="H48" s="199">
        <v>0</v>
      </c>
      <c r="I48" s="199">
        <v>208</v>
      </c>
      <c r="J48" s="199">
        <v>0</v>
      </c>
      <c r="K48" s="199">
        <v>320</v>
      </c>
      <c r="L48" s="199">
        <v>0</v>
      </c>
      <c r="M48" s="199">
        <v>0</v>
      </c>
      <c r="N48" s="199">
        <v>0</v>
      </c>
      <c r="O48" s="199">
        <v>400</v>
      </c>
      <c r="P48" s="199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199">
        <v>62</v>
      </c>
      <c r="H49" s="199">
        <v>0</v>
      </c>
      <c r="I49" s="199">
        <v>208</v>
      </c>
      <c r="J49" s="199">
        <v>0</v>
      </c>
      <c r="K49" s="199">
        <v>320</v>
      </c>
      <c r="L49" s="199">
        <v>0</v>
      </c>
      <c r="M49" s="199">
        <v>0</v>
      </c>
      <c r="N49" s="199">
        <v>0</v>
      </c>
      <c r="O49" s="199">
        <v>400</v>
      </c>
      <c r="P49" s="199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199">
        <v>62</v>
      </c>
      <c r="H50" s="199">
        <v>0</v>
      </c>
      <c r="I50" s="199">
        <v>208</v>
      </c>
      <c r="J50" s="199">
        <v>0</v>
      </c>
      <c r="K50" s="199">
        <v>320</v>
      </c>
      <c r="L50" s="199">
        <v>0</v>
      </c>
      <c r="M50" s="199">
        <v>0</v>
      </c>
      <c r="N50" s="199">
        <v>0</v>
      </c>
      <c r="O50" s="199">
        <v>400</v>
      </c>
      <c r="P50" s="199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199">
        <v>62</v>
      </c>
      <c r="H51" s="199">
        <v>0</v>
      </c>
      <c r="I51" s="199">
        <v>208</v>
      </c>
      <c r="J51" s="199">
        <v>0</v>
      </c>
      <c r="K51" s="199">
        <v>320</v>
      </c>
      <c r="L51" s="199">
        <v>0</v>
      </c>
      <c r="M51" s="199">
        <v>0</v>
      </c>
      <c r="N51" s="199">
        <v>0</v>
      </c>
      <c r="O51" s="199">
        <v>400</v>
      </c>
      <c r="P51" s="199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199">
        <v>62</v>
      </c>
      <c r="H52" s="199">
        <v>0</v>
      </c>
      <c r="I52" s="199">
        <v>208</v>
      </c>
      <c r="J52" s="199">
        <v>0</v>
      </c>
      <c r="K52" s="199">
        <v>320</v>
      </c>
      <c r="L52" s="199">
        <v>0</v>
      </c>
      <c r="M52" s="199">
        <v>0</v>
      </c>
      <c r="N52" s="199">
        <v>0</v>
      </c>
      <c r="O52" s="199">
        <v>400</v>
      </c>
      <c r="P52" s="199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199">
        <v>62</v>
      </c>
      <c r="H53" s="199">
        <v>0</v>
      </c>
      <c r="I53" s="199">
        <v>208</v>
      </c>
      <c r="J53" s="199">
        <v>0</v>
      </c>
      <c r="K53" s="199">
        <v>320</v>
      </c>
      <c r="L53" s="199">
        <v>0</v>
      </c>
      <c r="M53" s="199">
        <v>0</v>
      </c>
      <c r="N53" s="199">
        <v>0</v>
      </c>
      <c r="O53" s="199">
        <v>400</v>
      </c>
      <c r="P53" s="199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199">
        <v>62</v>
      </c>
      <c r="H54" s="199">
        <v>0</v>
      </c>
      <c r="I54" s="199">
        <v>208</v>
      </c>
      <c r="J54" s="199">
        <v>0</v>
      </c>
      <c r="K54" s="199">
        <v>320</v>
      </c>
      <c r="L54" s="199">
        <v>0</v>
      </c>
      <c r="M54" s="199">
        <v>0</v>
      </c>
      <c r="N54" s="199">
        <v>0</v>
      </c>
      <c r="O54" s="199">
        <v>400</v>
      </c>
      <c r="P54" s="199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199">
        <v>62</v>
      </c>
      <c r="H55" s="199">
        <v>0</v>
      </c>
      <c r="I55" s="199">
        <v>208</v>
      </c>
      <c r="J55" s="199">
        <v>0</v>
      </c>
      <c r="K55" s="199">
        <v>320</v>
      </c>
      <c r="L55" s="199">
        <v>0</v>
      </c>
      <c r="M55" s="199">
        <v>0</v>
      </c>
      <c r="N55" s="199">
        <v>0</v>
      </c>
      <c r="O55" s="199">
        <v>400</v>
      </c>
      <c r="P55" s="199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320</v>
      </c>
      <c r="L56" s="199">
        <v>0</v>
      </c>
      <c r="M56" s="199">
        <v>0</v>
      </c>
      <c r="N56" s="199">
        <v>0</v>
      </c>
      <c r="O56" s="199">
        <v>400</v>
      </c>
      <c r="P56" s="199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320</v>
      </c>
      <c r="L57" s="199">
        <v>0</v>
      </c>
      <c r="M57" s="199">
        <v>0</v>
      </c>
      <c r="N57" s="199">
        <v>0</v>
      </c>
      <c r="O57" s="199">
        <v>400</v>
      </c>
      <c r="P57" s="199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199">
        <v>62</v>
      </c>
      <c r="H58" s="199">
        <v>0</v>
      </c>
      <c r="I58" s="199">
        <v>193.46</v>
      </c>
      <c r="J58" s="199">
        <v>0</v>
      </c>
      <c r="K58" s="199">
        <v>320</v>
      </c>
      <c r="L58" s="199">
        <v>0</v>
      </c>
      <c r="M58" s="199">
        <v>0</v>
      </c>
      <c r="N58" s="199">
        <v>0</v>
      </c>
      <c r="O58" s="199">
        <v>400</v>
      </c>
      <c r="P58" s="199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199">
        <v>62</v>
      </c>
      <c r="H59" s="199">
        <v>0</v>
      </c>
      <c r="I59" s="199">
        <v>88</v>
      </c>
      <c r="J59" s="199">
        <v>0</v>
      </c>
      <c r="K59" s="199">
        <v>320</v>
      </c>
      <c r="L59" s="199">
        <v>0</v>
      </c>
      <c r="M59" s="199">
        <v>0</v>
      </c>
      <c r="N59" s="199">
        <v>0</v>
      </c>
      <c r="O59" s="199">
        <v>403.4</v>
      </c>
      <c r="P59" s="199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199">
        <v>62</v>
      </c>
      <c r="H60" s="199">
        <v>0</v>
      </c>
      <c r="I60" s="199">
        <v>88</v>
      </c>
      <c r="J60" s="199">
        <v>0</v>
      </c>
      <c r="K60" s="199">
        <v>320</v>
      </c>
      <c r="L60" s="199">
        <v>0</v>
      </c>
      <c r="M60" s="199">
        <v>0</v>
      </c>
      <c r="N60" s="199">
        <v>0</v>
      </c>
      <c r="O60" s="199">
        <v>440.4</v>
      </c>
      <c r="P60" s="199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199">
        <v>62</v>
      </c>
      <c r="H61" s="199">
        <v>0</v>
      </c>
      <c r="I61" s="199">
        <v>88</v>
      </c>
      <c r="J61" s="199">
        <v>0</v>
      </c>
      <c r="K61" s="199">
        <v>320</v>
      </c>
      <c r="L61" s="199">
        <v>0</v>
      </c>
      <c r="M61" s="199">
        <v>0</v>
      </c>
      <c r="N61" s="199">
        <v>0</v>
      </c>
      <c r="O61" s="199">
        <v>539.14</v>
      </c>
      <c r="P61" s="199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199">
        <v>62</v>
      </c>
      <c r="H62" s="199">
        <v>0</v>
      </c>
      <c r="I62" s="199">
        <v>88</v>
      </c>
      <c r="J62" s="199">
        <v>0</v>
      </c>
      <c r="K62" s="199">
        <v>320</v>
      </c>
      <c r="L62" s="199">
        <v>0</v>
      </c>
      <c r="M62" s="199">
        <v>0</v>
      </c>
      <c r="N62" s="199">
        <v>0</v>
      </c>
      <c r="O62" s="199">
        <v>561.4</v>
      </c>
      <c r="P62" s="199">
        <v>0</v>
      </c>
    </row>
    <row r="63" spans="1:16">
      <c r="A63" t="s">
        <v>105</v>
      </c>
      <c r="C63" s="26">
        <v>32</v>
      </c>
      <c r="D63" s="26">
        <v>0</v>
      </c>
      <c r="E63" s="26">
        <v>0</v>
      </c>
      <c r="F63" s="26">
        <v>0</v>
      </c>
      <c r="G63" s="199">
        <v>62</v>
      </c>
      <c r="H63" s="199">
        <v>0</v>
      </c>
      <c r="I63" s="199">
        <v>88</v>
      </c>
      <c r="J63" s="199">
        <v>0</v>
      </c>
      <c r="K63" s="199">
        <v>320</v>
      </c>
      <c r="L63" s="199">
        <v>0</v>
      </c>
      <c r="M63" s="199">
        <v>0</v>
      </c>
      <c r="N63" s="199">
        <v>0</v>
      </c>
      <c r="O63" s="199">
        <v>528.4</v>
      </c>
      <c r="P63" s="199">
        <v>0</v>
      </c>
    </row>
    <row r="64" spans="1:16">
      <c r="A64" t="s">
        <v>106</v>
      </c>
      <c r="C64" s="26">
        <v>32</v>
      </c>
      <c r="D64" s="26">
        <v>0</v>
      </c>
      <c r="E64" s="26">
        <v>0</v>
      </c>
      <c r="F64" s="26">
        <v>0</v>
      </c>
      <c r="G64" s="199">
        <v>62</v>
      </c>
      <c r="H64" s="199">
        <v>0</v>
      </c>
      <c r="I64" s="199">
        <v>88</v>
      </c>
      <c r="J64" s="199">
        <v>0</v>
      </c>
      <c r="K64" s="199">
        <v>320</v>
      </c>
      <c r="L64" s="199">
        <v>0</v>
      </c>
      <c r="M64" s="199">
        <v>0</v>
      </c>
      <c r="N64" s="199">
        <v>0</v>
      </c>
      <c r="O64" s="199">
        <v>600</v>
      </c>
      <c r="P64" s="199">
        <v>0</v>
      </c>
    </row>
    <row r="65" spans="1:16">
      <c r="A65" t="s">
        <v>107</v>
      </c>
      <c r="C65" s="26">
        <v>32</v>
      </c>
      <c r="D65" s="26">
        <v>0</v>
      </c>
      <c r="E65" s="26">
        <v>0</v>
      </c>
      <c r="F65" s="26">
        <v>0</v>
      </c>
      <c r="G65" s="199">
        <v>62</v>
      </c>
      <c r="H65" s="199">
        <v>0</v>
      </c>
      <c r="I65" s="199">
        <v>83</v>
      </c>
      <c r="J65" s="199">
        <v>0</v>
      </c>
      <c r="K65" s="199">
        <v>320</v>
      </c>
      <c r="L65" s="199">
        <v>0</v>
      </c>
      <c r="M65" s="199">
        <v>0</v>
      </c>
      <c r="N65" s="199">
        <v>0</v>
      </c>
      <c r="O65" s="199">
        <v>600</v>
      </c>
      <c r="P65" s="199">
        <v>0</v>
      </c>
    </row>
    <row r="66" spans="1:16">
      <c r="A66" t="s">
        <v>108</v>
      </c>
      <c r="C66" s="26">
        <v>32</v>
      </c>
      <c r="D66" s="26">
        <v>0</v>
      </c>
      <c r="E66" s="26">
        <v>0</v>
      </c>
      <c r="F66" s="26">
        <v>0</v>
      </c>
      <c r="G66" s="199">
        <v>62</v>
      </c>
      <c r="H66" s="199">
        <v>0</v>
      </c>
      <c r="I66" s="199">
        <v>83</v>
      </c>
      <c r="J66" s="199">
        <v>0</v>
      </c>
      <c r="K66" s="199">
        <v>320</v>
      </c>
      <c r="L66" s="199">
        <v>0</v>
      </c>
      <c r="M66" s="199">
        <v>0</v>
      </c>
      <c r="N66" s="199">
        <v>0</v>
      </c>
      <c r="O66" s="199">
        <v>600</v>
      </c>
      <c r="P66" s="199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199">
        <v>62</v>
      </c>
      <c r="H67" s="199">
        <v>0</v>
      </c>
      <c r="I67" s="199">
        <v>83</v>
      </c>
      <c r="J67" s="199">
        <v>0</v>
      </c>
      <c r="K67" s="199">
        <v>320</v>
      </c>
      <c r="L67" s="199">
        <v>0</v>
      </c>
      <c r="M67" s="199">
        <v>0</v>
      </c>
      <c r="N67" s="199">
        <v>0</v>
      </c>
      <c r="O67" s="199">
        <v>600</v>
      </c>
      <c r="P67" s="199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199">
        <v>62</v>
      </c>
      <c r="H68" s="199">
        <v>0</v>
      </c>
      <c r="I68" s="199">
        <v>83</v>
      </c>
      <c r="J68" s="199">
        <v>0</v>
      </c>
      <c r="K68" s="199">
        <v>320</v>
      </c>
      <c r="L68" s="199">
        <v>0</v>
      </c>
      <c r="M68" s="199">
        <v>0</v>
      </c>
      <c r="N68" s="199">
        <v>0</v>
      </c>
      <c r="O68" s="199">
        <v>600</v>
      </c>
      <c r="P68" s="199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199">
        <v>62</v>
      </c>
      <c r="H69" s="199">
        <v>0</v>
      </c>
      <c r="I69" s="199">
        <v>83</v>
      </c>
      <c r="J69" s="199">
        <v>0</v>
      </c>
      <c r="K69" s="199">
        <v>320</v>
      </c>
      <c r="L69" s="199">
        <v>0</v>
      </c>
      <c r="M69" s="199">
        <v>0</v>
      </c>
      <c r="N69" s="199">
        <v>0</v>
      </c>
      <c r="O69" s="199">
        <v>600</v>
      </c>
      <c r="P69" s="199">
        <v>0</v>
      </c>
    </row>
    <row r="70" spans="1:16">
      <c r="A70" t="s">
        <v>112</v>
      </c>
      <c r="C70" s="26">
        <v>33</v>
      </c>
      <c r="D70" s="26">
        <v>0</v>
      </c>
      <c r="E70" s="26">
        <v>0</v>
      </c>
      <c r="F70" s="26">
        <v>0</v>
      </c>
      <c r="G70" s="199">
        <v>62</v>
      </c>
      <c r="H70" s="199">
        <v>0</v>
      </c>
      <c r="I70" s="199">
        <v>83</v>
      </c>
      <c r="J70" s="199">
        <v>0</v>
      </c>
      <c r="K70" s="199">
        <v>320</v>
      </c>
      <c r="L70" s="199">
        <v>0</v>
      </c>
      <c r="M70" s="199">
        <v>0</v>
      </c>
      <c r="N70" s="199">
        <v>0</v>
      </c>
      <c r="O70" s="199">
        <v>600</v>
      </c>
      <c r="P70" s="199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199">
        <v>62</v>
      </c>
      <c r="H71" s="199">
        <v>0</v>
      </c>
      <c r="I71" s="199">
        <v>83</v>
      </c>
      <c r="J71" s="199">
        <v>0</v>
      </c>
      <c r="K71" s="199">
        <v>320</v>
      </c>
      <c r="L71" s="199">
        <v>0</v>
      </c>
      <c r="M71" s="199">
        <v>0</v>
      </c>
      <c r="N71" s="199">
        <v>0</v>
      </c>
      <c r="O71" s="199">
        <v>600</v>
      </c>
      <c r="P71" s="199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199">
        <v>62</v>
      </c>
      <c r="H72" s="199">
        <v>0</v>
      </c>
      <c r="I72" s="199">
        <v>83</v>
      </c>
      <c r="J72" s="199">
        <v>0</v>
      </c>
      <c r="K72" s="199">
        <v>320</v>
      </c>
      <c r="L72" s="199">
        <v>0</v>
      </c>
      <c r="M72" s="199">
        <v>0</v>
      </c>
      <c r="N72" s="199">
        <v>0</v>
      </c>
      <c r="O72" s="199">
        <v>600</v>
      </c>
      <c r="P72" s="199">
        <v>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199">
        <v>62</v>
      </c>
      <c r="H73" s="199">
        <v>0</v>
      </c>
      <c r="I73" s="199">
        <v>83</v>
      </c>
      <c r="J73" s="199">
        <v>0</v>
      </c>
      <c r="K73" s="199">
        <v>320</v>
      </c>
      <c r="L73" s="199">
        <v>0</v>
      </c>
      <c r="M73" s="199">
        <v>0</v>
      </c>
      <c r="N73" s="199">
        <v>0</v>
      </c>
      <c r="O73" s="199">
        <v>590</v>
      </c>
      <c r="P73" s="199">
        <v>0</v>
      </c>
    </row>
    <row r="74" spans="1:16">
      <c r="A74" t="s">
        <v>116</v>
      </c>
      <c r="C74" s="26">
        <v>33</v>
      </c>
      <c r="D74" s="26">
        <v>0</v>
      </c>
      <c r="E74" s="26">
        <v>0</v>
      </c>
      <c r="F74" s="26">
        <v>0</v>
      </c>
      <c r="G74" s="199">
        <v>62</v>
      </c>
      <c r="H74" s="199">
        <v>0</v>
      </c>
      <c r="I74" s="199">
        <v>83</v>
      </c>
      <c r="J74" s="199">
        <v>0</v>
      </c>
      <c r="K74" s="199">
        <v>320</v>
      </c>
      <c r="L74" s="199">
        <v>0</v>
      </c>
      <c r="M74" s="199">
        <v>0</v>
      </c>
      <c r="N74" s="199">
        <v>0</v>
      </c>
      <c r="O74" s="199">
        <v>590</v>
      </c>
      <c r="P74" s="199">
        <v>0</v>
      </c>
    </row>
    <row r="75" spans="1:16">
      <c r="A75" t="s">
        <v>117</v>
      </c>
      <c r="C75" s="26">
        <v>33</v>
      </c>
      <c r="D75" s="26">
        <v>0</v>
      </c>
      <c r="E75" s="26">
        <v>0</v>
      </c>
      <c r="F75" s="26">
        <v>0</v>
      </c>
      <c r="G75" s="199">
        <v>62</v>
      </c>
      <c r="H75" s="199">
        <v>0</v>
      </c>
      <c r="I75" s="199">
        <v>88</v>
      </c>
      <c r="J75" s="199">
        <v>0</v>
      </c>
      <c r="K75" s="199">
        <v>320</v>
      </c>
      <c r="L75" s="199">
        <v>0</v>
      </c>
      <c r="M75" s="199">
        <v>0</v>
      </c>
      <c r="N75" s="199">
        <v>0</v>
      </c>
      <c r="O75" s="199">
        <v>590</v>
      </c>
      <c r="P75" s="199">
        <v>0</v>
      </c>
    </row>
    <row r="76" spans="1:16">
      <c r="A76" t="s">
        <v>118</v>
      </c>
      <c r="C76" s="26">
        <v>33</v>
      </c>
      <c r="D76" s="26">
        <v>0</v>
      </c>
      <c r="E76" s="26">
        <v>0</v>
      </c>
      <c r="F76" s="26">
        <v>0</v>
      </c>
      <c r="G76" s="199">
        <v>62</v>
      </c>
      <c r="H76" s="199">
        <v>0</v>
      </c>
      <c r="I76" s="199">
        <v>208</v>
      </c>
      <c r="J76" s="199">
        <v>0</v>
      </c>
      <c r="K76" s="199">
        <v>320</v>
      </c>
      <c r="L76" s="199">
        <v>0</v>
      </c>
      <c r="M76" s="199">
        <v>0</v>
      </c>
      <c r="N76" s="199">
        <v>0</v>
      </c>
      <c r="O76" s="199">
        <v>590</v>
      </c>
      <c r="P76" s="199">
        <v>0</v>
      </c>
    </row>
    <row r="77" spans="1:16">
      <c r="A77" t="s">
        <v>119</v>
      </c>
      <c r="C77" s="26">
        <v>33</v>
      </c>
      <c r="D77" s="26">
        <v>0</v>
      </c>
      <c r="E77" s="26">
        <v>0</v>
      </c>
      <c r="F77" s="26">
        <v>0</v>
      </c>
      <c r="G77" s="199">
        <v>62</v>
      </c>
      <c r="H77" s="199">
        <v>0</v>
      </c>
      <c r="I77" s="199">
        <v>208</v>
      </c>
      <c r="J77" s="199">
        <v>0</v>
      </c>
      <c r="K77" s="199">
        <v>320</v>
      </c>
      <c r="L77" s="199">
        <v>0</v>
      </c>
      <c r="M77" s="199">
        <v>0</v>
      </c>
      <c r="N77" s="199">
        <v>0</v>
      </c>
      <c r="O77" s="199">
        <v>590</v>
      </c>
      <c r="P77" s="199">
        <v>0</v>
      </c>
    </row>
    <row r="78" spans="1:16">
      <c r="A78" t="s">
        <v>120</v>
      </c>
      <c r="C78" s="26">
        <v>33</v>
      </c>
      <c r="D78" s="26">
        <v>0</v>
      </c>
      <c r="E78" s="26">
        <v>0</v>
      </c>
      <c r="F78" s="26">
        <v>0</v>
      </c>
      <c r="G78" s="199">
        <v>62</v>
      </c>
      <c r="H78" s="199">
        <v>0</v>
      </c>
      <c r="I78" s="199">
        <v>208</v>
      </c>
      <c r="J78" s="199">
        <v>0</v>
      </c>
      <c r="K78" s="199">
        <v>320</v>
      </c>
      <c r="L78" s="199">
        <v>0</v>
      </c>
      <c r="M78" s="199">
        <v>0</v>
      </c>
      <c r="N78" s="199">
        <v>0</v>
      </c>
      <c r="O78" s="199">
        <v>590</v>
      </c>
      <c r="P78" s="199">
        <v>0</v>
      </c>
    </row>
    <row r="79" spans="1:16">
      <c r="A79" t="s">
        <v>121</v>
      </c>
      <c r="C79" s="26">
        <v>33</v>
      </c>
      <c r="D79" s="26">
        <v>0</v>
      </c>
      <c r="E79" s="26">
        <v>0</v>
      </c>
      <c r="F79" s="26">
        <v>0</v>
      </c>
      <c r="G79" s="199">
        <v>62</v>
      </c>
      <c r="H79" s="199">
        <v>0</v>
      </c>
      <c r="I79" s="199">
        <v>210.15</v>
      </c>
      <c r="J79" s="199">
        <v>0</v>
      </c>
      <c r="K79" s="199">
        <v>320</v>
      </c>
      <c r="L79" s="199">
        <v>0</v>
      </c>
      <c r="M79" s="199">
        <v>0</v>
      </c>
      <c r="N79" s="199">
        <v>0</v>
      </c>
      <c r="O79" s="199">
        <v>590</v>
      </c>
      <c r="P79" s="199">
        <v>0</v>
      </c>
    </row>
    <row r="80" spans="1:16">
      <c r="A80" t="s">
        <v>122</v>
      </c>
      <c r="C80" s="26">
        <v>33</v>
      </c>
      <c r="D80" s="26">
        <v>0</v>
      </c>
      <c r="E80" s="26">
        <v>0</v>
      </c>
      <c r="F80" s="26">
        <v>0</v>
      </c>
      <c r="G80" s="199">
        <v>62</v>
      </c>
      <c r="H80" s="199">
        <v>0</v>
      </c>
      <c r="I80" s="199">
        <v>210.4</v>
      </c>
      <c r="J80" s="199">
        <v>0</v>
      </c>
      <c r="K80" s="199">
        <v>320</v>
      </c>
      <c r="L80" s="199">
        <v>0</v>
      </c>
      <c r="M80" s="199">
        <v>0</v>
      </c>
      <c r="N80" s="199">
        <v>0</v>
      </c>
      <c r="O80" s="199">
        <v>581.6</v>
      </c>
      <c r="P80" s="199">
        <v>0</v>
      </c>
    </row>
    <row r="81" spans="1:16">
      <c r="A81" t="s">
        <v>123</v>
      </c>
      <c r="C81" s="26">
        <v>33</v>
      </c>
      <c r="D81" s="26">
        <v>0</v>
      </c>
      <c r="E81" s="26">
        <v>0</v>
      </c>
      <c r="F81" s="26">
        <v>0</v>
      </c>
      <c r="G81" s="199">
        <v>62</v>
      </c>
      <c r="H81" s="199">
        <v>0</v>
      </c>
      <c r="I81" s="199">
        <v>216.4</v>
      </c>
      <c r="J81" s="199">
        <v>0</v>
      </c>
      <c r="K81" s="199">
        <v>320</v>
      </c>
      <c r="L81" s="199">
        <v>0</v>
      </c>
      <c r="M81" s="199">
        <v>0</v>
      </c>
      <c r="N81" s="199">
        <v>0</v>
      </c>
      <c r="O81" s="199">
        <v>590</v>
      </c>
      <c r="P81" s="199">
        <v>0</v>
      </c>
    </row>
    <row r="82" spans="1:16">
      <c r="A82" t="s">
        <v>124</v>
      </c>
      <c r="C82" s="26">
        <v>33</v>
      </c>
      <c r="D82" s="26">
        <v>0</v>
      </c>
      <c r="E82" s="26">
        <v>0</v>
      </c>
      <c r="F82" s="26">
        <v>0</v>
      </c>
      <c r="G82" s="199">
        <v>62</v>
      </c>
      <c r="H82" s="199">
        <v>0</v>
      </c>
      <c r="I82" s="199">
        <v>213.15</v>
      </c>
      <c r="J82" s="199">
        <v>0</v>
      </c>
      <c r="K82" s="199">
        <v>320</v>
      </c>
      <c r="L82" s="199">
        <v>0</v>
      </c>
      <c r="M82" s="199">
        <v>0</v>
      </c>
      <c r="N82" s="199">
        <v>0</v>
      </c>
      <c r="O82" s="199">
        <v>590</v>
      </c>
      <c r="P82" s="199">
        <v>0</v>
      </c>
    </row>
    <row r="83" spans="1:16">
      <c r="A83" t="s">
        <v>125</v>
      </c>
      <c r="C83" s="26">
        <v>33</v>
      </c>
      <c r="D83" s="26">
        <v>0</v>
      </c>
      <c r="E83" s="26">
        <v>0</v>
      </c>
      <c r="F83" s="26">
        <v>0</v>
      </c>
      <c r="G83" s="199">
        <v>62</v>
      </c>
      <c r="H83" s="199">
        <v>0</v>
      </c>
      <c r="I83" s="199">
        <v>208</v>
      </c>
      <c r="J83" s="199">
        <v>0</v>
      </c>
      <c r="K83" s="199">
        <v>320</v>
      </c>
      <c r="L83" s="199">
        <v>0</v>
      </c>
      <c r="M83" s="199">
        <v>0</v>
      </c>
      <c r="N83" s="199">
        <v>0</v>
      </c>
      <c r="O83" s="199">
        <v>513.41999999999996</v>
      </c>
      <c r="P83" s="199">
        <v>0</v>
      </c>
    </row>
    <row r="84" spans="1:16">
      <c r="A84" t="s">
        <v>126</v>
      </c>
      <c r="C84" s="26">
        <v>33</v>
      </c>
      <c r="D84" s="26">
        <v>0</v>
      </c>
      <c r="E84" s="26">
        <v>0</v>
      </c>
      <c r="F84" s="26">
        <v>0</v>
      </c>
      <c r="G84" s="199">
        <v>62</v>
      </c>
      <c r="H84" s="199">
        <v>0</v>
      </c>
      <c r="I84" s="199">
        <v>208</v>
      </c>
      <c r="J84" s="199">
        <v>0</v>
      </c>
      <c r="K84" s="199">
        <v>320</v>
      </c>
      <c r="L84" s="199">
        <v>0</v>
      </c>
      <c r="M84" s="199">
        <v>0</v>
      </c>
      <c r="N84" s="199">
        <v>0</v>
      </c>
      <c r="O84" s="199">
        <v>500.42</v>
      </c>
      <c r="P84" s="199">
        <v>0</v>
      </c>
    </row>
    <row r="85" spans="1:16">
      <c r="A85" t="s">
        <v>127</v>
      </c>
      <c r="C85" s="26">
        <v>33</v>
      </c>
      <c r="D85" s="26">
        <v>0</v>
      </c>
      <c r="E85" s="26">
        <v>0</v>
      </c>
      <c r="F85" s="26">
        <v>0</v>
      </c>
      <c r="G85" s="199">
        <v>62</v>
      </c>
      <c r="H85" s="199">
        <v>0</v>
      </c>
      <c r="I85" s="199">
        <v>208</v>
      </c>
      <c r="J85" s="199">
        <v>0</v>
      </c>
      <c r="K85" s="199">
        <v>320</v>
      </c>
      <c r="L85" s="199">
        <v>0</v>
      </c>
      <c r="M85" s="199">
        <v>0</v>
      </c>
      <c r="N85" s="199">
        <v>0</v>
      </c>
      <c r="O85" s="199">
        <v>514.41999999999996</v>
      </c>
      <c r="P85" s="199">
        <v>0</v>
      </c>
    </row>
    <row r="86" spans="1:16">
      <c r="A86" t="s">
        <v>128</v>
      </c>
      <c r="C86" s="26">
        <v>33</v>
      </c>
      <c r="D86" s="26">
        <v>0</v>
      </c>
      <c r="E86" s="26">
        <v>0</v>
      </c>
      <c r="F86" s="26">
        <v>0</v>
      </c>
      <c r="G86" s="199">
        <v>62</v>
      </c>
      <c r="H86" s="199">
        <v>0</v>
      </c>
      <c r="I86" s="199">
        <v>208</v>
      </c>
      <c r="J86" s="199">
        <v>0</v>
      </c>
      <c r="K86" s="199">
        <v>320</v>
      </c>
      <c r="L86" s="199">
        <v>0</v>
      </c>
      <c r="M86" s="199">
        <v>0</v>
      </c>
      <c r="N86" s="199">
        <v>0</v>
      </c>
      <c r="O86" s="199">
        <v>517.41999999999996</v>
      </c>
      <c r="P86" s="199">
        <v>0</v>
      </c>
    </row>
    <row r="87" spans="1:16">
      <c r="A87" t="s">
        <v>129</v>
      </c>
      <c r="C87" s="26">
        <v>33</v>
      </c>
      <c r="D87" s="26">
        <v>0</v>
      </c>
      <c r="E87" s="26">
        <v>0</v>
      </c>
      <c r="F87" s="26">
        <v>0</v>
      </c>
      <c r="G87" s="199">
        <v>62</v>
      </c>
      <c r="H87" s="199">
        <v>0</v>
      </c>
      <c r="I87" s="199">
        <v>208</v>
      </c>
      <c r="J87" s="199">
        <v>0</v>
      </c>
      <c r="K87" s="199">
        <v>320</v>
      </c>
      <c r="L87" s="199">
        <v>0</v>
      </c>
      <c r="M87" s="199">
        <v>0</v>
      </c>
      <c r="N87" s="199">
        <v>0</v>
      </c>
      <c r="O87" s="199">
        <v>400</v>
      </c>
      <c r="P87" s="199">
        <v>0</v>
      </c>
    </row>
    <row r="88" spans="1:16">
      <c r="A88" t="s">
        <v>130</v>
      </c>
      <c r="C88" s="26">
        <v>34</v>
      </c>
      <c r="D88" s="26">
        <v>0</v>
      </c>
      <c r="E88" s="26">
        <v>0</v>
      </c>
      <c r="F88" s="26">
        <v>0</v>
      </c>
      <c r="G88" s="199">
        <v>62</v>
      </c>
      <c r="H88" s="199">
        <v>0</v>
      </c>
      <c r="I88" s="199">
        <v>208</v>
      </c>
      <c r="J88" s="199">
        <v>0</v>
      </c>
      <c r="K88" s="199">
        <v>320</v>
      </c>
      <c r="L88" s="199">
        <v>0</v>
      </c>
      <c r="M88" s="199">
        <v>0</v>
      </c>
      <c r="N88" s="199">
        <v>0</v>
      </c>
      <c r="O88" s="199">
        <v>400</v>
      </c>
      <c r="P88" s="199">
        <v>0</v>
      </c>
    </row>
    <row r="89" spans="1:16">
      <c r="A89" t="s">
        <v>131</v>
      </c>
      <c r="C89" s="26">
        <v>34</v>
      </c>
      <c r="D89" s="26">
        <v>0</v>
      </c>
      <c r="E89" s="26">
        <v>0</v>
      </c>
      <c r="F89" s="26">
        <v>0</v>
      </c>
      <c r="G89" s="199">
        <v>62</v>
      </c>
      <c r="H89" s="199">
        <v>0</v>
      </c>
      <c r="I89" s="199">
        <v>208</v>
      </c>
      <c r="J89" s="199">
        <v>0</v>
      </c>
      <c r="K89" s="199">
        <v>320</v>
      </c>
      <c r="L89" s="199">
        <v>0</v>
      </c>
      <c r="M89" s="199">
        <v>0</v>
      </c>
      <c r="N89" s="199">
        <v>0</v>
      </c>
      <c r="O89" s="199">
        <v>400</v>
      </c>
      <c r="P89" s="199">
        <v>0</v>
      </c>
    </row>
    <row r="90" spans="1:16">
      <c r="A90" t="s">
        <v>132</v>
      </c>
      <c r="C90" s="26">
        <v>34</v>
      </c>
      <c r="D90" s="26">
        <v>0</v>
      </c>
      <c r="E90" s="26">
        <v>0</v>
      </c>
      <c r="F90" s="26">
        <v>0</v>
      </c>
      <c r="G90" s="199">
        <v>62</v>
      </c>
      <c r="H90" s="199">
        <v>0</v>
      </c>
      <c r="I90" s="199">
        <v>208</v>
      </c>
      <c r="J90" s="199">
        <v>0</v>
      </c>
      <c r="K90" s="199">
        <v>320</v>
      </c>
      <c r="L90" s="199">
        <v>0</v>
      </c>
      <c r="M90" s="199">
        <v>0</v>
      </c>
      <c r="N90" s="199">
        <v>0</v>
      </c>
      <c r="O90" s="199">
        <v>424.5</v>
      </c>
      <c r="P90" s="199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199">
        <v>62</v>
      </c>
      <c r="H91" s="199">
        <v>0</v>
      </c>
      <c r="I91" s="199">
        <v>208</v>
      </c>
      <c r="J91" s="199">
        <v>0</v>
      </c>
      <c r="K91" s="199">
        <v>320</v>
      </c>
      <c r="L91" s="199">
        <v>0</v>
      </c>
      <c r="M91" s="199">
        <v>0</v>
      </c>
      <c r="N91" s="199">
        <v>0</v>
      </c>
      <c r="O91" s="199">
        <v>532.41999999999996</v>
      </c>
      <c r="P91" s="199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199">
        <v>62</v>
      </c>
      <c r="H92" s="199">
        <v>0</v>
      </c>
      <c r="I92" s="199">
        <v>208</v>
      </c>
      <c r="J92" s="199">
        <v>0</v>
      </c>
      <c r="K92" s="199">
        <v>320</v>
      </c>
      <c r="L92" s="199">
        <v>0</v>
      </c>
      <c r="M92" s="199">
        <v>0</v>
      </c>
      <c r="N92" s="199">
        <v>0</v>
      </c>
      <c r="O92" s="199">
        <v>546.5</v>
      </c>
      <c r="P92" s="199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199">
        <v>62</v>
      </c>
      <c r="H93" s="199">
        <v>0</v>
      </c>
      <c r="I93" s="199">
        <v>208</v>
      </c>
      <c r="J93" s="199">
        <v>0</v>
      </c>
      <c r="K93" s="199">
        <v>320</v>
      </c>
      <c r="L93" s="199">
        <v>0</v>
      </c>
      <c r="M93" s="199">
        <v>0</v>
      </c>
      <c r="N93" s="199">
        <v>0</v>
      </c>
      <c r="O93" s="199">
        <v>590</v>
      </c>
      <c r="P93" s="199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199">
        <v>62</v>
      </c>
      <c r="H94" s="199">
        <v>0</v>
      </c>
      <c r="I94" s="199">
        <v>208</v>
      </c>
      <c r="J94" s="199">
        <v>0</v>
      </c>
      <c r="K94" s="199">
        <v>320</v>
      </c>
      <c r="L94" s="199">
        <v>0</v>
      </c>
      <c r="M94" s="199">
        <v>0</v>
      </c>
      <c r="N94" s="199">
        <v>0</v>
      </c>
      <c r="O94" s="199">
        <v>590</v>
      </c>
      <c r="P94" s="199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199">
        <v>62</v>
      </c>
      <c r="H95" s="199">
        <v>0</v>
      </c>
      <c r="I95" s="199">
        <v>208</v>
      </c>
      <c r="J95" s="199">
        <v>0</v>
      </c>
      <c r="K95" s="199">
        <v>320</v>
      </c>
      <c r="L95" s="199">
        <v>0</v>
      </c>
      <c r="M95" s="199">
        <v>0</v>
      </c>
      <c r="N95" s="199">
        <v>0</v>
      </c>
      <c r="O95" s="199">
        <v>546.41999999999996</v>
      </c>
      <c r="P95" s="199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199">
        <v>62</v>
      </c>
      <c r="H96" s="199">
        <v>0</v>
      </c>
      <c r="I96" s="199">
        <v>208</v>
      </c>
      <c r="J96" s="199">
        <v>0</v>
      </c>
      <c r="K96" s="199">
        <v>320</v>
      </c>
      <c r="L96" s="199">
        <v>0</v>
      </c>
      <c r="M96" s="199">
        <v>0</v>
      </c>
      <c r="N96" s="199">
        <v>0</v>
      </c>
      <c r="O96" s="199">
        <v>573.41999999999996</v>
      </c>
      <c r="P96" s="199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199">
        <v>62</v>
      </c>
      <c r="H97" s="199">
        <v>0</v>
      </c>
      <c r="I97" s="199">
        <v>208</v>
      </c>
      <c r="J97" s="199">
        <v>0</v>
      </c>
      <c r="K97" s="199">
        <v>320</v>
      </c>
      <c r="L97" s="199">
        <v>0</v>
      </c>
      <c r="M97" s="199">
        <v>0</v>
      </c>
      <c r="N97" s="199">
        <v>0</v>
      </c>
      <c r="O97" s="199">
        <v>590</v>
      </c>
      <c r="P97" s="199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199">
        <v>62</v>
      </c>
      <c r="H98" s="199">
        <v>0</v>
      </c>
      <c r="I98" s="199">
        <v>208</v>
      </c>
      <c r="J98" s="199">
        <v>0</v>
      </c>
      <c r="K98" s="199">
        <v>320</v>
      </c>
      <c r="L98" s="199">
        <v>0</v>
      </c>
      <c r="M98" s="199">
        <v>0</v>
      </c>
      <c r="N98" s="199">
        <v>0</v>
      </c>
      <c r="O98" s="199">
        <v>590</v>
      </c>
      <c r="P98" s="199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0.82650000000000001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1.4570000000000001</v>
      </c>
      <c r="H99" s="156">
        <f t="shared" si="0"/>
        <v>0</v>
      </c>
      <c r="I99" s="156">
        <f t="shared" si="0"/>
        <v>4.3663899999999991</v>
      </c>
      <c r="J99" s="156">
        <f t="shared" si="0"/>
        <v>0</v>
      </c>
      <c r="K99" s="156">
        <f t="shared" si="0"/>
        <v>7.68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10.995649999999998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9">
        <v>0</v>
      </c>
      <c r="C3" s="199">
        <v>0</v>
      </c>
      <c r="D3" s="199">
        <v>1.84</v>
      </c>
      <c r="E3" s="199">
        <v>0</v>
      </c>
      <c r="F3" s="199">
        <v>0</v>
      </c>
      <c r="G3" s="199">
        <v>2.38</v>
      </c>
      <c r="H3" s="199">
        <v>0</v>
      </c>
      <c r="I3" s="199">
        <v>0</v>
      </c>
      <c r="J3" s="199">
        <v>0</v>
      </c>
      <c r="K3" s="199">
        <v>16.73</v>
      </c>
      <c r="L3" s="199">
        <v>0.36</v>
      </c>
      <c r="M3" s="199">
        <v>2.0699999999999998</v>
      </c>
      <c r="N3" s="199">
        <v>1.69</v>
      </c>
      <c r="O3" s="199">
        <v>1.17</v>
      </c>
      <c r="P3" s="199">
        <v>0.72</v>
      </c>
      <c r="Q3" s="199">
        <v>0.24</v>
      </c>
      <c r="R3" s="199">
        <v>0.61</v>
      </c>
      <c r="S3" s="199">
        <v>0.38</v>
      </c>
      <c r="T3" s="199">
        <v>0</v>
      </c>
      <c r="U3" s="199">
        <v>2.02</v>
      </c>
      <c r="V3" s="199">
        <v>0.2</v>
      </c>
      <c r="W3" s="199">
        <v>0.66</v>
      </c>
      <c r="X3" s="199">
        <v>2.11</v>
      </c>
      <c r="Y3" s="199">
        <v>0</v>
      </c>
      <c r="Z3" s="199">
        <v>4.63</v>
      </c>
      <c r="AA3" s="199">
        <v>1</v>
      </c>
      <c r="AB3" s="199">
        <v>0</v>
      </c>
      <c r="AC3" s="199">
        <v>23.89</v>
      </c>
      <c r="AD3" s="199">
        <v>0</v>
      </c>
      <c r="AE3" s="199">
        <v>0</v>
      </c>
      <c r="AF3" s="199">
        <v>0</v>
      </c>
      <c r="AG3" s="199">
        <v>0</v>
      </c>
      <c r="AH3" s="199">
        <v>0</v>
      </c>
      <c r="AI3" s="199">
        <v>-8.26</v>
      </c>
      <c r="AJ3" s="199">
        <v>0</v>
      </c>
      <c r="AK3" s="199">
        <v>0</v>
      </c>
      <c r="AL3" s="199">
        <v>0</v>
      </c>
      <c r="AM3" s="199">
        <v>0</v>
      </c>
      <c r="AN3" s="199">
        <v>0</v>
      </c>
      <c r="AO3" s="199">
        <v>33.85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1.84</v>
      </c>
      <c r="E4" s="199">
        <v>0</v>
      </c>
      <c r="F4" s="199">
        <v>0</v>
      </c>
      <c r="G4" s="199">
        <v>2.38</v>
      </c>
      <c r="H4" s="199">
        <v>0</v>
      </c>
      <c r="I4" s="199">
        <v>0</v>
      </c>
      <c r="J4" s="199">
        <v>0</v>
      </c>
      <c r="K4" s="199">
        <v>16.73</v>
      </c>
      <c r="L4" s="199">
        <v>0.36</v>
      </c>
      <c r="M4" s="199">
        <v>2.0699999999999998</v>
      </c>
      <c r="N4" s="199">
        <v>1.69</v>
      </c>
      <c r="O4" s="199">
        <v>1.17</v>
      </c>
      <c r="P4" s="199">
        <v>0.72</v>
      </c>
      <c r="Q4" s="199">
        <v>0.24</v>
      </c>
      <c r="R4" s="199">
        <v>0.61</v>
      </c>
      <c r="S4" s="199">
        <v>0.38</v>
      </c>
      <c r="T4" s="199">
        <v>0</v>
      </c>
      <c r="U4" s="199">
        <v>2.02</v>
      </c>
      <c r="V4" s="199">
        <v>0.2</v>
      </c>
      <c r="W4" s="199">
        <v>0.66</v>
      </c>
      <c r="X4" s="199">
        <v>2.11</v>
      </c>
      <c r="Y4" s="199">
        <v>0</v>
      </c>
      <c r="Z4" s="199">
        <v>4.63</v>
      </c>
      <c r="AA4" s="199">
        <v>1</v>
      </c>
      <c r="AB4" s="199">
        <v>0</v>
      </c>
      <c r="AC4" s="199">
        <v>23.89</v>
      </c>
      <c r="AD4" s="199">
        <v>0</v>
      </c>
      <c r="AE4" s="199">
        <v>0</v>
      </c>
      <c r="AF4" s="199">
        <v>0</v>
      </c>
      <c r="AG4" s="199">
        <v>0</v>
      </c>
      <c r="AH4" s="199">
        <v>0</v>
      </c>
      <c r="AI4" s="199">
        <v>-8.26</v>
      </c>
      <c r="AJ4" s="199">
        <v>0</v>
      </c>
      <c r="AK4" s="199">
        <v>0</v>
      </c>
      <c r="AL4" s="199">
        <v>0</v>
      </c>
      <c r="AM4" s="199">
        <v>0</v>
      </c>
      <c r="AN4" s="199">
        <v>0</v>
      </c>
      <c r="AO4" s="199">
        <v>33.85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1.84</v>
      </c>
      <c r="E5" s="199">
        <v>0</v>
      </c>
      <c r="F5" s="199">
        <v>2.38</v>
      </c>
      <c r="G5" s="199">
        <v>2.38</v>
      </c>
      <c r="H5" s="199">
        <v>0</v>
      </c>
      <c r="I5" s="199">
        <v>0</v>
      </c>
      <c r="J5" s="199">
        <v>0</v>
      </c>
      <c r="K5" s="199">
        <v>16.98</v>
      </c>
      <c r="L5" s="199">
        <v>0.36</v>
      </c>
      <c r="M5" s="199">
        <v>2.0699999999999998</v>
      </c>
      <c r="N5" s="199">
        <v>1.69</v>
      </c>
      <c r="O5" s="199">
        <v>1.17</v>
      </c>
      <c r="P5" s="199">
        <v>0.72</v>
      </c>
      <c r="Q5" s="199">
        <v>0.24</v>
      </c>
      <c r="R5" s="199">
        <v>0.61</v>
      </c>
      <c r="S5" s="199">
        <v>0.38</v>
      </c>
      <c r="T5" s="199">
        <v>0</v>
      </c>
      <c r="U5" s="199">
        <v>2.02</v>
      </c>
      <c r="V5" s="199">
        <v>0.2</v>
      </c>
      <c r="W5" s="199">
        <v>0.66</v>
      </c>
      <c r="X5" s="199">
        <v>2.11</v>
      </c>
      <c r="Y5" s="199">
        <v>0</v>
      </c>
      <c r="Z5" s="199">
        <v>4.63</v>
      </c>
      <c r="AA5" s="199">
        <v>1</v>
      </c>
      <c r="AB5" s="199">
        <v>0</v>
      </c>
      <c r="AC5" s="199">
        <v>19.89</v>
      </c>
      <c r="AD5" s="199">
        <v>0</v>
      </c>
      <c r="AE5" s="199">
        <v>0</v>
      </c>
      <c r="AF5" s="199">
        <v>0</v>
      </c>
      <c r="AG5" s="199">
        <v>0</v>
      </c>
      <c r="AH5" s="199">
        <v>0</v>
      </c>
      <c r="AI5" s="199">
        <v>-8.26</v>
      </c>
      <c r="AJ5" s="199">
        <v>0</v>
      </c>
      <c r="AK5" s="199">
        <v>0</v>
      </c>
      <c r="AL5" s="199">
        <v>0</v>
      </c>
      <c r="AM5" s="199">
        <v>0</v>
      </c>
      <c r="AN5" s="199">
        <v>0</v>
      </c>
      <c r="AO5" s="199">
        <v>98.85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1.84</v>
      </c>
      <c r="E6" s="199">
        <v>0</v>
      </c>
      <c r="F6" s="199">
        <v>2.38</v>
      </c>
      <c r="G6" s="199">
        <v>2.38</v>
      </c>
      <c r="H6" s="199">
        <v>0</v>
      </c>
      <c r="I6" s="199">
        <v>0</v>
      </c>
      <c r="J6" s="199">
        <v>0</v>
      </c>
      <c r="K6" s="199">
        <v>16.98</v>
      </c>
      <c r="L6" s="199">
        <v>0.36</v>
      </c>
      <c r="M6" s="199">
        <v>2.0699999999999998</v>
      </c>
      <c r="N6" s="199">
        <v>1.69</v>
      </c>
      <c r="O6" s="199">
        <v>1.17</v>
      </c>
      <c r="P6" s="199">
        <v>0.72</v>
      </c>
      <c r="Q6" s="199">
        <v>0.24</v>
      </c>
      <c r="R6" s="199">
        <v>0.61</v>
      </c>
      <c r="S6" s="199">
        <v>0.38</v>
      </c>
      <c r="T6" s="199">
        <v>0</v>
      </c>
      <c r="U6" s="199">
        <v>2.02</v>
      </c>
      <c r="V6" s="199">
        <v>0.2</v>
      </c>
      <c r="W6" s="199">
        <v>0.66</v>
      </c>
      <c r="X6" s="199">
        <v>2.11</v>
      </c>
      <c r="Y6" s="199">
        <v>0</v>
      </c>
      <c r="Z6" s="199">
        <v>4.63</v>
      </c>
      <c r="AA6" s="199">
        <v>1</v>
      </c>
      <c r="AB6" s="199">
        <v>0</v>
      </c>
      <c r="AC6" s="199">
        <v>19.89</v>
      </c>
      <c r="AD6" s="199">
        <v>0</v>
      </c>
      <c r="AE6" s="199">
        <v>0</v>
      </c>
      <c r="AF6" s="199">
        <v>0</v>
      </c>
      <c r="AG6" s="199">
        <v>0</v>
      </c>
      <c r="AH6" s="199">
        <v>0</v>
      </c>
      <c r="AI6" s="199">
        <v>-8.26</v>
      </c>
      <c r="AJ6" s="199">
        <v>0</v>
      </c>
      <c r="AK6" s="199">
        <v>0</v>
      </c>
      <c r="AL6" s="199">
        <v>0</v>
      </c>
      <c r="AM6" s="199">
        <v>0</v>
      </c>
      <c r="AN6" s="199">
        <v>0</v>
      </c>
      <c r="AO6" s="199">
        <v>48.85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1.84</v>
      </c>
      <c r="E7" s="199">
        <v>0</v>
      </c>
      <c r="F7" s="199">
        <v>2.38</v>
      </c>
      <c r="G7" s="199">
        <v>2.38</v>
      </c>
      <c r="H7" s="199">
        <v>0</v>
      </c>
      <c r="I7" s="199">
        <v>0</v>
      </c>
      <c r="J7" s="199">
        <v>0</v>
      </c>
      <c r="K7" s="199">
        <v>16.98</v>
      </c>
      <c r="L7" s="199">
        <v>0.36</v>
      </c>
      <c r="M7" s="199">
        <v>2.0699999999999998</v>
      </c>
      <c r="N7" s="199">
        <v>1.69</v>
      </c>
      <c r="O7" s="199">
        <v>1.17</v>
      </c>
      <c r="P7" s="199">
        <v>0.72</v>
      </c>
      <c r="Q7" s="199">
        <v>0.24</v>
      </c>
      <c r="R7" s="199">
        <v>0.61</v>
      </c>
      <c r="S7" s="199">
        <v>0.38</v>
      </c>
      <c r="T7" s="199">
        <v>0</v>
      </c>
      <c r="U7" s="199">
        <v>2.02</v>
      </c>
      <c r="V7" s="199">
        <v>0.2</v>
      </c>
      <c r="W7" s="199">
        <v>0.66</v>
      </c>
      <c r="X7" s="199">
        <v>2.11</v>
      </c>
      <c r="Y7" s="199">
        <v>0</v>
      </c>
      <c r="Z7" s="199">
        <v>4.63</v>
      </c>
      <c r="AA7" s="199">
        <v>1</v>
      </c>
      <c r="AB7" s="199">
        <v>0</v>
      </c>
      <c r="AC7" s="199">
        <v>19.89</v>
      </c>
      <c r="AD7" s="199">
        <v>0</v>
      </c>
      <c r="AE7" s="199">
        <v>0</v>
      </c>
      <c r="AF7" s="199">
        <v>0</v>
      </c>
      <c r="AG7" s="199">
        <v>0</v>
      </c>
      <c r="AH7" s="199">
        <v>0</v>
      </c>
      <c r="AI7" s="199">
        <v>-8.26</v>
      </c>
      <c r="AJ7" s="199">
        <v>0</v>
      </c>
      <c r="AK7" s="199">
        <v>0</v>
      </c>
      <c r="AL7" s="199">
        <v>0</v>
      </c>
      <c r="AM7" s="199">
        <v>0</v>
      </c>
      <c r="AN7" s="199">
        <v>0</v>
      </c>
      <c r="AO7" s="199">
        <v>48.85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1.84</v>
      </c>
      <c r="E8" s="199">
        <v>0</v>
      </c>
      <c r="F8" s="199">
        <v>2.38</v>
      </c>
      <c r="G8" s="199">
        <v>2.38</v>
      </c>
      <c r="H8" s="199">
        <v>0</v>
      </c>
      <c r="I8" s="199">
        <v>0</v>
      </c>
      <c r="J8" s="199">
        <v>0</v>
      </c>
      <c r="K8" s="199">
        <v>16.98</v>
      </c>
      <c r="L8" s="199">
        <v>0.36</v>
      </c>
      <c r="M8" s="199">
        <v>2.0699999999999998</v>
      </c>
      <c r="N8" s="199">
        <v>1.69</v>
      </c>
      <c r="O8" s="199">
        <v>1.17</v>
      </c>
      <c r="P8" s="199">
        <v>0.72</v>
      </c>
      <c r="Q8" s="199">
        <v>0.24</v>
      </c>
      <c r="R8" s="199">
        <v>0.61</v>
      </c>
      <c r="S8" s="199">
        <v>0.38</v>
      </c>
      <c r="T8" s="199">
        <v>0</v>
      </c>
      <c r="U8" s="199">
        <v>2.02</v>
      </c>
      <c r="V8" s="199">
        <v>0.2</v>
      </c>
      <c r="W8" s="199">
        <v>0.66</v>
      </c>
      <c r="X8" s="199">
        <v>2.11</v>
      </c>
      <c r="Y8" s="199">
        <v>0</v>
      </c>
      <c r="Z8" s="199">
        <v>4.63</v>
      </c>
      <c r="AA8" s="199">
        <v>1</v>
      </c>
      <c r="AB8" s="199">
        <v>0</v>
      </c>
      <c r="AC8" s="199">
        <v>19.89</v>
      </c>
      <c r="AD8" s="199">
        <v>0</v>
      </c>
      <c r="AE8" s="199">
        <v>0</v>
      </c>
      <c r="AF8" s="199">
        <v>0</v>
      </c>
      <c r="AG8" s="199">
        <v>0</v>
      </c>
      <c r="AH8" s="199">
        <v>0</v>
      </c>
      <c r="AI8" s="199">
        <v>-8.26</v>
      </c>
      <c r="AJ8" s="199">
        <v>0</v>
      </c>
      <c r="AK8" s="199">
        <v>0</v>
      </c>
      <c r="AL8" s="199">
        <v>0</v>
      </c>
      <c r="AM8" s="199">
        <v>0</v>
      </c>
      <c r="AN8" s="199">
        <v>0</v>
      </c>
      <c r="AO8" s="199">
        <v>-10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1.84</v>
      </c>
      <c r="E9" s="199">
        <v>0</v>
      </c>
      <c r="F9" s="199">
        <v>2.38</v>
      </c>
      <c r="G9" s="199">
        <v>2.38</v>
      </c>
      <c r="H9" s="199">
        <v>0</v>
      </c>
      <c r="I9" s="199">
        <v>0</v>
      </c>
      <c r="J9" s="199">
        <v>0</v>
      </c>
      <c r="K9" s="199">
        <v>16.98</v>
      </c>
      <c r="L9" s="199">
        <v>0.36</v>
      </c>
      <c r="M9" s="199">
        <v>2.0699999999999998</v>
      </c>
      <c r="N9" s="199">
        <v>1.69</v>
      </c>
      <c r="O9" s="199">
        <v>1.17</v>
      </c>
      <c r="P9" s="199">
        <v>0.72</v>
      </c>
      <c r="Q9" s="199">
        <v>0.24</v>
      </c>
      <c r="R9" s="199">
        <v>0.61</v>
      </c>
      <c r="S9" s="199">
        <v>0.38</v>
      </c>
      <c r="T9" s="199">
        <v>0</v>
      </c>
      <c r="U9" s="199">
        <v>2.02</v>
      </c>
      <c r="V9" s="199">
        <v>0.2</v>
      </c>
      <c r="W9" s="199">
        <v>0.66</v>
      </c>
      <c r="X9" s="199">
        <v>2.11</v>
      </c>
      <c r="Y9" s="199">
        <v>0</v>
      </c>
      <c r="Z9" s="199">
        <v>4.63</v>
      </c>
      <c r="AA9" s="199">
        <v>1</v>
      </c>
      <c r="AB9" s="199">
        <v>0</v>
      </c>
      <c r="AC9" s="199">
        <v>19.89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  <c r="AI9" s="199">
        <v>-8.26</v>
      </c>
      <c r="AJ9" s="199">
        <v>0</v>
      </c>
      <c r="AK9" s="199">
        <v>0</v>
      </c>
      <c r="AL9" s="199">
        <v>0</v>
      </c>
      <c r="AM9" s="199">
        <v>0</v>
      </c>
      <c r="AN9" s="199">
        <v>0</v>
      </c>
      <c r="AO9" s="199">
        <v>-10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1.84</v>
      </c>
      <c r="E10" s="199">
        <v>0</v>
      </c>
      <c r="F10" s="199">
        <v>2.38</v>
      </c>
      <c r="G10" s="199">
        <v>2.38</v>
      </c>
      <c r="H10" s="199">
        <v>0</v>
      </c>
      <c r="I10" s="199">
        <v>0</v>
      </c>
      <c r="J10" s="199">
        <v>0</v>
      </c>
      <c r="K10" s="199">
        <v>16.98</v>
      </c>
      <c r="L10" s="199">
        <v>0.36</v>
      </c>
      <c r="M10" s="199">
        <v>2.0699999999999998</v>
      </c>
      <c r="N10" s="199">
        <v>1.69</v>
      </c>
      <c r="O10" s="199">
        <v>1.17</v>
      </c>
      <c r="P10" s="199">
        <v>0.72</v>
      </c>
      <c r="Q10" s="199">
        <v>0.24</v>
      </c>
      <c r="R10" s="199">
        <v>0.61</v>
      </c>
      <c r="S10" s="199">
        <v>0.38</v>
      </c>
      <c r="T10" s="199">
        <v>0</v>
      </c>
      <c r="U10" s="199">
        <v>2.02</v>
      </c>
      <c r="V10" s="199">
        <v>0.2</v>
      </c>
      <c r="W10" s="199">
        <v>0.66</v>
      </c>
      <c r="X10" s="199">
        <v>2.11</v>
      </c>
      <c r="Y10" s="199">
        <v>0</v>
      </c>
      <c r="Z10" s="199">
        <v>4.63</v>
      </c>
      <c r="AA10" s="199">
        <v>1</v>
      </c>
      <c r="AB10" s="199">
        <v>0</v>
      </c>
      <c r="AC10" s="199">
        <v>19.89</v>
      </c>
      <c r="AD10" s="199">
        <v>0</v>
      </c>
      <c r="AE10" s="199">
        <v>0</v>
      </c>
      <c r="AF10" s="199">
        <v>0</v>
      </c>
      <c r="AG10" s="199">
        <v>0</v>
      </c>
      <c r="AH10" s="199">
        <v>0</v>
      </c>
      <c r="AI10" s="199">
        <v>-8.26</v>
      </c>
      <c r="AJ10" s="199">
        <v>0</v>
      </c>
      <c r="AK10" s="199">
        <v>0</v>
      </c>
      <c r="AL10" s="199">
        <v>0</v>
      </c>
      <c r="AM10" s="199">
        <v>0</v>
      </c>
      <c r="AN10" s="199">
        <v>0</v>
      </c>
      <c r="AO10" s="199">
        <v>-10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1.84</v>
      </c>
      <c r="E11" s="199">
        <v>0</v>
      </c>
      <c r="F11" s="199">
        <v>2.38</v>
      </c>
      <c r="G11" s="199">
        <v>2.38</v>
      </c>
      <c r="H11" s="199">
        <v>0</v>
      </c>
      <c r="I11" s="199">
        <v>0</v>
      </c>
      <c r="J11" s="199">
        <v>0</v>
      </c>
      <c r="K11" s="199">
        <v>16.98</v>
      </c>
      <c r="L11" s="199">
        <v>0.36</v>
      </c>
      <c r="M11" s="199">
        <v>2.0699999999999998</v>
      </c>
      <c r="N11" s="199">
        <v>1.69</v>
      </c>
      <c r="O11" s="199">
        <v>1.17</v>
      </c>
      <c r="P11" s="199">
        <v>0.72</v>
      </c>
      <c r="Q11" s="199">
        <v>0.24</v>
      </c>
      <c r="R11" s="199">
        <v>0.61</v>
      </c>
      <c r="S11" s="199">
        <v>0.38</v>
      </c>
      <c r="T11" s="199">
        <v>0</v>
      </c>
      <c r="U11" s="199">
        <v>2.02</v>
      </c>
      <c r="V11" s="199">
        <v>0.2</v>
      </c>
      <c r="W11" s="199">
        <v>0.66</v>
      </c>
      <c r="X11" s="199">
        <v>2.11</v>
      </c>
      <c r="Y11" s="199">
        <v>0</v>
      </c>
      <c r="Z11" s="199">
        <v>4.63</v>
      </c>
      <c r="AA11" s="199">
        <v>1</v>
      </c>
      <c r="AB11" s="199">
        <v>0</v>
      </c>
      <c r="AC11" s="199">
        <v>19.89</v>
      </c>
      <c r="AD11" s="199">
        <v>0</v>
      </c>
      <c r="AE11" s="199">
        <v>0</v>
      </c>
      <c r="AF11" s="199">
        <v>0</v>
      </c>
      <c r="AG11" s="199">
        <v>0</v>
      </c>
      <c r="AH11" s="199">
        <v>0</v>
      </c>
      <c r="AI11" s="199">
        <v>-8.26</v>
      </c>
      <c r="AJ11" s="199">
        <v>0</v>
      </c>
      <c r="AK11" s="199">
        <v>0</v>
      </c>
      <c r="AL11" s="199">
        <v>0</v>
      </c>
      <c r="AM11" s="199">
        <v>0</v>
      </c>
      <c r="AN11" s="199">
        <v>0</v>
      </c>
      <c r="AO11" s="199">
        <v>-10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1.84</v>
      </c>
      <c r="E12" s="199">
        <v>0</v>
      </c>
      <c r="F12" s="199">
        <v>2.38</v>
      </c>
      <c r="G12" s="199">
        <v>2.38</v>
      </c>
      <c r="H12" s="199">
        <v>0</v>
      </c>
      <c r="I12" s="199">
        <v>0</v>
      </c>
      <c r="J12" s="199">
        <v>0</v>
      </c>
      <c r="K12" s="199">
        <v>16.98</v>
      </c>
      <c r="L12" s="199">
        <v>0.36</v>
      </c>
      <c r="M12" s="199">
        <v>2.0699999999999998</v>
      </c>
      <c r="N12" s="199">
        <v>1.69</v>
      </c>
      <c r="O12" s="199">
        <v>1.17</v>
      </c>
      <c r="P12" s="199">
        <v>0.72</v>
      </c>
      <c r="Q12" s="199">
        <v>0.24</v>
      </c>
      <c r="R12" s="199">
        <v>0.61</v>
      </c>
      <c r="S12" s="199">
        <v>0.38</v>
      </c>
      <c r="T12" s="199">
        <v>0</v>
      </c>
      <c r="U12" s="199">
        <v>2.02</v>
      </c>
      <c r="V12" s="199">
        <v>0.2</v>
      </c>
      <c r="W12" s="199">
        <v>0.66</v>
      </c>
      <c r="X12" s="199">
        <v>2.11</v>
      </c>
      <c r="Y12" s="199">
        <v>0</v>
      </c>
      <c r="Z12" s="199">
        <v>4.63</v>
      </c>
      <c r="AA12" s="199">
        <v>1</v>
      </c>
      <c r="AB12" s="199">
        <v>0</v>
      </c>
      <c r="AC12" s="199">
        <v>19.89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-8.26</v>
      </c>
      <c r="AJ12" s="199">
        <v>0</v>
      </c>
      <c r="AK12" s="199">
        <v>0</v>
      </c>
      <c r="AL12" s="199">
        <v>0</v>
      </c>
      <c r="AM12" s="199">
        <v>0</v>
      </c>
      <c r="AN12" s="199">
        <v>0</v>
      </c>
      <c r="AO12" s="199">
        <v>-10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1.84</v>
      </c>
      <c r="E13" s="199">
        <v>0</v>
      </c>
      <c r="F13" s="199">
        <v>2.38</v>
      </c>
      <c r="G13" s="199">
        <v>0</v>
      </c>
      <c r="H13" s="199">
        <v>0</v>
      </c>
      <c r="I13" s="199">
        <v>0</v>
      </c>
      <c r="J13" s="199">
        <v>0</v>
      </c>
      <c r="K13" s="199">
        <v>16.98</v>
      </c>
      <c r="L13" s="199">
        <v>0.36</v>
      </c>
      <c r="M13" s="199">
        <v>2.0699999999999998</v>
      </c>
      <c r="N13" s="199">
        <v>1.69</v>
      </c>
      <c r="O13" s="199">
        <v>1.17</v>
      </c>
      <c r="P13" s="199">
        <v>0.72</v>
      </c>
      <c r="Q13" s="199">
        <v>0.24</v>
      </c>
      <c r="R13" s="199">
        <v>0.61</v>
      </c>
      <c r="S13" s="199">
        <v>0.38</v>
      </c>
      <c r="T13" s="199">
        <v>0</v>
      </c>
      <c r="U13" s="199">
        <v>2.02</v>
      </c>
      <c r="V13" s="199">
        <v>0.2</v>
      </c>
      <c r="W13" s="199">
        <v>0.66</v>
      </c>
      <c r="X13" s="199">
        <v>2.11</v>
      </c>
      <c r="Y13" s="199">
        <v>0</v>
      </c>
      <c r="Z13" s="199">
        <v>4.63</v>
      </c>
      <c r="AA13" s="199">
        <v>1</v>
      </c>
      <c r="AB13" s="199">
        <v>0</v>
      </c>
      <c r="AC13" s="199">
        <v>19.89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-8.26</v>
      </c>
      <c r="AJ13" s="199">
        <v>0</v>
      </c>
      <c r="AK13" s="199">
        <v>0</v>
      </c>
      <c r="AL13" s="199">
        <v>0</v>
      </c>
      <c r="AM13" s="199">
        <v>0</v>
      </c>
      <c r="AN13" s="199">
        <v>0</v>
      </c>
      <c r="AO13" s="199">
        <v>-10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1.84</v>
      </c>
      <c r="E14" s="199">
        <v>0</v>
      </c>
      <c r="F14" s="199">
        <v>2.38</v>
      </c>
      <c r="G14" s="199">
        <v>0</v>
      </c>
      <c r="H14" s="199">
        <v>0</v>
      </c>
      <c r="I14" s="199">
        <v>0</v>
      </c>
      <c r="J14" s="199">
        <v>0</v>
      </c>
      <c r="K14" s="199">
        <v>16.98</v>
      </c>
      <c r="L14" s="199">
        <v>0.36</v>
      </c>
      <c r="M14" s="199">
        <v>2.0699999999999998</v>
      </c>
      <c r="N14" s="199">
        <v>1.69</v>
      </c>
      <c r="O14" s="199">
        <v>1.17</v>
      </c>
      <c r="P14" s="199">
        <v>0.72</v>
      </c>
      <c r="Q14" s="199">
        <v>0.24</v>
      </c>
      <c r="R14" s="199">
        <v>0.61</v>
      </c>
      <c r="S14" s="199">
        <v>0.38</v>
      </c>
      <c r="T14" s="199">
        <v>0</v>
      </c>
      <c r="U14" s="199">
        <v>2.02</v>
      </c>
      <c r="V14" s="199">
        <v>0.2</v>
      </c>
      <c r="W14" s="199">
        <v>0.66</v>
      </c>
      <c r="X14" s="199">
        <v>2.11</v>
      </c>
      <c r="Y14" s="199">
        <v>0</v>
      </c>
      <c r="Z14" s="199">
        <v>4.63</v>
      </c>
      <c r="AA14" s="199">
        <v>1</v>
      </c>
      <c r="AB14" s="199">
        <v>0</v>
      </c>
      <c r="AC14" s="199">
        <v>19.89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-8.26</v>
      </c>
      <c r="AJ14" s="199">
        <v>0</v>
      </c>
      <c r="AK14" s="199">
        <v>0</v>
      </c>
      <c r="AL14" s="199">
        <v>0</v>
      </c>
      <c r="AM14" s="199">
        <v>0</v>
      </c>
      <c r="AN14" s="199">
        <v>0</v>
      </c>
      <c r="AO14" s="199">
        <v>-10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1.84</v>
      </c>
      <c r="E15" s="199">
        <v>0</v>
      </c>
      <c r="F15" s="199">
        <v>3.34</v>
      </c>
      <c r="G15" s="199">
        <v>0</v>
      </c>
      <c r="H15" s="199">
        <v>0</v>
      </c>
      <c r="I15" s="199">
        <v>0</v>
      </c>
      <c r="J15" s="199">
        <v>0</v>
      </c>
      <c r="K15" s="199">
        <v>16.98</v>
      </c>
      <c r="L15" s="199">
        <v>0.36</v>
      </c>
      <c r="M15" s="199">
        <v>2.0699999999999998</v>
      </c>
      <c r="N15" s="199">
        <v>1.69</v>
      </c>
      <c r="O15" s="199">
        <v>1.17</v>
      </c>
      <c r="P15" s="199">
        <v>0.72</v>
      </c>
      <c r="Q15" s="199">
        <v>0.24</v>
      </c>
      <c r="R15" s="199">
        <v>0.61</v>
      </c>
      <c r="S15" s="199">
        <v>0.38</v>
      </c>
      <c r="T15" s="199">
        <v>0</v>
      </c>
      <c r="U15" s="199">
        <v>2.02</v>
      </c>
      <c r="V15" s="199">
        <v>0.2</v>
      </c>
      <c r="W15" s="199">
        <v>0.66</v>
      </c>
      <c r="X15" s="199">
        <v>2.11</v>
      </c>
      <c r="Y15" s="199">
        <v>0</v>
      </c>
      <c r="Z15" s="199">
        <v>4.63</v>
      </c>
      <c r="AA15" s="199">
        <v>1</v>
      </c>
      <c r="AB15" s="199">
        <v>0</v>
      </c>
      <c r="AC15" s="199">
        <v>19.89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-8.26</v>
      </c>
      <c r="AJ15" s="199">
        <v>0</v>
      </c>
      <c r="AK15" s="199">
        <v>0</v>
      </c>
      <c r="AL15" s="199">
        <v>0</v>
      </c>
      <c r="AM15" s="199">
        <v>0</v>
      </c>
      <c r="AN15" s="199">
        <v>0</v>
      </c>
      <c r="AO15" s="199">
        <v>-10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1.84</v>
      </c>
      <c r="E16" s="199">
        <v>0</v>
      </c>
      <c r="F16" s="199">
        <v>3.34</v>
      </c>
      <c r="G16" s="199">
        <v>0</v>
      </c>
      <c r="H16" s="199">
        <v>0</v>
      </c>
      <c r="I16" s="199">
        <v>0</v>
      </c>
      <c r="J16" s="199">
        <v>0</v>
      </c>
      <c r="K16" s="199">
        <v>16.98</v>
      </c>
      <c r="L16" s="199">
        <v>0.36</v>
      </c>
      <c r="M16" s="199">
        <v>2.0699999999999998</v>
      </c>
      <c r="N16" s="199">
        <v>1.69</v>
      </c>
      <c r="O16" s="199">
        <v>1.17</v>
      </c>
      <c r="P16" s="199">
        <v>0.72</v>
      </c>
      <c r="Q16" s="199">
        <v>0.24</v>
      </c>
      <c r="R16" s="199">
        <v>0.61</v>
      </c>
      <c r="S16" s="199">
        <v>0.38</v>
      </c>
      <c r="T16" s="199">
        <v>0</v>
      </c>
      <c r="U16" s="199">
        <v>2.02</v>
      </c>
      <c r="V16" s="199">
        <v>0.2</v>
      </c>
      <c r="W16" s="199">
        <v>0.66</v>
      </c>
      <c r="X16" s="199">
        <v>2.11</v>
      </c>
      <c r="Y16" s="199">
        <v>0</v>
      </c>
      <c r="Z16" s="199">
        <v>4.63</v>
      </c>
      <c r="AA16" s="199">
        <v>1</v>
      </c>
      <c r="AB16" s="199">
        <v>0</v>
      </c>
      <c r="AC16" s="199">
        <v>19.89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-8.26</v>
      </c>
      <c r="AJ16" s="199">
        <v>0</v>
      </c>
      <c r="AK16" s="199">
        <v>0</v>
      </c>
      <c r="AL16" s="199">
        <v>0</v>
      </c>
      <c r="AM16" s="199">
        <v>0</v>
      </c>
      <c r="AN16" s="199">
        <v>0</v>
      </c>
      <c r="AO16" s="199">
        <v>-10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1.84</v>
      </c>
      <c r="E17" s="199">
        <v>0</v>
      </c>
      <c r="F17" s="199">
        <v>3.34</v>
      </c>
      <c r="G17" s="199">
        <v>0</v>
      </c>
      <c r="H17" s="199">
        <v>0</v>
      </c>
      <c r="I17" s="199">
        <v>0</v>
      </c>
      <c r="J17" s="199">
        <v>0</v>
      </c>
      <c r="K17" s="199">
        <v>16.98</v>
      </c>
      <c r="L17" s="199">
        <v>0.36</v>
      </c>
      <c r="M17" s="199">
        <v>2.0699999999999998</v>
      </c>
      <c r="N17" s="199">
        <v>1.69</v>
      </c>
      <c r="O17" s="199">
        <v>1.17</v>
      </c>
      <c r="P17" s="199">
        <v>0.72</v>
      </c>
      <c r="Q17" s="199">
        <v>0.24</v>
      </c>
      <c r="R17" s="199">
        <v>0.61</v>
      </c>
      <c r="S17" s="199">
        <v>0.38</v>
      </c>
      <c r="T17" s="199">
        <v>0</v>
      </c>
      <c r="U17" s="199">
        <v>2.02</v>
      </c>
      <c r="V17" s="199">
        <v>0.2</v>
      </c>
      <c r="W17" s="199">
        <v>0.66</v>
      </c>
      <c r="X17" s="199">
        <v>2.11</v>
      </c>
      <c r="Y17" s="199">
        <v>0</v>
      </c>
      <c r="Z17" s="199">
        <v>4.63</v>
      </c>
      <c r="AA17" s="199">
        <v>1</v>
      </c>
      <c r="AB17" s="199">
        <v>0</v>
      </c>
      <c r="AC17" s="199">
        <v>19.89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-8.26</v>
      </c>
      <c r="AJ17" s="199">
        <v>0</v>
      </c>
      <c r="AK17" s="199">
        <v>0</v>
      </c>
      <c r="AL17" s="199">
        <v>0</v>
      </c>
      <c r="AM17" s="199">
        <v>0</v>
      </c>
      <c r="AN17" s="199">
        <v>0</v>
      </c>
      <c r="AO17" s="199">
        <v>-10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1.84</v>
      </c>
      <c r="E18" s="199">
        <v>0</v>
      </c>
      <c r="F18" s="199">
        <v>3.34</v>
      </c>
      <c r="G18" s="199">
        <v>0</v>
      </c>
      <c r="H18" s="199">
        <v>0</v>
      </c>
      <c r="I18" s="199">
        <v>0</v>
      </c>
      <c r="J18" s="199">
        <v>0</v>
      </c>
      <c r="K18" s="199">
        <v>16.98</v>
      </c>
      <c r="L18" s="199">
        <v>0.36</v>
      </c>
      <c r="M18" s="199">
        <v>2.0699999999999998</v>
      </c>
      <c r="N18" s="199">
        <v>1.69</v>
      </c>
      <c r="O18" s="199">
        <v>1.17</v>
      </c>
      <c r="P18" s="199">
        <v>0.72</v>
      </c>
      <c r="Q18" s="199">
        <v>0.24</v>
      </c>
      <c r="R18" s="199">
        <v>0.61</v>
      </c>
      <c r="S18" s="199">
        <v>0.38</v>
      </c>
      <c r="T18" s="199">
        <v>0</v>
      </c>
      <c r="U18" s="199">
        <v>2.02</v>
      </c>
      <c r="V18" s="199">
        <v>0.2</v>
      </c>
      <c r="W18" s="199">
        <v>0.66</v>
      </c>
      <c r="X18" s="199">
        <v>2.11</v>
      </c>
      <c r="Y18" s="199">
        <v>0</v>
      </c>
      <c r="Z18" s="199">
        <v>4.63</v>
      </c>
      <c r="AA18" s="199">
        <v>1</v>
      </c>
      <c r="AB18" s="199">
        <v>0</v>
      </c>
      <c r="AC18" s="199">
        <v>19.89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-8.26</v>
      </c>
      <c r="AJ18" s="199">
        <v>0</v>
      </c>
      <c r="AK18" s="199">
        <v>0</v>
      </c>
      <c r="AL18" s="199">
        <v>0</v>
      </c>
      <c r="AM18" s="199">
        <v>0</v>
      </c>
      <c r="AN18" s="199">
        <v>0</v>
      </c>
      <c r="AO18" s="199">
        <v>-10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1.84</v>
      </c>
      <c r="E19" s="199">
        <v>0</v>
      </c>
      <c r="F19" s="199">
        <v>3.34</v>
      </c>
      <c r="G19" s="199">
        <v>0</v>
      </c>
      <c r="H19" s="199">
        <v>0</v>
      </c>
      <c r="I19" s="199">
        <v>0</v>
      </c>
      <c r="J19" s="199">
        <v>0</v>
      </c>
      <c r="K19" s="199">
        <v>16.98</v>
      </c>
      <c r="L19" s="199">
        <v>0.36</v>
      </c>
      <c r="M19" s="199">
        <v>2.0699999999999998</v>
      </c>
      <c r="N19" s="199">
        <v>1.69</v>
      </c>
      <c r="O19" s="199">
        <v>1.17</v>
      </c>
      <c r="P19" s="199">
        <v>0.72</v>
      </c>
      <c r="Q19" s="199">
        <v>0.24</v>
      </c>
      <c r="R19" s="199">
        <v>0.61</v>
      </c>
      <c r="S19" s="199">
        <v>0.38</v>
      </c>
      <c r="T19" s="199">
        <v>0</v>
      </c>
      <c r="U19" s="199">
        <v>2.02</v>
      </c>
      <c r="V19" s="199">
        <v>0.2</v>
      </c>
      <c r="W19" s="199">
        <v>0.66</v>
      </c>
      <c r="X19" s="199">
        <v>2.11</v>
      </c>
      <c r="Y19" s="199">
        <v>0</v>
      </c>
      <c r="Z19" s="199">
        <v>4.63</v>
      </c>
      <c r="AA19" s="199">
        <v>1</v>
      </c>
      <c r="AB19" s="199">
        <v>0</v>
      </c>
      <c r="AC19" s="199">
        <v>19.89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-8.26</v>
      </c>
      <c r="AJ19" s="199">
        <v>0</v>
      </c>
      <c r="AK19" s="199">
        <v>0</v>
      </c>
      <c r="AL19" s="199">
        <v>0</v>
      </c>
      <c r="AM19" s="199">
        <v>0</v>
      </c>
      <c r="AN19" s="199">
        <v>0</v>
      </c>
      <c r="AO19" s="199">
        <v>-10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1.84</v>
      </c>
      <c r="E20" s="199">
        <v>0</v>
      </c>
      <c r="F20" s="199">
        <v>2.86</v>
      </c>
      <c r="G20" s="199">
        <v>0</v>
      </c>
      <c r="H20" s="199">
        <v>0</v>
      </c>
      <c r="I20" s="199">
        <v>0</v>
      </c>
      <c r="J20" s="199">
        <v>0</v>
      </c>
      <c r="K20" s="199">
        <v>16.98</v>
      </c>
      <c r="L20" s="199">
        <v>0.36</v>
      </c>
      <c r="M20" s="199">
        <v>2.0699999999999998</v>
      </c>
      <c r="N20" s="199">
        <v>1.69</v>
      </c>
      <c r="O20" s="199">
        <v>1.17</v>
      </c>
      <c r="P20" s="199">
        <v>0.72</v>
      </c>
      <c r="Q20" s="199">
        <v>0.24</v>
      </c>
      <c r="R20" s="199">
        <v>0.61</v>
      </c>
      <c r="S20" s="199">
        <v>0.38</v>
      </c>
      <c r="T20" s="199">
        <v>0</v>
      </c>
      <c r="U20" s="199">
        <v>2.02</v>
      </c>
      <c r="V20" s="199">
        <v>0.2</v>
      </c>
      <c r="W20" s="199">
        <v>0.66</v>
      </c>
      <c r="X20" s="199">
        <v>2.11</v>
      </c>
      <c r="Y20" s="199">
        <v>0</v>
      </c>
      <c r="Z20" s="199">
        <v>4.63</v>
      </c>
      <c r="AA20" s="199">
        <v>1</v>
      </c>
      <c r="AB20" s="199">
        <v>0</v>
      </c>
      <c r="AC20" s="199">
        <v>19.89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-8.26</v>
      </c>
      <c r="AJ20" s="199">
        <v>0</v>
      </c>
      <c r="AK20" s="199">
        <v>0</v>
      </c>
      <c r="AL20" s="199">
        <v>0</v>
      </c>
      <c r="AM20" s="199">
        <v>0</v>
      </c>
      <c r="AN20" s="199">
        <v>0</v>
      </c>
      <c r="AO20" s="199">
        <v>-10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1.84</v>
      </c>
      <c r="E21" s="199">
        <v>0</v>
      </c>
      <c r="F21" s="199">
        <v>3.34</v>
      </c>
      <c r="G21" s="199">
        <v>0</v>
      </c>
      <c r="H21" s="199">
        <v>0</v>
      </c>
      <c r="I21" s="199">
        <v>0</v>
      </c>
      <c r="J21" s="199">
        <v>0</v>
      </c>
      <c r="K21" s="199">
        <v>16.98</v>
      </c>
      <c r="L21" s="199">
        <v>0.36</v>
      </c>
      <c r="M21" s="199">
        <v>2.0699999999999998</v>
      </c>
      <c r="N21" s="199">
        <v>1.69</v>
      </c>
      <c r="O21" s="199">
        <v>1.17</v>
      </c>
      <c r="P21" s="199">
        <v>0.72</v>
      </c>
      <c r="Q21" s="199">
        <v>0.24</v>
      </c>
      <c r="R21" s="199">
        <v>0.61</v>
      </c>
      <c r="S21" s="199">
        <v>0.38</v>
      </c>
      <c r="T21" s="199">
        <v>0</v>
      </c>
      <c r="U21" s="199">
        <v>2.02</v>
      </c>
      <c r="V21" s="199">
        <v>0.2</v>
      </c>
      <c r="W21" s="199">
        <v>0.66</v>
      </c>
      <c r="X21" s="199">
        <v>2.11</v>
      </c>
      <c r="Y21" s="199">
        <v>0</v>
      </c>
      <c r="Z21" s="199">
        <v>4.63</v>
      </c>
      <c r="AA21" s="199">
        <v>1</v>
      </c>
      <c r="AB21" s="199">
        <v>0</v>
      </c>
      <c r="AC21" s="199">
        <v>19.89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-8.26</v>
      </c>
      <c r="AJ21" s="199">
        <v>0</v>
      </c>
      <c r="AK21" s="199">
        <v>0</v>
      </c>
      <c r="AL21" s="199">
        <v>0</v>
      </c>
      <c r="AM21" s="199">
        <v>0</v>
      </c>
      <c r="AN21" s="199">
        <v>0</v>
      </c>
      <c r="AO21" s="199">
        <v>-10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1.84</v>
      </c>
      <c r="E22" s="199">
        <v>0</v>
      </c>
      <c r="F22" s="199">
        <v>3.34</v>
      </c>
      <c r="G22" s="199">
        <v>0</v>
      </c>
      <c r="H22" s="199">
        <v>0</v>
      </c>
      <c r="I22" s="199">
        <v>0</v>
      </c>
      <c r="J22" s="199">
        <v>0</v>
      </c>
      <c r="K22" s="199">
        <v>16.98</v>
      </c>
      <c r="L22" s="199">
        <v>0.36</v>
      </c>
      <c r="M22" s="199">
        <v>2.0699999999999998</v>
      </c>
      <c r="N22" s="199">
        <v>1.69</v>
      </c>
      <c r="O22" s="199">
        <v>1.17</v>
      </c>
      <c r="P22" s="199">
        <v>0.72</v>
      </c>
      <c r="Q22" s="199">
        <v>0.24</v>
      </c>
      <c r="R22" s="199">
        <v>0.61</v>
      </c>
      <c r="S22" s="199">
        <v>0.38</v>
      </c>
      <c r="T22" s="199">
        <v>0</v>
      </c>
      <c r="U22" s="199">
        <v>2.02</v>
      </c>
      <c r="V22" s="199">
        <v>0.2</v>
      </c>
      <c r="W22" s="199">
        <v>0.66</v>
      </c>
      <c r="X22" s="199">
        <v>2.11</v>
      </c>
      <c r="Y22" s="199">
        <v>0</v>
      </c>
      <c r="Z22" s="199">
        <v>4.63</v>
      </c>
      <c r="AA22" s="199">
        <v>1</v>
      </c>
      <c r="AB22" s="199">
        <v>0</v>
      </c>
      <c r="AC22" s="199">
        <v>19.89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-8.26</v>
      </c>
      <c r="AJ22" s="199">
        <v>0</v>
      </c>
      <c r="AK22" s="199">
        <v>0</v>
      </c>
      <c r="AL22" s="199">
        <v>0</v>
      </c>
      <c r="AM22" s="199">
        <v>0</v>
      </c>
      <c r="AN22" s="199">
        <v>0</v>
      </c>
      <c r="AO22" s="199">
        <v>-10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1.84</v>
      </c>
      <c r="E23" s="199">
        <v>0</v>
      </c>
      <c r="F23" s="199">
        <v>3.34</v>
      </c>
      <c r="G23" s="199">
        <v>0</v>
      </c>
      <c r="H23" s="199">
        <v>0</v>
      </c>
      <c r="I23" s="199">
        <v>0</v>
      </c>
      <c r="J23" s="199">
        <v>0</v>
      </c>
      <c r="K23" s="199">
        <v>16.98</v>
      </c>
      <c r="L23" s="199">
        <v>0.36</v>
      </c>
      <c r="M23" s="199">
        <v>2.0699999999999998</v>
      </c>
      <c r="N23" s="199">
        <v>1.69</v>
      </c>
      <c r="O23" s="199">
        <v>1.17</v>
      </c>
      <c r="P23" s="199">
        <v>0.72</v>
      </c>
      <c r="Q23" s="199">
        <v>0.24</v>
      </c>
      <c r="R23" s="199">
        <v>0.61</v>
      </c>
      <c r="S23" s="199">
        <v>0.38</v>
      </c>
      <c r="T23" s="199">
        <v>0</v>
      </c>
      <c r="U23" s="199">
        <v>2.02</v>
      </c>
      <c r="V23" s="199">
        <v>0.2</v>
      </c>
      <c r="W23" s="199">
        <v>0.66</v>
      </c>
      <c r="X23" s="199">
        <v>2.11</v>
      </c>
      <c r="Y23" s="199">
        <v>0</v>
      </c>
      <c r="Z23" s="199">
        <v>4.63</v>
      </c>
      <c r="AA23" s="199">
        <v>1</v>
      </c>
      <c r="AB23" s="199">
        <v>0</v>
      </c>
      <c r="AC23" s="199">
        <v>19.89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-8.26</v>
      </c>
      <c r="AJ23" s="199">
        <v>0</v>
      </c>
      <c r="AK23" s="199">
        <v>0</v>
      </c>
      <c r="AL23" s="199">
        <v>0</v>
      </c>
      <c r="AM23" s="199">
        <v>0</v>
      </c>
      <c r="AN23" s="199">
        <v>0</v>
      </c>
      <c r="AO23" s="199">
        <v>-10</v>
      </c>
      <c r="AP23" s="199">
        <v>0</v>
      </c>
    </row>
    <row r="24" spans="1:42">
      <c r="A24" t="s">
        <v>66</v>
      </c>
      <c r="B24" s="199">
        <v>0</v>
      </c>
      <c r="C24" s="199">
        <v>0</v>
      </c>
      <c r="D24" s="199">
        <v>1.84</v>
      </c>
      <c r="E24" s="199">
        <v>0</v>
      </c>
      <c r="F24" s="199">
        <v>3.34</v>
      </c>
      <c r="G24" s="199">
        <v>0</v>
      </c>
      <c r="H24" s="199">
        <v>0</v>
      </c>
      <c r="I24" s="199">
        <v>0</v>
      </c>
      <c r="J24" s="199">
        <v>0</v>
      </c>
      <c r="K24" s="199">
        <v>16.98</v>
      </c>
      <c r="L24" s="199">
        <v>0.36</v>
      </c>
      <c r="M24" s="199">
        <v>2.0699999999999998</v>
      </c>
      <c r="N24" s="199">
        <v>1.69</v>
      </c>
      <c r="O24" s="199">
        <v>1.17</v>
      </c>
      <c r="P24" s="199">
        <v>0.72</v>
      </c>
      <c r="Q24" s="199">
        <v>0.24</v>
      </c>
      <c r="R24" s="199">
        <v>0.61</v>
      </c>
      <c r="S24" s="199">
        <v>0.38</v>
      </c>
      <c r="T24" s="199">
        <v>0</v>
      </c>
      <c r="U24" s="199">
        <v>2.02</v>
      </c>
      <c r="V24" s="199">
        <v>0.2</v>
      </c>
      <c r="W24" s="199">
        <v>0.66</v>
      </c>
      <c r="X24" s="199">
        <v>2.11</v>
      </c>
      <c r="Y24" s="199">
        <v>0</v>
      </c>
      <c r="Z24" s="199">
        <v>4.63</v>
      </c>
      <c r="AA24" s="199">
        <v>1</v>
      </c>
      <c r="AB24" s="199">
        <v>0</v>
      </c>
      <c r="AC24" s="199">
        <v>19.89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-8.26</v>
      </c>
      <c r="AJ24" s="199">
        <v>0</v>
      </c>
      <c r="AK24" s="199">
        <v>0</v>
      </c>
      <c r="AL24" s="199">
        <v>0</v>
      </c>
      <c r="AM24" s="199">
        <v>0</v>
      </c>
      <c r="AN24" s="199">
        <v>0</v>
      </c>
      <c r="AO24" s="199">
        <v>-10</v>
      </c>
      <c r="AP24" s="199">
        <v>0</v>
      </c>
    </row>
    <row r="25" spans="1:42">
      <c r="A25" t="s">
        <v>67</v>
      </c>
      <c r="B25" s="199">
        <v>0</v>
      </c>
      <c r="C25" s="199">
        <v>0</v>
      </c>
      <c r="D25" s="199">
        <v>1.84</v>
      </c>
      <c r="E25" s="199">
        <v>0</v>
      </c>
      <c r="F25" s="199">
        <v>3.34</v>
      </c>
      <c r="G25" s="199">
        <v>0</v>
      </c>
      <c r="H25" s="199">
        <v>0</v>
      </c>
      <c r="I25" s="199">
        <v>0</v>
      </c>
      <c r="J25" s="199">
        <v>0</v>
      </c>
      <c r="K25" s="199">
        <v>16.98</v>
      </c>
      <c r="L25" s="199">
        <v>0.36</v>
      </c>
      <c r="M25" s="199">
        <v>2.0699999999999998</v>
      </c>
      <c r="N25" s="199">
        <v>1.69</v>
      </c>
      <c r="O25" s="199">
        <v>1.17</v>
      </c>
      <c r="P25" s="199">
        <v>0.72</v>
      </c>
      <c r="Q25" s="199">
        <v>0.24</v>
      </c>
      <c r="R25" s="199">
        <v>0.61</v>
      </c>
      <c r="S25" s="199">
        <v>0.38</v>
      </c>
      <c r="T25" s="199">
        <v>0</v>
      </c>
      <c r="U25" s="199">
        <v>2.02</v>
      </c>
      <c r="V25" s="199">
        <v>0.2</v>
      </c>
      <c r="W25" s="199">
        <v>0.66</v>
      </c>
      <c r="X25" s="199">
        <v>2.11</v>
      </c>
      <c r="Y25" s="199">
        <v>0</v>
      </c>
      <c r="Z25" s="199">
        <v>4.63</v>
      </c>
      <c r="AA25" s="199">
        <v>1</v>
      </c>
      <c r="AB25" s="199">
        <v>0</v>
      </c>
      <c r="AC25" s="199">
        <v>19.89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-8.26</v>
      </c>
      <c r="AJ25" s="199">
        <v>0</v>
      </c>
      <c r="AK25" s="199">
        <v>0</v>
      </c>
      <c r="AL25" s="199">
        <v>0</v>
      </c>
      <c r="AM25" s="199">
        <v>0</v>
      </c>
      <c r="AN25" s="199">
        <v>0</v>
      </c>
      <c r="AO25" s="199">
        <v>-10</v>
      </c>
      <c r="AP25" s="199">
        <v>0</v>
      </c>
    </row>
    <row r="26" spans="1:42">
      <c r="A26" t="s">
        <v>68</v>
      </c>
      <c r="B26" s="199">
        <v>0</v>
      </c>
      <c r="C26" s="199">
        <v>0</v>
      </c>
      <c r="D26" s="199">
        <v>1.84</v>
      </c>
      <c r="E26" s="199">
        <v>0</v>
      </c>
      <c r="F26" s="199">
        <v>3.34</v>
      </c>
      <c r="G26" s="199">
        <v>0</v>
      </c>
      <c r="H26" s="199">
        <v>0</v>
      </c>
      <c r="I26" s="199">
        <v>0</v>
      </c>
      <c r="J26" s="199">
        <v>0</v>
      </c>
      <c r="K26" s="199">
        <v>16.98</v>
      </c>
      <c r="L26" s="199">
        <v>0.36</v>
      </c>
      <c r="M26" s="199">
        <v>2.0699999999999998</v>
      </c>
      <c r="N26" s="199">
        <v>1.69</v>
      </c>
      <c r="O26" s="199">
        <v>1.17</v>
      </c>
      <c r="P26" s="199">
        <v>0.72</v>
      </c>
      <c r="Q26" s="199">
        <v>0.24</v>
      </c>
      <c r="R26" s="199">
        <v>0.61</v>
      </c>
      <c r="S26" s="199">
        <v>0.38</v>
      </c>
      <c r="T26" s="199">
        <v>0</v>
      </c>
      <c r="U26" s="199">
        <v>2.02</v>
      </c>
      <c r="V26" s="199">
        <v>0.2</v>
      </c>
      <c r="W26" s="199">
        <v>0.66</v>
      </c>
      <c r="X26" s="199">
        <v>2.11</v>
      </c>
      <c r="Y26" s="199">
        <v>0</v>
      </c>
      <c r="Z26" s="199">
        <v>4.63</v>
      </c>
      <c r="AA26" s="199">
        <v>1</v>
      </c>
      <c r="AB26" s="199">
        <v>0</v>
      </c>
      <c r="AC26" s="199">
        <v>19.89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-8.26</v>
      </c>
      <c r="AJ26" s="199">
        <v>0</v>
      </c>
      <c r="AK26" s="199">
        <v>0</v>
      </c>
      <c r="AL26" s="199">
        <v>0</v>
      </c>
      <c r="AM26" s="199">
        <v>0</v>
      </c>
      <c r="AN26" s="199">
        <v>0</v>
      </c>
      <c r="AO26" s="199">
        <v>-10</v>
      </c>
      <c r="AP26" s="199">
        <v>0</v>
      </c>
    </row>
    <row r="27" spans="1:42">
      <c r="A27" t="s">
        <v>69</v>
      </c>
      <c r="B27" s="199">
        <v>0</v>
      </c>
      <c r="C27" s="199">
        <v>0</v>
      </c>
      <c r="D27" s="199">
        <v>1.84</v>
      </c>
      <c r="E27" s="199">
        <v>0</v>
      </c>
      <c r="F27" s="199">
        <v>2.38</v>
      </c>
      <c r="G27" s="199">
        <v>2.38</v>
      </c>
      <c r="H27" s="199">
        <v>0</v>
      </c>
      <c r="I27" s="199">
        <v>0</v>
      </c>
      <c r="J27" s="199">
        <v>0</v>
      </c>
      <c r="K27" s="199">
        <v>16.98</v>
      </c>
      <c r="L27" s="199">
        <v>0.36</v>
      </c>
      <c r="M27" s="199">
        <v>2.0699999999999998</v>
      </c>
      <c r="N27" s="199">
        <v>1.69</v>
      </c>
      <c r="O27" s="199">
        <v>1.17</v>
      </c>
      <c r="P27" s="199">
        <v>0.72</v>
      </c>
      <c r="Q27" s="199">
        <v>0.24</v>
      </c>
      <c r="R27" s="199">
        <v>0.61</v>
      </c>
      <c r="S27" s="199">
        <v>0.38</v>
      </c>
      <c r="T27" s="199">
        <v>0</v>
      </c>
      <c r="U27" s="199">
        <v>2.02</v>
      </c>
      <c r="V27" s="199">
        <v>0.2</v>
      </c>
      <c r="W27" s="199">
        <v>0.66</v>
      </c>
      <c r="X27" s="199">
        <v>2.11</v>
      </c>
      <c r="Y27" s="199">
        <v>0</v>
      </c>
      <c r="Z27" s="199">
        <v>4.63</v>
      </c>
      <c r="AA27" s="199">
        <v>1</v>
      </c>
      <c r="AB27" s="199">
        <v>0</v>
      </c>
      <c r="AC27" s="199">
        <v>19.89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-8.26</v>
      </c>
      <c r="AJ27" s="199">
        <v>0</v>
      </c>
      <c r="AK27" s="199">
        <v>0</v>
      </c>
      <c r="AL27" s="199">
        <v>0</v>
      </c>
      <c r="AM27" s="199">
        <v>0</v>
      </c>
      <c r="AN27" s="199">
        <v>0</v>
      </c>
      <c r="AO27" s="199">
        <v>-10</v>
      </c>
      <c r="AP27" s="199">
        <v>0</v>
      </c>
    </row>
    <row r="28" spans="1:42">
      <c r="A28" t="s">
        <v>70</v>
      </c>
      <c r="B28" s="199">
        <v>0</v>
      </c>
      <c r="C28" s="199">
        <v>0</v>
      </c>
      <c r="D28" s="199">
        <v>1.84</v>
      </c>
      <c r="E28" s="199">
        <v>0</v>
      </c>
      <c r="F28" s="199">
        <v>2.38</v>
      </c>
      <c r="G28" s="199">
        <v>2.38</v>
      </c>
      <c r="H28" s="199">
        <v>0</v>
      </c>
      <c r="I28" s="199">
        <v>0</v>
      </c>
      <c r="J28" s="199">
        <v>0</v>
      </c>
      <c r="K28" s="199">
        <v>16.98</v>
      </c>
      <c r="L28" s="199">
        <v>0.36</v>
      </c>
      <c r="M28" s="199">
        <v>2.0699999999999998</v>
      </c>
      <c r="N28" s="199">
        <v>1.69</v>
      </c>
      <c r="O28" s="199">
        <v>1.17</v>
      </c>
      <c r="P28" s="199">
        <v>0.72</v>
      </c>
      <c r="Q28" s="199">
        <v>0.24</v>
      </c>
      <c r="R28" s="199">
        <v>0.61</v>
      </c>
      <c r="S28" s="199">
        <v>0.38</v>
      </c>
      <c r="T28" s="199">
        <v>0</v>
      </c>
      <c r="U28" s="199">
        <v>2.02</v>
      </c>
      <c r="V28" s="199">
        <v>0.2</v>
      </c>
      <c r="W28" s="199">
        <v>0.66</v>
      </c>
      <c r="X28" s="199">
        <v>2.11</v>
      </c>
      <c r="Y28" s="199">
        <v>0</v>
      </c>
      <c r="Z28" s="199">
        <v>4.63</v>
      </c>
      <c r="AA28" s="199">
        <v>1</v>
      </c>
      <c r="AB28" s="199">
        <v>0</v>
      </c>
      <c r="AC28" s="199">
        <v>19.89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-8.26</v>
      </c>
      <c r="AJ28" s="199">
        <v>0</v>
      </c>
      <c r="AK28" s="199">
        <v>0</v>
      </c>
      <c r="AL28" s="199">
        <v>0</v>
      </c>
      <c r="AM28" s="199">
        <v>0</v>
      </c>
      <c r="AN28" s="199">
        <v>0</v>
      </c>
      <c r="AO28" s="199">
        <v>-10</v>
      </c>
      <c r="AP28" s="199">
        <v>0</v>
      </c>
    </row>
    <row r="29" spans="1:42">
      <c r="A29" t="s">
        <v>71</v>
      </c>
      <c r="B29" s="199">
        <v>0</v>
      </c>
      <c r="C29" s="199">
        <v>0</v>
      </c>
      <c r="D29" s="199">
        <v>1.84</v>
      </c>
      <c r="E29" s="199">
        <v>0</v>
      </c>
      <c r="F29" s="199">
        <v>2.38</v>
      </c>
      <c r="G29" s="199">
        <v>2.38</v>
      </c>
      <c r="H29" s="199">
        <v>0</v>
      </c>
      <c r="I29" s="199">
        <v>0</v>
      </c>
      <c r="J29" s="199">
        <v>0</v>
      </c>
      <c r="K29" s="199">
        <v>16.98</v>
      </c>
      <c r="L29" s="199">
        <v>0.36</v>
      </c>
      <c r="M29" s="199">
        <v>2.0699999999999998</v>
      </c>
      <c r="N29" s="199">
        <v>1.69</v>
      </c>
      <c r="O29" s="199">
        <v>1.17</v>
      </c>
      <c r="P29" s="199">
        <v>0.72</v>
      </c>
      <c r="Q29" s="199">
        <v>0.24</v>
      </c>
      <c r="R29" s="199">
        <v>0.61</v>
      </c>
      <c r="S29" s="199">
        <v>0.38</v>
      </c>
      <c r="T29" s="199">
        <v>0</v>
      </c>
      <c r="U29" s="199">
        <v>2.02</v>
      </c>
      <c r="V29" s="199">
        <v>0.2</v>
      </c>
      <c r="W29" s="199">
        <v>0.66</v>
      </c>
      <c r="X29" s="199">
        <v>2.11</v>
      </c>
      <c r="Y29" s="199">
        <v>0</v>
      </c>
      <c r="Z29" s="199">
        <v>4.63</v>
      </c>
      <c r="AA29" s="199">
        <v>1</v>
      </c>
      <c r="AB29" s="199">
        <v>0</v>
      </c>
      <c r="AC29" s="199">
        <v>19.89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-8.26</v>
      </c>
      <c r="AJ29" s="199">
        <v>0</v>
      </c>
      <c r="AK29" s="199">
        <v>0</v>
      </c>
      <c r="AL29" s="199">
        <v>0</v>
      </c>
      <c r="AM29" s="199">
        <v>0</v>
      </c>
      <c r="AN29" s="199">
        <v>0</v>
      </c>
      <c r="AO29" s="199">
        <v>-10</v>
      </c>
      <c r="AP29" s="199">
        <v>0</v>
      </c>
    </row>
    <row r="30" spans="1:42">
      <c r="A30" t="s">
        <v>72</v>
      </c>
      <c r="B30" s="199">
        <v>0</v>
      </c>
      <c r="C30" s="199">
        <v>0</v>
      </c>
      <c r="D30" s="199">
        <v>1.84</v>
      </c>
      <c r="E30" s="199">
        <v>0</v>
      </c>
      <c r="F30" s="199">
        <v>2.38</v>
      </c>
      <c r="G30" s="199">
        <v>2.38</v>
      </c>
      <c r="H30" s="199">
        <v>0</v>
      </c>
      <c r="I30" s="199">
        <v>0</v>
      </c>
      <c r="J30" s="199">
        <v>0</v>
      </c>
      <c r="K30" s="199">
        <v>16.98</v>
      </c>
      <c r="L30" s="199">
        <v>0.36</v>
      </c>
      <c r="M30" s="199">
        <v>2.0699999999999998</v>
      </c>
      <c r="N30" s="199">
        <v>1.69</v>
      </c>
      <c r="O30" s="199">
        <v>1.17</v>
      </c>
      <c r="P30" s="199">
        <v>0.72</v>
      </c>
      <c r="Q30" s="199">
        <v>0.24</v>
      </c>
      <c r="R30" s="199">
        <v>0.61</v>
      </c>
      <c r="S30" s="199">
        <v>0.38</v>
      </c>
      <c r="T30" s="199">
        <v>0</v>
      </c>
      <c r="U30" s="199">
        <v>2.02</v>
      </c>
      <c r="V30" s="199">
        <v>0.2</v>
      </c>
      <c r="W30" s="199">
        <v>0.66</v>
      </c>
      <c r="X30" s="199">
        <v>2.11</v>
      </c>
      <c r="Y30" s="199">
        <v>0</v>
      </c>
      <c r="Z30" s="199">
        <v>4.63</v>
      </c>
      <c r="AA30" s="199">
        <v>1</v>
      </c>
      <c r="AB30" s="199">
        <v>0</v>
      </c>
      <c r="AC30" s="199">
        <v>19.89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-8.26</v>
      </c>
      <c r="AJ30" s="199">
        <v>0</v>
      </c>
      <c r="AK30" s="199">
        <v>0</v>
      </c>
      <c r="AL30" s="199">
        <v>0</v>
      </c>
      <c r="AM30" s="199">
        <v>0</v>
      </c>
      <c r="AN30" s="199">
        <v>0</v>
      </c>
      <c r="AO30" s="199">
        <v>-10</v>
      </c>
      <c r="AP30" s="199">
        <v>0</v>
      </c>
    </row>
    <row r="31" spans="1:42">
      <c r="A31" t="s">
        <v>73</v>
      </c>
      <c r="B31" s="199">
        <v>0</v>
      </c>
      <c r="C31" s="199">
        <v>0</v>
      </c>
      <c r="D31" s="199">
        <v>1.84</v>
      </c>
      <c r="E31" s="199">
        <v>0</v>
      </c>
      <c r="F31" s="199">
        <v>2.38</v>
      </c>
      <c r="G31" s="199">
        <v>2.38</v>
      </c>
      <c r="H31" s="199">
        <v>0</v>
      </c>
      <c r="I31" s="199">
        <v>0</v>
      </c>
      <c r="J31" s="199">
        <v>0</v>
      </c>
      <c r="K31" s="199">
        <v>16.98</v>
      </c>
      <c r="L31" s="199">
        <v>0.36</v>
      </c>
      <c r="M31" s="199">
        <v>2.0699999999999998</v>
      </c>
      <c r="N31" s="199">
        <v>1.69</v>
      </c>
      <c r="O31" s="199">
        <v>1.17</v>
      </c>
      <c r="P31" s="199">
        <v>0.68</v>
      </c>
      <c r="Q31" s="199">
        <v>0.24</v>
      </c>
      <c r="R31" s="199">
        <v>0.61</v>
      </c>
      <c r="S31" s="199">
        <v>0.38</v>
      </c>
      <c r="T31" s="199">
        <v>0</v>
      </c>
      <c r="U31" s="199">
        <v>2.02</v>
      </c>
      <c r="V31" s="199">
        <v>0.2</v>
      </c>
      <c r="W31" s="199">
        <v>0.66</v>
      </c>
      <c r="X31" s="199">
        <v>2.11</v>
      </c>
      <c r="Y31" s="199">
        <v>0</v>
      </c>
      <c r="Z31" s="199">
        <v>4.63</v>
      </c>
      <c r="AA31" s="199">
        <v>1</v>
      </c>
      <c r="AB31" s="199">
        <v>0</v>
      </c>
      <c r="AC31" s="199">
        <v>19.89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-9.67</v>
      </c>
      <c r="AJ31" s="199">
        <v>0</v>
      </c>
      <c r="AK31" s="199">
        <v>0</v>
      </c>
      <c r="AL31" s="199">
        <v>0</v>
      </c>
      <c r="AM31" s="199">
        <v>0</v>
      </c>
      <c r="AN31" s="199">
        <v>0</v>
      </c>
      <c r="AO31" s="199">
        <v>-10</v>
      </c>
      <c r="AP31" s="199">
        <v>0</v>
      </c>
    </row>
    <row r="32" spans="1:42">
      <c r="A32" t="s">
        <v>74</v>
      </c>
      <c r="B32" s="199">
        <v>0</v>
      </c>
      <c r="C32" s="199">
        <v>0</v>
      </c>
      <c r="D32" s="199">
        <v>1.84</v>
      </c>
      <c r="E32" s="199">
        <v>0</v>
      </c>
      <c r="F32" s="199">
        <v>2.38</v>
      </c>
      <c r="G32" s="199">
        <v>2.38</v>
      </c>
      <c r="H32" s="199">
        <v>0</v>
      </c>
      <c r="I32" s="199">
        <v>0</v>
      </c>
      <c r="J32" s="199">
        <v>0</v>
      </c>
      <c r="K32" s="199">
        <v>16.98</v>
      </c>
      <c r="L32" s="199">
        <v>0.36</v>
      </c>
      <c r="M32" s="199">
        <v>2.0699999999999998</v>
      </c>
      <c r="N32" s="199">
        <v>1.69</v>
      </c>
      <c r="O32" s="199">
        <v>1.17</v>
      </c>
      <c r="P32" s="199">
        <v>0.68</v>
      </c>
      <c r="Q32" s="199">
        <v>0.24</v>
      </c>
      <c r="R32" s="199">
        <v>0.61</v>
      </c>
      <c r="S32" s="199">
        <v>0.38</v>
      </c>
      <c r="T32" s="199">
        <v>0</v>
      </c>
      <c r="U32" s="199">
        <v>2.02</v>
      </c>
      <c r="V32" s="199">
        <v>0.2</v>
      </c>
      <c r="W32" s="199">
        <v>0.66</v>
      </c>
      <c r="X32" s="199">
        <v>2.11</v>
      </c>
      <c r="Y32" s="199">
        <v>0</v>
      </c>
      <c r="Z32" s="199">
        <v>4.63</v>
      </c>
      <c r="AA32" s="199">
        <v>1</v>
      </c>
      <c r="AB32" s="199">
        <v>0</v>
      </c>
      <c r="AC32" s="199">
        <v>19.89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-9.67</v>
      </c>
      <c r="AJ32" s="199">
        <v>0</v>
      </c>
      <c r="AK32" s="199">
        <v>0</v>
      </c>
      <c r="AL32" s="199">
        <v>0</v>
      </c>
      <c r="AM32" s="199">
        <v>0</v>
      </c>
      <c r="AN32" s="199">
        <v>0</v>
      </c>
      <c r="AO32" s="199">
        <v>-10</v>
      </c>
      <c r="AP32" s="199">
        <v>0</v>
      </c>
    </row>
    <row r="33" spans="1:42">
      <c r="A33" t="s">
        <v>75</v>
      </c>
      <c r="B33" s="199">
        <v>0</v>
      </c>
      <c r="C33" s="199">
        <v>0</v>
      </c>
      <c r="D33" s="199">
        <v>1.84</v>
      </c>
      <c r="E33" s="199">
        <v>0</v>
      </c>
      <c r="F33" s="199">
        <v>2.38</v>
      </c>
      <c r="G33" s="199">
        <v>2.38</v>
      </c>
      <c r="H33" s="199">
        <v>0</v>
      </c>
      <c r="I33" s="199">
        <v>0</v>
      </c>
      <c r="J33" s="199">
        <v>0</v>
      </c>
      <c r="K33" s="199">
        <v>16.98</v>
      </c>
      <c r="L33" s="199">
        <v>0.36</v>
      </c>
      <c r="M33" s="199">
        <v>2.0699999999999998</v>
      </c>
      <c r="N33" s="199">
        <v>1.69</v>
      </c>
      <c r="O33" s="199">
        <v>1.17</v>
      </c>
      <c r="P33" s="199">
        <v>0.68</v>
      </c>
      <c r="Q33" s="199">
        <v>0.24</v>
      </c>
      <c r="R33" s="199">
        <v>0.61</v>
      </c>
      <c r="S33" s="199">
        <v>0.38</v>
      </c>
      <c r="T33" s="199">
        <v>0</v>
      </c>
      <c r="U33" s="199">
        <v>2.02</v>
      </c>
      <c r="V33" s="199">
        <v>0.2</v>
      </c>
      <c r="W33" s="199">
        <v>0.66</v>
      </c>
      <c r="X33" s="199">
        <v>2.11</v>
      </c>
      <c r="Y33" s="199">
        <v>0</v>
      </c>
      <c r="Z33" s="199">
        <v>4.63</v>
      </c>
      <c r="AA33" s="199">
        <v>1</v>
      </c>
      <c r="AB33" s="199">
        <v>0</v>
      </c>
      <c r="AC33" s="199">
        <v>19.89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-9.67</v>
      </c>
      <c r="AJ33" s="199">
        <v>0</v>
      </c>
      <c r="AK33" s="199">
        <v>0</v>
      </c>
      <c r="AL33" s="199">
        <v>0</v>
      </c>
      <c r="AM33" s="199">
        <v>0</v>
      </c>
      <c r="AN33" s="199">
        <v>0</v>
      </c>
      <c r="AO33" s="199">
        <v>-10</v>
      </c>
      <c r="AP33" s="199">
        <v>0</v>
      </c>
    </row>
    <row r="34" spans="1:42">
      <c r="A34" t="s">
        <v>76</v>
      </c>
      <c r="B34" s="199">
        <v>0</v>
      </c>
      <c r="C34" s="199">
        <v>0</v>
      </c>
      <c r="D34" s="199">
        <v>1.84</v>
      </c>
      <c r="E34" s="199">
        <v>0</v>
      </c>
      <c r="F34" s="199">
        <v>2.38</v>
      </c>
      <c r="G34" s="199">
        <v>2.38</v>
      </c>
      <c r="H34" s="199">
        <v>0</v>
      </c>
      <c r="I34" s="199">
        <v>0</v>
      </c>
      <c r="J34" s="199">
        <v>0</v>
      </c>
      <c r="K34" s="199">
        <v>16.98</v>
      </c>
      <c r="L34" s="199">
        <v>0.36</v>
      </c>
      <c r="M34" s="199">
        <v>2.0699999999999998</v>
      </c>
      <c r="N34" s="199">
        <v>1.69</v>
      </c>
      <c r="O34" s="199">
        <v>1.17</v>
      </c>
      <c r="P34" s="199">
        <v>0.68</v>
      </c>
      <c r="Q34" s="199">
        <v>0.24</v>
      </c>
      <c r="R34" s="199">
        <v>0.61</v>
      </c>
      <c r="S34" s="199">
        <v>0.38</v>
      </c>
      <c r="T34" s="199">
        <v>0</v>
      </c>
      <c r="U34" s="199">
        <v>2.02</v>
      </c>
      <c r="V34" s="199">
        <v>0.2</v>
      </c>
      <c r="W34" s="199">
        <v>0.66</v>
      </c>
      <c r="X34" s="199">
        <v>2.11</v>
      </c>
      <c r="Y34" s="199">
        <v>0</v>
      </c>
      <c r="Z34" s="199">
        <v>4.63</v>
      </c>
      <c r="AA34" s="199">
        <v>1</v>
      </c>
      <c r="AB34" s="199">
        <v>0</v>
      </c>
      <c r="AC34" s="199">
        <v>19.89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-9.67</v>
      </c>
      <c r="AJ34" s="199">
        <v>0</v>
      </c>
      <c r="AK34" s="199">
        <v>0</v>
      </c>
      <c r="AL34" s="199">
        <v>0</v>
      </c>
      <c r="AM34" s="199">
        <v>0</v>
      </c>
      <c r="AN34" s="199">
        <v>0</v>
      </c>
      <c r="AO34" s="199">
        <v>-10</v>
      </c>
      <c r="AP34" s="199">
        <v>0</v>
      </c>
    </row>
    <row r="35" spans="1:42">
      <c r="A35" t="s">
        <v>77</v>
      </c>
      <c r="B35" s="199">
        <v>0</v>
      </c>
      <c r="C35" s="199">
        <v>0</v>
      </c>
      <c r="D35" s="199">
        <v>1.84</v>
      </c>
      <c r="E35" s="199">
        <v>0</v>
      </c>
      <c r="F35" s="199">
        <v>2.38</v>
      </c>
      <c r="G35" s="199">
        <v>2.38</v>
      </c>
      <c r="H35" s="199">
        <v>0</v>
      </c>
      <c r="I35" s="199">
        <v>0</v>
      </c>
      <c r="J35" s="199">
        <v>0</v>
      </c>
      <c r="K35" s="199">
        <v>16.98</v>
      </c>
      <c r="L35" s="199">
        <v>0.36</v>
      </c>
      <c r="M35" s="199">
        <v>2.0699999999999998</v>
      </c>
      <c r="N35" s="199">
        <v>1.69</v>
      </c>
      <c r="O35" s="199">
        <v>1.17</v>
      </c>
      <c r="P35" s="199">
        <v>0.68</v>
      </c>
      <c r="Q35" s="199">
        <v>0.24</v>
      </c>
      <c r="R35" s="199">
        <v>0.61</v>
      </c>
      <c r="S35" s="199">
        <v>0.38</v>
      </c>
      <c r="T35" s="199">
        <v>0</v>
      </c>
      <c r="U35" s="199">
        <v>2.02</v>
      </c>
      <c r="V35" s="199">
        <v>0.2</v>
      </c>
      <c r="W35" s="199">
        <v>0.66</v>
      </c>
      <c r="X35" s="199">
        <v>2.11</v>
      </c>
      <c r="Y35" s="199">
        <v>0</v>
      </c>
      <c r="Z35" s="199">
        <v>4.63</v>
      </c>
      <c r="AA35" s="199">
        <v>1</v>
      </c>
      <c r="AB35" s="199">
        <v>0</v>
      </c>
      <c r="AC35" s="199">
        <v>19.89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-9.67</v>
      </c>
      <c r="AJ35" s="199">
        <v>0</v>
      </c>
      <c r="AK35" s="199">
        <v>0</v>
      </c>
      <c r="AL35" s="199">
        <v>0</v>
      </c>
      <c r="AM35" s="199">
        <v>0</v>
      </c>
      <c r="AN35" s="199">
        <v>0</v>
      </c>
      <c r="AO35" s="199">
        <v>-10</v>
      </c>
      <c r="AP35" s="199">
        <v>0</v>
      </c>
    </row>
    <row r="36" spans="1:42">
      <c r="A36" t="s">
        <v>78</v>
      </c>
      <c r="B36" s="199">
        <v>0</v>
      </c>
      <c r="C36" s="199">
        <v>0</v>
      </c>
      <c r="D36" s="199">
        <v>1.84</v>
      </c>
      <c r="E36" s="199">
        <v>0</v>
      </c>
      <c r="F36" s="199">
        <v>2.38</v>
      </c>
      <c r="G36" s="199">
        <v>2.38</v>
      </c>
      <c r="H36" s="199">
        <v>0</v>
      </c>
      <c r="I36" s="199">
        <v>0</v>
      </c>
      <c r="J36" s="199">
        <v>0</v>
      </c>
      <c r="K36" s="199">
        <v>16.98</v>
      </c>
      <c r="L36" s="199">
        <v>0.36</v>
      </c>
      <c r="M36" s="199">
        <v>2.0699999999999998</v>
      </c>
      <c r="N36" s="199">
        <v>1.69</v>
      </c>
      <c r="O36" s="199">
        <v>1.17</v>
      </c>
      <c r="P36" s="199">
        <v>0.68</v>
      </c>
      <c r="Q36" s="199">
        <v>0.24</v>
      </c>
      <c r="R36" s="199">
        <v>0.61</v>
      </c>
      <c r="S36" s="199">
        <v>0.38</v>
      </c>
      <c r="T36" s="199">
        <v>0</v>
      </c>
      <c r="U36" s="199">
        <v>2.02</v>
      </c>
      <c r="V36" s="199">
        <v>0.2</v>
      </c>
      <c r="W36" s="199">
        <v>0.66</v>
      </c>
      <c r="X36" s="199">
        <v>2.11</v>
      </c>
      <c r="Y36" s="199">
        <v>0</v>
      </c>
      <c r="Z36" s="199">
        <v>4.63</v>
      </c>
      <c r="AA36" s="199">
        <v>1</v>
      </c>
      <c r="AB36" s="199">
        <v>0</v>
      </c>
      <c r="AC36" s="199">
        <v>19.89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-9.67</v>
      </c>
      <c r="AJ36" s="199">
        <v>0</v>
      </c>
      <c r="AK36" s="199">
        <v>0</v>
      </c>
      <c r="AL36" s="199">
        <v>0</v>
      </c>
      <c r="AM36" s="199">
        <v>0</v>
      </c>
      <c r="AN36" s="199">
        <v>0</v>
      </c>
      <c r="AO36" s="199">
        <v>-10</v>
      </c>
      <c r="AP36" s="199">
        <v>0</v>
      </c>
    </row>
    <row r="37" spans="1:42">
      <c r="A37" t="s">
        <v>79</v>
      </c>
      <c r="B37" s="199">
        <v>0</v>
      </c>
      <c r="C37" s="199">
        <v>0</v>
      </c>
      <c r="D37" s="199">
        <v>1.84</v>
      </c>
      <c r="E37" s="199">
        <v>0</v>
      </c>
      <c r="F37" s="199">
        <v>2.38</v>
      </c>
      <c r="G37" s="199">
        <v>2.38</v>
      </c>
      <c r="H37" s="199">
        <v>0</v>
      </c>
      <c r="I37" s="199">
        <v>0</v>
      </c>
      <c r="J37" s="199">
        <v>0</v>
      </c>
      <c r="K37" s="199">
        <v>16.98</v>
      </c>
      <c r="L37" s="199">
        <v>0.36</v>
      </c>
      <c r="M37" s="199">
        <v>2.0699999999999998</v>
      </c>
      <c r="N37" s="199">
        <v>1.69</v>
      </c>
      <c r="O37" s="199">
        <v>1.17</v>
      </c>
      <c r="P37" s="199">
        <v>0.68</v>
      </c>
      <c r="Q37" s="199">
        <v>0.24</v>
      </c>
      <c r="R37" s="199">
        <v>0.61</v>
      </c>
      <c r="S37" s="199">
        <v>0.38</v>
      </c>
      <c r="T37" s="199">
        <v>0</v>
      </c>
      <c r="U37" s="199">
        <v>2.02</v>
      </c>
      <c r="V37" s="199">
        <v>0.2</v>
      </c>
      <c r="W37" s="199">
        <v>0.66</v>
      </c>
      <c r="X37" s="199">
        <v>2.11</v>
      </c>
      <c r="Y37" s="199">
        <v>0</v>
      </c>
      <c r="Z37" s="199">
        <v>4.63</v>
      </c>
      <c r="AA37" s="199">
        <v>1</v>
      </c>
      <c r="AB37" s="199">
        <v>0</v>
      </c>
      <c r="AC37" s="199">
        <v>19.89</v>
      </c>
      <c r="AD37" s="199">
        <v>0</v>
      </c>
      <c r="AE37" s="199">
        <v>0</v>
      </c>
      <c r="AF37" s="199">
        <v>0</v>
      </c>
      <c r="AG37" s="199">
        <v>0</v>
      </c>
      <c r="AH37" s="199">
        <v>0</v>
      </c>
      <c r="AI37" s="199">
        <v>-9.67</v>
      </c>
      <c r="AJ37" s="199">
        <v>0</v>
      </c>
      <c r="AK37" s="199">
        <v>0</v>
      </c>
      <c r="AL37" s="199">
        <v>0</v>
      </c>
      <c r="AM37" s="199">
        <v>0</v>
      </c>
      <c r="AN37" s="199">
        <v>0</v>
      </c>
      <c r="AO37" s="199">
        <v>-10</v>
      </c>
      <c r="AP37" s="199">
        <v>0</v>
      </c>
    </row>
    <row r="38" spans="1:42">
      <c r="A38" t="s">
        <v>80</v>
      </c>
      <c r="B38" s="199">
        <v>0</v>
      </c>
      <c r="C38" s="199">
        <v>0</v>
      </c>
      <c r="D38" s="199">
        <v>1.84</v>
      </c>
      <c r="E38" s="199">
        <v>0</v>
      </c>
      <c r="F38" s="199">
        <v>2.38</v>
      </c>
      <c r="G38" s="199">
        <v>2.38</v>
      </c>
      <c r="H38" s="199">
        <v>0</v>
      </c>
      <c r="I38" s="199">
        <v>0</v>
      </c>
      <c r="J38" s="199">
        <v>0</v>
      </c>
      <c r="K38" s="199">
        <v>16.98</v>
      </c>
      <c r="L38" s="199">
        <v>0.36</v>
      </c>
      <c r="M38" s="199">
        <v>2.0699999999999998</v>
      </c>
      <c r="N38" s="199">
        <v>1.69</v>
      </c>
      <c r="O38" s="199">
        <v>1.17</v>
      </c>
      <c r="P38" s="199">
        <v>0.68</v>
      </c>
      <c r="Q38" s="199">
        <v>0.24</v>
      </c>
      <c r="R38" s="199">
        <v>0.61</v>
      </c>
      <c r="S38" s="199">
        <v>0.38</v>
      </c>
      <c r="T38" s="199">
        <v>0</v>
      </c>
      <c r="U38" s="199">
        <v>2.02</v>
      </c>
      <c r="V38" s="199">
        <v>0.2</v>
      </c>
      <c r="W38" s="199">
        <v>0.66</v>
      </c>
      <c r="X38" s="199">
        <v>2.11</v>
      </c>
      <c r="Y38" s="199">
        <v>0</v>
      </c>
      <c r="Z38" s="199">
        <v>4.63</v>
      </c>
      <c r="AA38" s="199">
        <v>1</v>
      </c>
      <c r="AB38" s="199">
        <v>0</v>
      </c>
      <c r="AC38" s="199">
        <v>19.89</v>
      </c>
      <c r="AD38" s="199">
        <v>0</v>
      </c>
      <c r="AE38" s="199">
        <v>0</v>
      </c>
      <c r="AF38" s="199">
        <v>0</v>
      </c>
      <c r="AG38" s="199">
        <v>0</v>
      </c>
      <c r="AH38" s="199">
        <v>0</v>
      </c>
      <c r="AI38" s="199">
        <v>-9.67</v>
      </c>
      <c r="AJ38" s="199">
        <v>0</v>
      </c>
      <c r="AK38" s="199">
        <v>0</v>
      </c>
      <c r="AL38" s="199">
        <v>0</v>
      </c>
      <c r="AM38" s="199">
        <v>0</v>
      </c>
      <c r="AN38" s="199">
        <v>0</v>
      </c>
      <c r="AO38" s="199">
        <v>-10</v>
      </c>
      <c r="AP38" s="199">
        <v>0</v>
      </c>
    </row>
    <row r="39" spans="1:42">
      <c r="A39" t="s">
        <v>81</v>
      </c>
      <c r="B39" s="199">
        <v>0</v>
      </c>
      <c r="C39" s="199">
        <v>0</v>
      </c>
      <c r="D39" s="199">
        <v>1.84</v>
      </c>
      <c r="E39" s="199">
        <v>0</v>
      </c>
      <c r="F39" s="199">
        <v>2.38</v>
      </c>
      <c r="G39" s="199">
        <v>2.38</v>
      </c>
      <c r="H39" s="199">
        <v>0</v>
      </c>
      <c r="I39" s="199">
        <v>0</v>
      </c>
      <c r="J39" s="199">
        <v>0</v>
      </c>
      <c r="K39" s="199">
        <v>16.98</v>
      </c>
      <c r="L39" s="199">
        <v>0.36</v>
      </c>
      <c r="M39" s="199">
        <v>2.0699999999999998</v>
      </c>
      <c r="N39" s="199">
        <v>1.69</v>
      </c>
      <c r="O39" s="199">
        <v>1.17</v>
      </c>
      <c r="P39" s="199">
        <v>0.68</v>
      </c>
      <c r="Q39" s="199">
        <v>0.24</v>
      </c>
      <c r="R39" s="199">
        <v>0.61</v>
      </c>
      <c r="S39" s="199">
        <v>0.38</v>
      </c>
      <c r="T39" s="199">
        <v>0</v>
      </c>
      <c r="U39" s="199">
        <v>2.02</v>
      </c>
      <c r="V39" s="199">
        <v>0.2</v>
      </c>
      <c r="W39" s="199">
        <v>0.66</v>
      </c>
      <c r="X39" s="199">
        <v>2.11</v>
      </c>
      <c r="Y39" s="199">
        <v>0</v>
      </c>
      <c r="Z39" s="199">
        <v>4.63</v>
      </c>
      <c r="AA39" s="199">
        <v>1</v>
      </c>
      <c r="AB39" s="199">
        <v>0</v>
      </c>
      <c r="AC39" s="199">
        <v>19.89</v>
      </c>
      <c r="AD39" s="199">
        <v>0</v>
      </c>
      <c r="AE39" s="199">
        <v>0</v>
      </c>
      <c r="AF39" s="199">
        <v>0</v>
      </c>
      <c r="AG39" s="199">
        <v>0</v>
      </c>
      <c r="AH39" s="199">
        <v>0</v>
      </c>
      <c r="AI39" s="199">
        <v>-9.67</v>
      </c>
      <c r="AJ39" s="199">
        <v>0</v>
      </c>
      <c r="AK39" s="199">
        <v>0</v>
      </c>
      <c r="AL39" s="199">
        <v>0</v>
      </c>
      <c r="AM39" s="199">
        <v>0</v>
      </c>
      <c r="AN39" s="199">
        <v>0</v>
      </c>
      <c r="AO39" s="199">
        <v>-10</v>
      </c>
      <c r="AP39" s="199">
        <v>0</v>
      </c>
    </row>
    <row r="40" spans="1:42">
      <c r="A40" t="s">
        <v>82</v>
      </c>
      <c r="B40" s="199">
        <v>0</v>
      </c>
      <c r="C40" s="199">
        <v>0</v>
      </c>
      <c r="D40" s="199">
        <v>1.84</v>
      </c>
      <c r="E40" s="199">
        <v>0</v>
      </c>
      <c r="F40" s="199">
        <v>2.38</v>
      </c>
      <c r="G40" s="199">
        <v>2.38</v>
      </c>
      <c r="H40" s="199">
        <v>0</v>
      </c>
      <c r="I40" s="199">
        <v>0</v>
      </c>
      <c r="J40" s="199">
        <v>0</v>
      </c>
      <c r="K40" s="199">
        <v>16.98</v>
      </c>
      <c r="L40" s="199">
        <v>0.36</v>
      </c>
      <c r="M40" s="199">
        <v>2.0699999999999998</v>
      </c>
      <c r="N40" s="199">
        <v>1.69</v>
      </c>
      <c r="O40" s="199">
        <v>1.17</v>
      </c>
      <c r="P40" s="199">
        <v>0.68</v>
      </c>
      <c r="Q40" s="199">
        <v>0.24</v>
      </c>
      <c r="R40" s="199">
        <v>0.61</v>
      </c>
      <c r="S40" s="199">
        <v>0.38</v>
      </c>
      <c r="T40" s="199">
        <v>0</v>
      </c>
      <c r="U40" s="199">
        <v>2.02</v>
      </c>
      <c r="V40" s="199">
        <v>0.2</v>
      </c>
      <c r="W40" s="199">
        <v>0.66</v>
      </c>
      <c r="X40" s="199">
        <v>2.11</v>
      </c>
      <c r="Y40" s="199">
        <v>0</v>
      </c>
      <c r="Z40" s="199">
        <v>4.63</v>
      </c>
      <c r="AA40" s="199">
        <v>1</v>
      </c>
      <c r="AB40" s="199">
        <v>0</v>
      </c>
      <c r="AC40" s="199">
        <v>19.89</v>
      </c>
      <c r="AD40" s="199">
        <v>0</v>
      </c>
      <c r="AE40" s="199">
        <v>0</v>
      </c>
      <c r="AF40" s="199">
        <v>0</v>
      </c>
      <c r="AG40" s="199">
        <v>0</v>
      </c>
      <c r="AH40" s="199">
        <v>0</v>
      </c>
      <c r="AI40" s="199">
        <v>-9.67</v>
      </c>
      <c r="AJ40" s="199">
        <v>0</v>
      </c>
      <c r="AK40" s="199">
        <v>0</v>
      </c>
      <c r="AL40" s="199">
        <v>0</v>
      </c>
      <c r="AM40" s="199">
        <v>0</v>
      </c>
      <c r="AN40" s="199">
        <v>0</v>
      </c>
      <c r="AO40" s="199">
        <v>-10</v>
      </c>
      <c r="AP40" s="199">
        <v>0</v>
      </c>
    </row>
    <row r="41" spans="1:42">
      <c r="A41" t="s">
        <v>83</v>
      </c>
      <c r="B41" s="199">
        <v>0</v>
      </c>
      <c r="C41" s="199">
        <v>0</v>
      </c>
      <c r="D41" s="199">
        <v>1.84</v>
      </c>
      <c r="E41" s="199">
        <v>0</v>
      </c>
      <c r="F41" s="199">
        <v>2.38</v>
      </c>
      <c r="G41" s="199">
        <v>2.38</v>
      </c>
      <c r="H41" s="199">
        <v>0</v>
      </c>
      <c r="I41" s="199">
        <v>0</v>
      </c>
      <c r="J41" s="199">
        <v>0</v>
      </c>
      <c r="K41" s="199">
        <v>16.98</v>
      </c>
      <c r="L41" s="199">
        <v>0.36</v>
      </c>
      <c r="M41" s="199">
        <v>2.0699999999999998</v>
      </c>
      <c r="N41" s="199">
        <v>1.69</v>
      </c>
      <c r="O41" s="199">
        <v>1.17</v>
      </c>
      <c r="P41" s="199">
        <v>0.68</v>
      </c>
      <c r="Q41" s="199">
        <v>0.24</v>
      </c>
      <c r="R41" s="199">
        <v>0.61</v>
      </c>
      <c r="S41" s="199">
        <v>0.38</v>
      </c>
      <c r="T41" s="199">
        <v>0</v>
      </c>
      <c r="U41" s="199">
        <v>2.02</v>
      </c>
      <c r="V41" s="199">
        <v>0.2</v>
      </c>
      <c r="W41" s="199">
        <v>0.66</v>
      </c>
      <c r="X41" s="199">
        <v>2.11</v>
      </c>
      <c r="Y41" s="199">
        <v>0</v>
      </c>
      <c r="Z41" s="199">
        <v>4.63</v>
      </c>
      <c r="AA41" s="199">
        <v>1</v>
      </c>
      <c r="AB41" s="199">
        <v>0</v>
      </c>
      <c r="AC41" s="199">
        <v>19.89</v>
      </c>
      <c r="AD41" s="199">
        <v>0</v>
      </c>
      <c r="AE41" s="199">
        <v>0</v>
      </c>
      <c r="AF41" s="199">
        <v>0</v>
      </c>
      <c r="AG41" s="199">
        <v>0</v>
      </c>
      <c r="AH41" s="199">
        <v>0</v>
      </c>
      <c r="AI41" s="199">
        <v>-9.67</v>
      </c>
      <c r="AJ41" s="199">
        <v>0</v>
      </c>
      <c r="AK41" s="199">
        <v>0</v>
      </c>
      <c r="AL41" s="199">
        <v>0</v>
      </c>
      <c r="AM41" s="199">
        <v>0</v>
      </c>
      <c r="AN41" s="199">
        <v>0</v>
      </c>
      <c r="AO41" s="199">
        <v>-10</v>
      </c>
      <c r="AP41" s="199">
        <v>0</v>
      </c>
    </row>
    <row r="42" spans="1:42">
      <c r="A42" t="s">
        <v>84</v>
      </c>
      <c r="B42" s="199">
        <v>0</v>
      </c>
      <c r="C42" s="199">
        <v>0</v>
      </c>
      <c r="D42" s="199">
        <v>1.84</v>
      </c>
      <c r="E42" s="199">
        <v>0</v>
      </c>
      <c r="F42" s="199">
        <v>2.38</v>
      </c>
      <c r="G42" s="199">
        <v>2.38</v>
      </c>
      <c r="H42" s="199">
        <v>0</v>
      </c>
      <c r="I42" s="199">
        <v>0</v>
      </c>
      <c r="J42" s="199">
        <v>0</v>
      </c>
      <c r="K42" s="199">
        <v>16.98</v>
      </c>
      <c r="L42" s="199">
        <v>0.36</v>
      </c>
      <c r="M42" s="199">
        <v>2.0699999999999998</v>
      </c>
      <c r="N42" s="199">
        <v>1.69</v>
      </c>
      <c r="O42" s="199">
        <v>1.17</v>
      </c>
      <c r="P42" s="199">
        <v>0.68</v>
      </c>
      <c r="Q42" s="199">
        <v>0.24</v>
      </c>
      <c r="R42" s="199">
        <v>0.61</v>
      </c>
      <c r="S42" s="199">
        <v>0.38</v>
      </c>
      <c r="T42" s="199">
        <v>0</v>
      </c>
      <c r="U42" s="199">
        <v>2.02</v>
      </c>
      <c r="V42" s="199">
        <v>0.2</v>
      </c>
      <c r="W42" s="199">
        <v>0.66</v>
      </c>
      <c r="X42" s="199">
        <v>2.11</v>
      </c>
      <c r="Y42" s="199">
        <v>0</v>
      </c>
      <c r="Z42" s="199">
        <v>4.63</v>
      </c>
      <c r="AA42" s="199">
        <v>1</v>
      </c>
      <c r="AB42" s="199">
        <v>0</v>
      </c>
      <c r="AC42" s="199">
        <v>19.89</v>
      </c>
      <c r="AD42" s="199">
        <v>0</v>
      </c>
      <c r="AE42" s="199">
        <v>0</v>
      </c>
      <c r="AF42" s="199">
        <v>0</v>
      </c>
      <c r="AG42" s="199">
        <v>0</v>
      </c>
      <c r="AH42" s="199">
        <v>0</v>
      </c>
      <c r="AI42" s="199">
        <v>-9.67</v>
      </c>
      <c r="AJ42" s="199">
        <v>0</v>
      </c>
      <c r="AK42" s="199">
        <v>0</v>
      </c>
      <c r="AL42" s="199">
        <v>0</v>
      </c>
      <c r="AM42" s="199">
        <v>0</v>
      </c>
      <c r="AN42" s="199">
        <v>0</v>
      </c>
      <c r="AO42" s="199">
        <v>-10</v>
      </c>
      <c r="AP42" s="199">
        <v>0</v>
      </c>
    </row>
    <row r="43" spans="1:42">
      <c r="A43" t="s">
        <v>85</v>
      </c>
      <c r="B43" s="199">
        <v>0</v>
      </c>
      <c r="C43" s="199">
        <v>0</v>
      </c>
      <c r="D43" s="199">
        <v>1.84</v>
      </c>
      <c r="E43" s="199">
        <v>0</v>
      </c>
      <c r="F43" s="199">
        <v>2.38</v>
      </c>
      <c r="G43" s="199">
        <v>2.38</v>
      </c>
      <c r="H43" s="199">
        <v>0</v>
      </c>
      <c r="I43" s="199">
        <v>0</v>
      </c>
      <c r="J43" s="199">
        <v>0</v>
      </c>
      <c r="K43" s="199">
        <v>16.98</v>
      </c>
      <c r="L43" s="199">
        <v>0.36</v>
      </c>
      <c r="M43" s="199">
        <v>2.0699999999999998</v>
      </c>
      <c r="N43" s="199">
        <v>1.69</v>
      </c>
      <c r="O43" s="199">
        <v>1.17</v>
      </c>
      <c r="P43" s="199">
        <v>0.68</v>
      </c>
      <c r="Q43" s="199">
        <v>0.24</v>
      </c>
      <c r="R43" s="199">
        <v>0.61</v>
      </c>
      <c r="S43" s="199">
        <v>0.38</v>
      </c>
      <c r="T43" s="199">
        <v>0</v>
      </c>
      <c r="U43" s="199">
        <v>2.02</v>
      </c>
      <c r="V43" s="199">
        <v>0.2</v>
      </c>
      <c r="W43" s="199">
        <v>0.66</v>
      </c>
      <c r="X43" s="199">
        <v>2.11</v>
      </c>
      <c r="Y43" s="199">
        <v>0</v>
      </c>
      <c r="Z43" s="199">
        <v>4.63</v>
      </c>
      <c r="AA43" s="199">
        <v>1</v>
      </c>
      <c r="AB43" s="199">
        <v>0</v>
      </c>
      <c r="AC43" s="199">
        <v>19.89</v>
      </c>
      <c r="AD43" s="199">
        <v>0</v>
      </c>
      <c r="AE43" s="199">
        <v>0</v>
      </c>
      <c r="AF43" s="199">
        <v>0</v>
      </c>
      <c r="AG43" s="199">
        <v>0</v>
      </c>
      <c r="AH43" s="199">
        <v>0</v>
      </c>
      <c r="AI43" s="199">
        <v>-9.67</v>
      </c>
      <c r="AJ43" s="199">
        <v>0</v>
      </c>
      <c r="AK43" s="199">
        <v>0</v>
      </c>
      <c r="AL43" s="199">
        <v>0</v>
      </c>
      <c r="AM43" s="199">
        <v>0</v>
      </c>
      <c r="AN43" s="199">
        <v>0</v>
      </c>
      <c r="AO43" s="199">
        <v>-10</v>
      </c>
      <c r="AP43" s="199">
        <v>0</v>
      </c>
    </row>
    <row r="44" spans="1:42">
      <c r="A44" t="s">
        <v>86</v>
      </c>
      <c r="B44" s="199">
        <v>0</v>
      </c>
      <c r="C44" s="199">
        <v>0</v>
      </c>
      <c r="D44" s="199">
        <v>1.84</v>
      </c>
      <c r="E44" s="199">
        <v>0</v>
      </c>
      <c r="F44" s="199">
        <v>2.38</v>
      </c>
      <c r="G44" s="199">
        <v>2.38</v>
      </c>
      <c r="H44" s="199">
        <v>0</v>
      </c>
      <c r="I44" s="199">
        <v>0</v>
      </c>
      <c r="J44" s="199">
        <v>0</v>
      </c>
      <c r="K44" s="199">
        <v>16.98</v>
      </c>
      <c r="L44" s="199">
        <v>0.36</v>
      </c>
      <c r="M44" s="199">
        <v>2.0699999999999998</v>
      </c>
      <c r="N44" s="199">
        <v>1.69</v>
      </c>
      <c r="O44" s="199">
        <v>1.17</v>
      </c>
      <c r="P44" s="199">
        <v>0.68</v>
      </c>
      <c r="Q44" s="199">
        <v>0.24</v>
      </c>
      <c r="R44" s="199">
        <v>0.61</v>
      </c>
      <c r="S44" s="199">
        <v>0.38</v>
      </c>
      <c r="T44" s="199">
        <v>0</v>
      </c>
      <c r="U44" s="199">
        <v>2.02</v>
      </c>
      <c r="V44" s="199">
        <v>0.2</v>
      </c>
      <c r="W44" s="199">
        <v>0.66</v>
      </c>
      <c r="X44" s="199">
        <v>2.11</v>
      </c>
      <c r="Y44" s="199">
        <v>0</v>
      </c>
      <c r="Z44" s="199">
        <v>4.63</v>
      </c>
      <c r="AA44" s="199">
        <v>1</v>
      </c>
      <c r="AB44" s="199">
        <v>0</v>
      </c>
      <c r="AC44" s="199">
        <v>19.89</v>
      </c>
      <c r="AD44" s="199">
        <v>0</v>
      </c>
      <c r="AE44" s="199">
        <v>0</v>
      </c>
      <c r="AF44" s="199">
        <v>0</v>
      </c>
      <c r="AG44" s="199">
        <v>0</v>
      </c>
      <c r="AH44" s="199">
        <v>0</v>
      </c>
      <c r="AI44" s="199">
        <v>-9.67</v>
      </c>
      <c r="AJ44" s="199">
        <v>0</v>
      </c>
      <c r="AK44" s="199">
        <v>0</v>
      </c>
      <c r="AL44" s="199">
        <v>0</v>
      </c>
      <c r="AM44" s="199">
        <v>0</v>
      </c>
      <c r="AN44" s="199">
        <v>0</v>
      </c>
      <c r="AO44" s="199">
        <v>-10</v>
      </c>
      <c r="AP44" s="199">
        <v>0</v>
      </c>
    </row>
    <row r="45" spans="1:42">
      <c r="A45" t="s">
        <v>87</v>
      </c>
      <c r="B45" s="199">
        <v>0</v>
      </c>
      <c r="C45" s="199">
        <v>0</v>
      </c>
      <c r="D45" s="199">
        <v>1.84</v>
      </c>
      <c r="E45" s="199">
        <v>0</v>
      </c>
      <c r="F45" s="199">
        <v>2.38</v>
      </c>
      <c r="G45" s="199">
        <v>2.38</v>
      </c>
      <c r="H45" s="199">
        <v>0</v>
      </c>
      <c r="I45" s="199">
        <v>0</v>
      </c>
      <c r="J45" s="199">
        <v>0</v>
      </c>
      <c r="K45" s="199">
        <v>16.98</v>
      </c>
      <c r="L45" s="199">
        <v>0.36</v>
      </c>
      <c r="M45" s="199">
        <v>2.0699999999999998</v>
      </c>
      <c r="N45" s="199">
        <v>1.69</v>
      </c>
      <c r="O45" s="199">
        <v>1.17</v>
      </c>
      <c r="P45" s="199">
        <v>0.68</v>
      </c>
      <c r="Q45" s="199">
        <v>0.24</v>
      </c>
      <c r="R45" s="199">
        <v>0.61</v>
      </c>
      <c r="S45" s="199">
        <v>0.38</v>
      </c>
      <c r="T45" s="199">
        <v>0</v>
      </c>
      <c r="U45" s="199">
        <v>2.02</v>
      </c>
      <c r="V45" s="199">
        <v>0.2</v>
      </c>
      <c r="W45" s="199">
        <v>0.66</v>
      </c>
      <c r="X45" s="199">
        <v>2.11</v>
      </c>
      <c r="Y45" s="199">
        <v>0</v>
      </c>
      <c r="Z45" s="199">
        <v>4.63</v>
      </c>
      <c r="AA45" s="199">
        <v>1</v>
      </c>
      <c r="AB45" s="199">
        <v>0</v>
      </c>
      <c r="AC45" s="199">
        <v>19.89</v>
      </c>
      <c r="AD45" s="199">
        <v>0</v>
      </c>
      <c r="AE45" s="199">
        <v>0</v>
      </c>
      <c r="AF45" s="199">
        <v>0</v>
      </c>
      <c r="AG45" s="199">
        <v>0</v>
      </c>
      <c r="AH45" s="199">
        <v>0</v>
      </c>
      <c r="AI45" s="199">
        <v>-9.67</v>
      </c>
      <c r="AJ45" s="199">
        <v>0</v>
      </c>
      <c r="AK45" s="199">
        <v>0</v>
      </c>
      <c r="AL45" s="199">
        <v>0</v>
      </c>
      <c r="AM45" s="199">
        <v>0</v>
      </c>
      <c r="AN45" s="199">
        <v>0</v>
      </c>
      <c r="AO45" s="199">
        <v>-10</v>
      </c>
      <c r="AP45" s="199">
        <v>0</v>
      </c>
    </row>
    <row r="46" spans="1:42">
      <c r="A46" t="s">
        <v>88</v>
      </c>
      <c r="B46" s="199">
        <v>0</v>
      </c>
      <c r="C46" s="199">
        <v>0</v>
      </c>
      <c r="D46" s="199">
        <v>1.84</v>
      </c>
      <c r="E46" s="199">
        <v>0</v>
      </c>
      <c r="F46" s="199">
        <v>2.38</v>
      </c>
      <c r="G46" s="199">
        <v>2.38</v>
      </c>
      <c r="H46" s="199">
        <v>0</v>
      </c>
      <c r="I46" s="199">
        <v>0</v>
      </c>
      <c r="J46" s="199">
        <v>0</v>
      </c>
      <c r="K46" s="199">
        <v>16.98</v>
      </c>
      <c r="L46" s="199">
        <v>0.36</v>
      </c>
      <c r="M46" s="199">
        <v>2.0699999999999998</v>
      </c>
      <c r="N46" s="199">
        <v>1.69</v>
      </c>
      <c r="O46" s="199">
        <v>1.17</v>
      </c>
      <c r="P46" s="199">
        <v>0.68</v>
      </c>
      <c r="Q46" s="199">
        <v>0.24</v>
      </c>
      <c r="R46" s="199">
        <v>0.61</v>
      </c>
      <c r="S46" s="199">
        <v>0.38</v>
      </c>
      <c r="T46" s="199">
        <v>0</v>
      </c>
      <c r="U46" s="199">
        <v>2.02</v>
      </c>
      <c r="V46" s="199">
        <v>0.2</v>
      </c>
      <c r="W46" s="199">
        <v>0.66</v>
      </c>
      <c r="X46" s="199">
        <v>2.11</v>
      </c>
      <c r="Y46" s="199">
        <v>0</v>
      </c>
      <c r="Z46" s="199">
        <v>4.63</v>
      </c>
      <c r="AA46" s="199">
        <v>1</v>
      </c>
      <c r="AB46" s="199">
        <v>0</v>
      </c>
      <c r="AC46" s="199">
        <v>19.89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-19.670000000000002</v>
      </c>
      <c r="AJ46" s="199">
        <v>0</v>
      </c>
      <c r="AK46" s="199">
        <v>0</v>
      </c>
      <c r="AL46" s="199">
        <v>0</v>
      </c>
      <c r="AM46" s="199">
        <v>0</v>
      </c>
      <c r="AN46" s="199">
        <v>0</v>
      </c>
      <c r="AO46" s="199">
        <v>-10</v>
      </c>
      <c r="AP46" s="199">
        <v>0</v>
      </c>
    </row>
    <row r="47" spans="1:42">
      <c r="A47" t="s">
        <v>89</v>
      </c>
      <c r="B47" s="199">
        <v>0</v>
      </c>
      <c r="C47" s="199">
        <v>0</v>
      </c>
      <c r="D47" s="199">
        <v>1.84</v>
      </c>
      <c r="E47" s="199">
        <v>0</v>
      </c>
      <c r="F47" s="199">
        <v>2.38</v>
      </c>
      <c r="G47" s="199">
        <v>2.38</v>
      </c>
      <c r="H47" s="199">
        <v>0</v>
      </c>
      <c r="I47" s="199">
        <v>0</v>
      </c>
      <c r="J47" s="199">
        <v>0</v>
      </c>
      <c r="K47" s="199">
        <v>16.98</v>
      </c>
      <c r="L47" s="199">
        <v>0.36</v>
      </c>
      <c r="M47" s="199">
        <v>2.0699999999999998</v>
      </c>
      <c r="N47" s="199">
        <v>1.69</v>
      </c>
      <c r="O47" s="199">
        <v>1.17</v>
      </c>
      <c r="P47" s="199">
        <v>1.43</v>
      </c>
      <c r="Q47" s="199">
        <v>0.24</v>
      </c>
      <c r="R47" s="199">
        <v>0.61</v>
      </c>
      <c r="S47" s="199">
        <v>0.38</v>
      </c>
      <c r="T47" s="199">
        <v>0</v>
      </c>
      <c r="U47" s="199">
        <v>2.02</v>
      </c>
      <c r="V47" s="199">
        <v>0.2</v>
      </c>
      <c r="W47" s="199">
        <v>0.66</v>
      </c>
      <c r="X47" s="199">
        <v>2.11</v>
      </c>
      <c r="Y47" s="199">
        <v>0</v>
      </c>
      <c r="Z47" s="199">
        <v>4.63</v>
      </c>
      <c r="AA47" s="199">
        <v>1</v>
      </c>
      <c r="AB47" s="199">
        <v>0</v>
      </c>
      <c r="AC47" s="199">
        <v>19.89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-10</v>
      </c>
      <c r="AJ47" s="199">
        <v>0</v>
      </c>
      <c r="AK47" s="199">
        <v>0</v>
      </c>
      <c r="AL47" s="199">
        <v>0</v>
      </c>
      <c r="AM47" s="199">
        <v>0</v>
      </c>
      <c r="AN47" s="199">
        <v>0</v>
      </c>
      <c r="AO47" s="199">
        <v>-10</v>
      </c>
      <c r="AP47" s="199">
        <v>0</v>
      </c>
    </row>
    <row r="48" spans="1:42">
      <c r="A48" t="s">
        <v>90</v>
      </c>
      <c r="B48" s="199">
        <v>0</v>
      </c>
      <c r="C48" s="199">
        <v>0</v>
      </c>
      <c r="D48" s="199">
        <v>1.84</v>
      </c>
      <c r="E48" s="199">
        <v>0</v>
      </c>
      <c r="F48" s="199">
        <v>2.38</v>
      </c>
      <c r="G48" s="199">
        <v>2.38</v>
      </c>
      <c r="H48" s="199">
        <v>0</v>
      </c>
      <c r="I48" s="199">
        <v>0</v>
      </c>
      <c r="J48" s="199">
        <v>0</v>
      </c>
      <c r="K48" s="199">
        <v>16.98</v>
      </c>
      <c r="L48" s="199">
        <v>0.36</v>
      </c>
      <c r="M48" s="199">
        <v>2.0699999999999998</v>
      </c>
      <c r="N48" s="199">
        <v>1.69</v>
      </c>
      <c r="O48" s="199">
        <v>1.17</v>
      </c>
      <c r="P48" s="199">
        <v>1.43</v>
      </c>
      <c r="Q48" s="199">
        <v>0.24</v>
      </c>
      <c r="R48" s="199">
        <v>0.61</v>
      </c>
      <c r="S48" s="199">
        <v>0.38</v>
      </c>
      <c r="T48" s="199">
        <v>0</v>
      </c>
      <c r="U48" s="199">
        <v>2.02</v>
      </c>
      <c r="V48" s="199">
        <v>0.2</v>
      </c>
      <c r="W48" s="199">
        <v>0.66</v>
      </c>
      <c r="X48" s="199">
        <v>2.11</v>
      </c>
      <c r="Y48" s="199">
        <v>0</v>
      </c>
      <c r="Z48" s="199">
        <v>4.63</v>
      </c>
      <c r="AA48" s="199">
        <v>1</v>
      </c>
      <c r="AB48" s="199">
        <v>0</v>
      </c>
      <c r="AC48" s="199">
        <v>19.89</v>
      </c>
      <c r="AD48" s="199">
        <v>0</v>
      </c>
      <c r="AE48" s="199">
        <v>0</v>
      </c>
      <c r="AF48" s="199">
        <v>0</v>
      </c>
      <c r="AG48" s="199">
        <v>0</v>
      </c>
      <c r="AH48" s="199">
        <v>0</v>
      </c>
      <c r="AI48" s="199">
        <v>-10</v>
      </c>
      <c r="AJ48" s="199">
        <v>0</v>
      </c>
      <c r="AK48" s="199">
        <v>0</v>
      </c>
      <c r="AL48" s="199">
        <v>0</v>
      </c>
      <c r="AM48" s="199">
        <v>0</v>
      </c>
      <c r="AN48" s="199">
        <v>0</v>
      </c>
      <c r="AO48" s="199">
        <v>-10</v>
      </c>
      <c r="AP48" s="199">
        <v>0</v>
      </c>
    </row>
    <row r="49" spans="1:42">
      <c r="A49" t="s">
        <v>91</v>
      </c>
      <c r="B49" s="199">
        <v>0</v>
      </c>
      <c r="C49" s="199">
        <v>0</v>
      </c>
      <c r="D49" s="199">
        <v>1.84</v>
      </c>
      <c r="E49" s="199">
        <v>0</v>
      </c>
      <c r="F49" s="199">
        <v>2.38</v>
      </c>
      <c r="G49" s="199">
        <v>2.38</v>
      </c>
      <c r="H49" s="199">
        <v>0</v>
      </c>
      <c r="I49" s="199">
        <v>0</v>
      </c>
      <c r="J49" s="199">
        <v>0</v>
      </c>
      <c r="K49" s="199">
        <v>16.98</v>
      </c>
      <c r="L49" s="199">
        <v>0.36</v>
      </c>
      <c r="M49" s="199">
        <v>2.0699999999999998</v>
      </c>
      <c r="N49" s="199">
        <v>1.69</v>
      </c>
      <c r="O49" s="199">
        <v>1.17</v>
      </c>
      <c r="P49" s="199">
        <v>1.1299999999999999</v>
      </c>
      <c r="Q49" s="199">
        <v>0.24</v>
      </c>
      <c r="R49" s="199">
        <v>0.61</v>
      </c>
      <c r="S49" s="199">
        <v>0.38</v>
      </c>
      <c r="T49" s="199">
        <v>0</v>
      </c>
      <c r="U49" s="199">
        <v>2.02</v>
      </c>
      <c r="V49" s="199">
        <v>0.2</v>
      </c>
      <c r="W49" s="199">
        <v>0.66</v>
      </c>
      <c r="X49" s="199">
        <v>2.11</v>
      </c>
      <c r="Y49" s="199">
        <v>0</v>
      </c>
      <c r="Z49" s="199">
        <v>4.63</v>
      </c>
      <c r="AA49" s="199">
        <v>1</v>
      </c>
      <c r="AB49" s="199">
        <v>0</v>
      </c>
      <c r="AC49" s="199">
        <v>19.89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-20</v>
      </c>
      <c r="AJ49" s="199">
        <v>0</v>
      </c>
      <c r="AK49" s="199">
        <v>0</v>
      </c>
      <c r="AL49" s="199">
        <v>0</v>
      </c>
      <c r="AM49" s="199">
        <v>0</v>
      </c>
      <c r="AN49" s="199">
        <v>0</v>
      </c>
      <c r="AO49" s="199">
        <v>-10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1.84</v>
      </c>
      <c r="E50" s="199">
        <v>0</v>
      </c>
      <c r="F50" s="199">
        <v>2.38</v>
      </c>
      <c r="G50" s="199">
        <v>2.38</v>
      </c>
      <c r="H50" s="199">
        <v>0</v>
      </c>
      <c r="I50" s="199">
        <v>0</v>
      </c>
      <c r="J50" s="199">
        <v>0</v>
      </c>
      <c r="K50" s="199">
        <v>16.98</v>
      </c>
      <c r="L50" s="199">
        <v>0.36</v>
      </c>
      <c r="M50" s="199">
        <v>2.0699999999999998</v>
      </c>
      <c r="N50" s="199">
        <v>1.69</v>
      </c>
      <c r="O50" s="199">
        <v>1.17</v>
      </c>
      <c r="P50" s="199">
        <v>1.1299999999999999</v>
      </c>
      <c r="Q50" s="199">
        <v>0.24</v>
      </c>
      <c r="R50" s="199">
        <v>0.61</v>
      </c>
      <c r="S50" s="199">
        <v>0.38</v>
      </c>
      <c r="T50" s="199">
        <v>0</v>
      </c>
      <c r="U50" s="199">
        <v>2.02</v>
      </c>
      <c r="V50" s="199">
        <v>0.2</v>
      </c>
      <c r="W50" s="199">
        <v>0.66</v>
      </c>
      <c r="X50" s="199">
        <v>2.11</v>
      </c>
      <c r="Y50" s="199">
        <v>0</v>
      </c>
      <c r="Z50" s="199">
        <v>4.63</v>
      </c>
      <c r="AA50" s="199">
        <v>1</v>
      </c>
      <c r="AB50" s="199">
        <v>0</v>
      </c>
      <c r="AC50" s="199">
        <v>20.260000000000002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-20</v>
      </c>
      <c r="AJ50" s="199">
        <v>0</v>
      </c>
      <c r="AK50" s="199">
        <v>0</v>
      </c>
      <c r="AL50" s="199">
        <v>0</v>
      </c>
      <c r="AM50" s="199">
        <v>0</v>
      </c>
      <c r="AN50" s="199">
        <v>0</v>
      </c>
      <c r="AO50" s="199">
        <v>-10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1.84</v>
      </c>
      <c r="E51" s="199">
        <v>0</v>
      </c>
      <c r="F51" s="199">
        <v>2.38</v>
      </c>
      <c r="G51" s="199">
        <v>2.38</v>
      </c>
      <c r="H51" s="199">
        <v>0</v>
      </c>
      <c r="I51" s="199">
        <v>0</v>
      </c>
      <c r="J51" s="199">
        <v>0</v>
      </c>
      <c r="K51" s="199">
        <v>16.98</v>
      </c>
      <c r="L51" s="199">
        <v>0.36</v>
      </c>
      <c r="M51" s="199">
        <v>2.0699999999999998</v>
      </c>
      <c r="N51" s="199">
        <v>1.69</v>
      </c>
      <c r="O51" s="199">
        <v>1.19</v>
      </c>
      <c r="P51" s="199">
        <v>1.1299999999999999</v>
      </c>
      <c r="Q51" s="199">
        <v>0.24</v>
      </c>
      <c r="R51" s="199">
        <v>0.61</v>
      </c>
      <c r="S51" s="199">
        <v>0.38</v>
      </c>
      <c r="T51" s="199">
        <v>0</v>
      </c>
      <c r="U51" s="199">
        <v>2.02</v>
      </c>
      <c r="V51" s="199">
        <v>0.2</v>
      </c>
      <c r="W51" s="199">
        <v>0.66</v>
      </c>
      <c r="X51" s="199">
        <v>2.11</v>
      </c>
      <c r="Y51" s="199">
        <v>0</v>
      </c>
      <c r="Z51" s="199">
        <v>4.63</v>
      </c>
      <c r="AA51" s="199">
        <v>1</v>
      </c>
      <c r="AB51" s="199">
        <v>0</v>
      </c>
      <c r="AC51" s="199">
        <v>20.260000000000002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-20</v>
      </c>
      <c r="AJ51" s="199">
        <v>0</v>
      </c>
      <c r="AK51" s="199">
        <v>0</v>
      </c>
      <c r="AL51" s="199">
        <v>0</v>
      </c>
      <c r="AM51" s="199">
        <v>0</v>
      </c>
      <c r="AN51" s="199">
        <v>0</v>
      </c>
      <c r="AO51" s="199">
        <v>-10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1.84</v>
      </c>
      <c r="E52" s="199">
        <v>0</v>
      </c>
      <c r="F52" s="199">
        <v>2.38</v>
      </c>
      <c r="G52" s="199">
        <v>2.38</v>
      </c>
      <c r="H52" s="199">
        <v>0</v>
      </c>
      <c r="I52" s="199">
        <v>0</v>
      </c>
      <c r="J52" s="199">
        <v>0</v>
      </c>
      <c r="K52" s="199">
        <v>16.98</v>
      </c>
      <c r="L52" s="199">
        <v>0.36</v>
      </c>
      <c r="M52" s="199">
        <v>2.0699999999999998</v>
      </c>
      <c r="N52" s="199">
        <v>1.69</v>
      </c>
      <c r="O52" s="199">
        <v>1.19</v>
      </c>
      <c r="P52" s="199">
        <v>1.1299999999999999</v>
      </c>
      <c r="Q52" s="199">
        <v>0.24</v>
      </c>
      <c r="R52" s="199">
        <v>0.61</v>
      </c>
      <c r="S52" s="199">
        <v>0.38</v>
      </c>
      <c r="T52" s="199">
        <v>0</v>
      </c>
      <c r="U52" s="199">
        <v>2.02</v>
      </c>
      <c r="V52" s="199">
        <v>0.2</v>
      </c>
      <c r="W52" s="199">
        <v>0.66</v>
      </c>
      <c r="X52" s="199">
        <v>2.11</v>
      </c>
      <c r="Y52" s="199">
        <v>0</v>
      </c>
      <c r="Z52" s="199">
        <v>4.63</v>
      </c>
      <c r="AA52" s="199">
        <v>1</v>
      </c>
      <c r="AB52" s="199">
        <v>0</v>
      </c>
      <c r="AC52" s="199">
        <v>20.260000000000002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-20</v>
      </c>
      <c r="AJ52" s="199">
        <v>0</v>
      </c>
      <c r="AK52" s="199">
        <v>0</v>
      </c>
      <c r="AL52" s="199">
        <v>0</v>
      </c>
      <c r="AM52" s="199">
        <v>0</v>
      </c>
      <c r="AN52" s="199">
        <v>0</v>
      </c>
      <c r="AO52" s="199">
        <v>-10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1.84</v>
      </c>
      <c r="E53" s="199">
        <v>0</v>
      </c>
      <c r="F53" s="199">
        <v>2.38</v>
      </c>
      <c r="G53" s="199">
        <v>2.38</v>
      </c>
      <c r="H53" s="199">
        <v>0</v>
      </c>
      <c r="I53" s="199">
        <v>0</v>
      </c>
      <c r="J53" s="199">
        <v>0</v>
      </c>
      <c r="K53" s="199">
        <v>16.98</v>
      </c>
      <c r="L53" s="199">
        <v>0.36</v>
      </c>
      <c r="M53" s="199">
        <v>2.0699999999999998</v>
      </c>
      <c r="N53" s="199">
        <v>1.69</v>
      </c>
      <c r="O53" s="199">
        <v>1.19</v>
      </c>
      <c r="P53" s="199">
        <v>1.1299999999999999</v>
      </c>
      <c r="Q53" s="199">
        <v>0.24</v>
      </c>
      <c r="R53" s="199">
        <v>0.61</v>
      </c>
      <c r="S53" s="199">
        <v>0.38</v>
      </c>
      <c r="T53" s="199">
        <v>0</v>
      </c>
      <c r="U53" s="199">
        <v>2.02</v>
      </c>
      <c r="V53" s="199">
        <v>0.2</v>
      </c>
      <c r="W53" s="199">
        <v>0.66</v>
      </c>
      <c r="X53" s="199">
        <v>2.11</v>
      </c>
      <c r="Y53" s="199">
        <v>0</v>
      </c>
      <c r="Z53" s="199">
        <v>4.63</v>
      </c>
      <c r="AA53" s="199">
        <v>1</v>
      </c>
      <c r="AB53" s="199">
        <v>0</v>
      </c>
      <c r="AC53" s="199">
        <v>20.260000000000002</v>
      </c>
      <c r="AD53" s="199">
        <v>0</v>
      </c>
      <c r="AE53" s="199">
        <v>0</v>
      </c>
      <c r="AF53" s="199">
        <v>0</v>
      </c>
      <c r="AG53" s="199">
        <v>0</v>
      </c>
      <c r="AH53" s="199">
        <v>0</v>
      </c>
      <c r="AI53" s="199">
        <v>-20</v>
      </c>
      <c r="AJ53" s="199">
        <v>0</v>
      </c>
      <c r="AK53" s="199">
        <v>0</v>
      </c>
      <c r="AL53" s="199">
        <v>0</v>
      </c>
      <c r="AM53" s="199">
        <v>0</v>
      </c>
      <c r="AN53" s="199">
        <v>0</v>
      </c>
      <c r="AO53" s="199">
        <v>-10</v>
      </c>
      <c r="AP53" s="199">
        <v>0</v>
      </c>
    </row>
    <row r="54" spans="1:42">
      <c r="A54" t="s">
        <v>96</v>
      </c>
      <c r="B54" s="199">
        <v>0</v>
      </c>
      <c r="C54" s="199">
        <v>0</v>
      </c>
      <c r="D54" s="199">
        <v>1.84</v>
      </c>
      <c r="E54" s="199">
        <v>0</v>
      </c>
      <c r="F54" s="199">
        <v>2.38</v>
      </c>
      <c r="G54" s="199">
        <v>2.38</v>
      </c>
      <c r="H54" s="199">
        <v>0</v>
      </c>
      <c r="I54" s="199">
        <v>0</v>
      </c>
      <c r="J54" s="199">
        <v>0</v>
      </c>
      <c r="K54" s="199">
        <v>16.98</v>
      </c>
      <c r="L54" s="199">
        <v>0.36</v>
      </c>
      <c r="M54" s="199">
        <v>2.0699999999999998</v>
      </c>
      <c r="N54" s="199">
        <v>1.69</v>
      </c>
      <c r="O54" s="199">
        <v>1.19</v>
      </c>
      <c r="P54" s="199">
        <v>1.1299999999999999</v>
      </c>
      <c r="Q54" s="199">
        <v>0.24</v>
      </c>
      <c r="R54" s="199">
        <v>0.61</v>
      </c>
      <c r="S54" s="199">
        <v>0.38</v>
      </c>
      <c r="T54" s="199">
        <v>0</v>
      </c>
      <c r="U54" s="199">
        <v>2.02</v>
      </c>
      <c r="V54" s="199">
        <v>0.2</v>
      </c>
      <c r="W54" s="199">
        <v>0.66</v>
      </c>
      <c r="X54" s="199">
        <v>2.11</v>
      </c>
      <c r="Y54" s="199">
        <v>0</v>
      </c>
      <c r="Z54" s="199">
        <v>4.63</v>
      </c>
      <c r="AA54" s="199">
        <v>1</v>
      </c>
      <c r="AB54" s="199">
        <v>0</v>
      </c>
      <c r="AC54" s="199">
        <v>20.260000000000002</v>
      </c>
      <c r="AD54" s="199">
        <v>0</v>
      </c>
      <c r="AE54" s="199">
        <v>0</v>
      </c>
      <c r="AF54" s="199">
        <v>0</v>
      </c>
      <c r="AG54" s="199">
        <v>0</v>
      </c>
      <c r="AH54" s="199">
        <v>0</v>
      </c>
      <c r="AI54" s="199">
        <v>-20</v>
      </c>
      <c r="AJ54" s="199">
        <v>0</v>
      </c>
      <c r="AK54" s="199">
        <v>0</v>
      </c>
      <c r="AL54" s="199">
        <v>0</v>
      </c>
      <c r="AM54" s="199">
        <v>0</v>
      </c>
      <c r="AN54" s="199">
        <v>0</v>
      </c>
      <c r="AO54" s="199">
        <v>-10</v>
      </c>
      <c r="AP54" s="199">
        <v>0</v>
      </c>
    </row>
    <row r="55" spans="1:42">
      <c r="A55" t="s">
        <v>97</v>
      </c>
      <c r="B55" s="199">
        <v>0</v>
      </c>
      <c r="C55" s="199">
        <v>0</v>
      </c>
      <c r="D55" s="199">
        <v>1.84</v>
      </c>
      <c r="E55" s="199">
        <v>0</v>
      </c>
      <c r="F55" s="199">
        <v>2.38</v>
      </c>
      <c r="G55" s="199">
        <v>2.38</v>
      </c>
      <c r="H55" s="199">
        <v>0</v>
      </c>
      <c r="I55" s="199">
        <v>0</v>
      </c>
      <c r="J55" s="199">
        <v>0</v>
      </c>
      <c r="K55" s="199">
        <v>16.98</v>
      </c>
      <c r="L55" s="199">
        <v>0.36</v>
      </c>
      <c r="M55" s="199">
        <v>2.0699999999999998</v>
      </c>
      <c r="N55" s="199">
        <v>1.69</v>
      </c>
      <c r="O55" s="199">
        <v>1.19</v>
      </c>
      <c r="P55" s="199">
        <v>1.1299999999999999</v>
      </c>
      <c r="Q55" s="199">
        <v>0.24</v>
      </c>
      <c r="R55" s="199">
        <v>0.61</v>
      </c>
      <c r="S55" s="199">
        <v>0.38</v>
      </c>
      <c r="T55" s="199">
        <v>0</v>
      </c>
      <c r="U55" s="199">
        <v>2.02</v>
      </c>
      <c r="V55" s="199">
        <v>0.2</v>
      </c>
      <c r="W55" s="199">
        <v>0.66</v>
      </c>
      <c r="X55" s="199">
        <v>2.11</v>
      </c>
      <c r="Y55" s="199">
        <v>0</v>
      </c>
      <c r="Z55" s="199">
        <v>4.63</v>
      </c>
      <c r="AA55" s="199">
        <v>1</v>
      </c>
      <c r="AB55" s="199">
        <v>0</v>
      </c>
      <c r="AC55" s="199">
        <v>20.69</v>
      </c>
      <c r="AD55" s="199">
        <v>0</v>
      </c>
      <c r="AE55" s="199">
        <v>0</v>
      </c>
      <c r="AF55" s="199">
        <v>0</v>
      </c>
      <c r="AG55" s="199">
        <v>0</v>
      </c>
      <c r="AH55" s="199">
        <v>0</v>
      </c>
      <c r="AI55" s="199">
        <v>-20</v>
      </c>
      <c r="AJ55" s="199">
        <v>0</v>
      </c>
      <c r="AK55" s="199">
        <v>0</v>
      </c>
      <c r="AL55" s="199">
        <v>0</v>
      </c>
      <c r="AM55" s="199">
        <v>0</v>
      </c>
      <c r="AN55" s="199">
        <v>0</v>
      </c>
      <c r="AO55" s="199">
        <v>0</v>
      </c>
      <c r="AP55" s="199">
        <v>0</v>
      </c>
    </row>
    <row r="56" spans="1:42">
      <c r="A56" t="s">
        <v>98</v>
      </c>
      <c r="B56" s="199">
        <v>0</v>
      </c>
      <c r="C56" s="199">
        <v>0</v>
      </c>
      <c r="D56" s="199">
        <v>1.84</v>
      </c>
      <c r="E56" s="199">
        <v>0</v>
      </c>
      <c r="F56" s="199">
        <v>2.38</v>
      </c>
      <c r="G56" s="199">
        <v>2.38</v>
      </c>
      <c r="H56" s="199">
        <v>0</v>
      </c>
      <c r="I56" s="199">
        <v>0</v>
      </c>
      <c r="J56" s="199">
        <v>0</v>
      </c>
      <c r="K56" s="199">
        <v>16.98</v>
      </c>
      <c r="L56" s="199">
        <v>0.36</v>
      </c>
      <c r="M56" s="199">
        <v>2.0699999999999998</v>
      </c>
      <c r="N56" s="199">
        <v>1.69</v>
      </c>
      <c r="O56" s="199">
        <v>1.19</v>
      </c>
      <c r="P56" s="199">
        <v>1.1299999999999999</v>
      </c>
      <c r="Q56" s="199">
        <v>0.24</v>
      </c>
      <c r="R56" s="199">
        <v>0.61</v>
      </c>
      <c r="S56" s="199">
        <v>0.38</v>
      </c>
      <c r="T56" s="199">
        <v>0</v>
      </c>
      <c r="U56" s="199">
        <v>2.02</v>
      </c>
      <c r="V56" s="199">
        <v>0.2</v>
      </c>
      <c r="W56" s="199">
        <v>0.66</v>
      </c>
      <c r="X56" s="199">
        <v>2.11</v>
      </c>
      <c r="Y56" s="199">
        <v>0</v>
      </c>
      <c r="Z56" s="199">
        <v>4.63</v>
      </c>
      <c r="AA56" s="199">
        <v>1</v>
      </c>
      <c r="AB56" s="199">
        <v>0</v>
      </c>
      <c r="AC56" s="199">
        <v>20.69</v>
      </c>
      <c r="AD56" s="199">
        <v>0</v>
      </c>
      <c r="AE56" s="199">
        <v>0</v>
      </c>
      <c r="AF56" s="199">
        <v>0</v>
      </c>
      <c r="AG56" s="199">
        <v>17.54</v>
      </c>
      <c r="AH56" s="199">
        <v>0</v>
      </c>
      <c r="AI56" s="199">
        <v>67.33</v>
      </c>
      <c r="AJ56" s="199">
        <v>0</v>
      </c>
      <c r="AK56" s="199">
        <v>0</v>
      </c>
      <c r="AL56" s="199">
        <v>0</v>
      </c>
      <c r="AM56" s="199">
        <v>0</v>
      </c>
      <c r="AN56" s="199">
        <v>0</v>
      </c>
      <c r="AO56" s="199">
        <v>0</v>
      </c>
      <c r="AP56" s="199">
        <v>0</v>
      </c>
    </row>
    <row r="57" spans="1:42">
      <c r="A57" t="s">
        <v>99</v>
      </c>
      <c r="B57" s="199">
        <v>0</v>
      </c>
      <c r="C57" s="199">
        <v>0</v>
      </c>
      <c r="D57" s="199">
        <v>1.84</v>
      </c>
      <c r="E57" s="199">
        <v>0</v>
      </c>
      <c r="F57" s="199">
        <v>2.38</v>
      </c>
      <c r="G57" s="199">
        <v>2.38</v>
      </c>
      <c r="H57" s="199">
        <v>0</v>
      </c>
      <c r="I57" s="199">
        <v>0</v>
      </c>
      <c r="J57" s="199">
        <v>0</v>
      </c>
      <c r="K57" s="199">
        <v>16.98</v>
      </c>
      <c r="L57" s="199">
        <v>0.36</v>
      </c>
      <c r="M57" s="199">
        <v>2.0699999999999998</v>
      </c>
      <c r="N57" s="199">
        <v>1.69</v>
      </c>
      <c r="O57" s="199">
        <v>1.19</v>
      </c>
      <c r="P57" s="199">
        <v>1.1299999999999999</v>
      </c>
      <c r="Q57" s="199">
        <v>0.24</v>
      </c>
      <c r="R57" s="199">
        <v>0.61</v>
      </c>
      <c r="S57" s="199">
        <v>0.38</v>
      </c>
      <c r="T57" s="199">
        <v>0</v>
      </c>
      <c r="U57" s="199">
        <v>2.02</v>
      </c>
      <c r="V57" s="199">
        <v>0.2</v>
      </c>
      <c r="W57" s="199">
        <v>0.66</v>
      </c>
      <c r="X57" s="199">
        <v>2.11</v>
      </c>
      <c r="Y57" s="199">
        <v>0</v>
      </c>
      <c r="Z57" s="199">
        <v>4.63</v>
      </c>
      <c r="AA57" s="199">
        <v>1</v>
      </c>
      <c r="AB57" s="199">
        <v>0</v>
      </c>
      <c r="AC57" s="199">
        <v>20.69</v>
      </c>
      <c r="AD57" s="199">
        <v>0</v>
      </c>
      <c r="AE57" s="199">
        <v>0</v>
      </c>
      <c r="AF57" s="199">
        <v>0</v>
      </c>
      <c r="AG57" s="199">
        <v>17.54</v>
      </c>
      <c r="AH57" s="199">
        <v>0</v>
      </c>
      <c r="AI57" s="199">
        <v>67.33</v>
      </c>
      <c r="AJ57" s="199">
        <v>0</v>
      </c>
      <c r="AK57" s="199">
        <v>0</v>
      </c>
      <c r="AL57" s="199">
        <v>0</v>
      </c>
      <c r="AM57" s="199">
        <v>0</v>
      </c>
      <c r="AN57" s="199">
        <v>0</v>
      </c>
      <c r="AO57" s="199">
        <v>0</v>
      </c>
      <c r="AP57" s="199">
        <v>0</v>
      </c>
    </row>
    <row r="58" spans="1:42">
      <c r="A58" t="s">
        <v>100</v>
      </c>
      <c r="B58" s="199">
        <v>0</v>
      </c>
      <c r="C58" s="199">
        <v>0</v>
      </c>
      <c r="D58" s="199">
        <v>1.84</v>
      </c>
      <c r="E58" s="199">
        <v>0</v>
      </c>
      <c r="F58" s="199">
        <v>2.38</v>
      </c>
      <c r="G58" s="199">
        <v>2.38</v>
      </c>
      <c r="H58" s="199">
        <v>0</v>
      </c>
      <c r="I58" s="199">
        <v>0</v>
      </c>
      <c r="J58" s="199">
        <v>0</v>
      </c>
      <c r="K58" s="199">
        <v>16.98</v>
      </c>
      <c r="L58" s="199">
        <v>0.36</v>
      </c>
      <c r="M58" s="199">
        <v>2.0699999999999998</v>
      </c>
      <c r="N58" s="199">
        <v>1.69</v>
      </c>
      <c r="O58" s="199">
        <v>1.19</v>
      </c>
      <c r="P58" s="199">
        <v>1.1299999999999999</v>
      </c>
      <c r="Q58" s="199">
        <v>0.24</v>
      </c>
      <c r="R58" s="199">
        <v>0.61</v>
      </c>
      <c r="S58" s="199">
        <v>0.38</v>
      </c>
      <c r="T58" s="199">
        <v>0</v>
      </c>
      <c r="U58" s="199">
        <v>2.02</v>
      </c>
      <c r="V58" s="199">
        <v>0.2</v>
      </c>
      <c r="W58" s="199">
        <v>0.66</v>
      </c>
      <c r="X58" s="199">
        <v>2.11</v>
      </c>
      <c r="Y58" s="199">
        <v>0</v>
      </c>
      <c r="Z58" s="199">
        <v>4.63</v>
      </c>
      <c r="AA58" s="199">
        <v>1</v>
      </c>
      <c r="AB58" s="199">
        <v>0</v>
      </c>
      <c r="AC58" s="199">
        <v>20.69</v>
      </c>
      <c r="AD58" s="199">
        <v>0</v>
      </c>
      <c r="AE58" s="199">
        <v>0</v>
      </c>
      <c r="AF58" s="199">
        <v>0</v>
      </c>
      <c r="AG58" s="199">
        <v>0</v>
      </c>
      <c r="AH58" s="199">
        <v>0</v>
      </c>
      <c r="AI58" s="199">
        <v>-20</v>
      </c>
      <c r="AJ58" s="199">
        <v>0</v>
      </c>
      <c r="AK58" s="199">
        <v>0</v>
      </c>
      <c r="AL58" s="199">
        <v>0</v>
      </c>
      <c r="AM58" s="199">
        <v>0</v>
      </c>
      <c r="AN58" s="199">
        <v>0</v>
      </c>
      <c r="AO58" s="199">
        <v>0</v>
      </c>
      <c r="AP58" s="199">
        <v>0</v>
      </c>
    </row>
    <row r="59" spans="1:42">
      <c r="A59" t="s">
        <v>101</v>
      </c>
      <c r="B59" s="199">
        <v>0</v>
      </c>
      <c r="C59" s="199">
        <v>0</v>
      </c>
      <c r="D59" s="199">
        <v>1.84</v>
      </c>
      <c r="E59" s="199">
        <v>0</v>
      </c>
      <c r="F59" s="199">
        <v>2.38</v>
      </c>
      <c r="G59" s="199">
        <v>2.38</v>
      </c>
      <c r="H59" s="199">
        <v>0</v>
      </c>
      <c r="I59" s="199">
        <v>0</v>
      </c>
      <c r="J59" s="199">
        <v>0</v>
      </c>
      <c r="K59" s="199">
        <v>16.98</v>
      </c>
      <c r="L59" s="199">
        <v>0.36</v>
      </c>
      <c r="M59" s="199">
        <v>2.0699999999999998</v>
      </c>
      <c r="N59" s="199">
        <v>1.69</v>
      </c>
      <c r="O59" s="199">
        <v>1.19</v>
      </c>
      <c r="P59" s="199">
        <v>1.1299999999999999</v>
      </c>
      <c r="Q59" s="199">
        <v>0.24</v>
      </c>
      <c r="R59" s="199">
        <v>0.61</v>
      </c>
      <c r="S59" s="199">
        <v>0.38</v>
      </c>
      <c r="T59" s="199">
        <v>0</v>
      </c>
      <c r="U59" s="199">
        <v>2.02</v>
      </c>
      <c r="V59" s="199">
        <v>0.2</v>
      </c>
      <c r="W59" s="199">
        <v>0.66</v>
      </c>
      <c r="X59" s="199">
        <v>2.11</v>
      </c>
      <c r="Y59" s="199">
        <v>0</v>
      </c>
      <c r="Z59" s="199">
        <v>4.63</v>
      </c>
      <c r="AA59" s="199">
        <v>1</v>
      </c>
      <c r="AB59" s="199">
        <v>0</v>
      </c>
      <c r="AC59" s="199">
        <v>20.69</v>
      </c>
      <c r="AD59" s="199">
        <v>0</v>
      </c>
      <c r="AE59" s="199">
        <v>0</v>
      </c>
      <c r="AF59" s="199">
        <v>0</v>
      </c>
      <c r="AG59" s="199">
        <v>0</v>
      </c>
      <c r="AH59" s="199">
        <v>0</v>
      </c>
      <c r="AI59" s="199">
        <v>28.6</v>
      </c>
      <c r="AJ59" s="199">
        <v>0</v>
      </c>
      <c r="AK59" s="199">
        <v>0</v>
      </c>
      <c r="AL59" s="199">
        <v>0</v>
      </c>
      <c r="AM59" s="199">
        <v>0</v>
      </c>
      <c r="AN59" s="199">
        <v>0</v>
      </c>
      <c r="AO59" s="199">
        <v>-49</v>
      </c>
      <c r="AP59" s="199">
        <v>0</v>
      </c>
    </row>
    <row r="60" spans="1:42">
      <c r="A60" t="s">
        <v>102</v>
      </c>
      <c r="B60" s="199">
        <v>0</v>
      </c>
      <c r="C60" s="199">
        <v>0</v>
      </c>
      <c r="D60" s="199">
        <v>1.84</v>
      </c>
      <c r="E60" s="199">
        <v>0</v>
      </c>
      <c r="F60" s="199">
        <v>2.38</v>
      </c>
      <c r="G60" s="199">
        <v>2.38</v>
      </c>
      <c r="H60" s="199">
        <v>0</v>
      </c>
      <c r="I60" s="199">
        <v>0</v>
      </c>
      <c r="J60" s="199">
        <v>0</v>
      </c>
      <c r="K60" s="199">
        <v>16.98</v>
      </c>
      <c r="L60" s="199">
        <v>0.36</v>
      </c>
      <c r="M60" s="199">
        <v>2.0699999999999998</v>
      </c>
      <c r="N60" s="199">
        <v>1.69</v>
      </c>
      <c r="O60" s="199">
        <v>1.19</v>
      </c>
      <c r="P60" s="199">
        <v>1.1299999999999999</v>
      </c>
      <c r="Q60" s="199">
        <v>0.24</v>
      </c>
      <c r="R60" s="199">
        <v>0.61</v>
      </c>
      <c r="S60" s="199">
        <v>0.38</v>
      </c>
      <c r="T60" s="199">
        <v>0</v>
      </c>
      <c r="U60" s="199">
        <v>2.02</v>
      </c>
      <c r="V60" s="199">
        <v>0.2</v>
      </c>
      <c r="W60" s="199">
        <v>0.66</v>
      </c>
      <c r="X60" s="199">
        <v>2.11</v>
      </c>
      <c r="Y60" s="199">
        <v>0</v>
      </c>
      <c r="Z60" s="199">
        <v>4.63</v>
      </c>
      <c r="AA60" s="199">
        <v>1</v>
      </c>
      <c r="AB60" s="199">
        <v>0</v>
      </c>
      <c r="AC60" s="199">
        <v>20.69</v>
      </c>
      <c r="AD60" s="199">
        <v>0</v>
      </c>
      <c r="AE60" s="199">
        <v>0</v>
      </c>
      <c r="AF60" s="199">
        <v>0</v>
      </c>
      <c r="AG60" s="199">
        <v>0</v>
      </c>
      <c r="AH60" s="199">
        <v>0</v>
      </c>
      <c r="AI60" s="199">
        <v>34.119999999999997</v>
      </c>
      <c r="AJ60" s="199">
        <v>0</v>
      </c>
      <c r="AK60" s="199">
        <v>0</v>
      </c>
      <c r="AL60" s="199">
        <v>0</v>
      </c>
      <c r="AM60" s="199">
        <v>0</v>
      </c>
      <c r="AN60" s="199">
        <v>0</v>
      </c>
      <c r="AO60" s="199">
        <v>-86</v>
      </c>
      <c r="AP60" s="199">
        <v>0</v>
      </c>
    </row>
    <row r="61" spans="1:42">
      <c r="A61" t="s">
        <v>103</v>
      </c>
      <c r="B61" s="199">
        <v>0</v>
      </c>
      <c r="C61" s="199">
        <v>0</v>
      </c>
      <c r="D61" s="199">
        <v>1.84</v>
      </c>
      <c r="E61" s="199">
        <v>0</v>
      </c>
      <c r="F61" s="199">
        <v>2.38</v>
      </c>
      <c r="G61" s="199">
        <v>2.38</v>
      </c>
      <c r="H61" s="199">
        <v>0</v>
      </c>
      <c r="I61" s="199">
        <v>0</v>
      </c>
      <c r="J61" s="199">
        <v>0</v>
      </c>
      <c r="K61" s="199">
        <v>16.98</v>
      </c>
      <c r="L61" s="199">
        <v>0.36</v>
      </c>
      <c r="M61" s="199">
        <v>2.0699999999999998</v>
      </c>
      <c r="N61" s="199">
        <v>1.69</v>
      </c>
      <c r="O61" s="199">
        <v>1.19</v>
      </c>
      <c r="P61" s="199">
        <v>0.83</v>
      </c>
      <c r="Q61" s="199">
        <v>0.24</v>
      </c>
      <c r="R61" s="199">
        <v>0.61</v>
      </c>
      <c r="S61" s="199">
        <v>0.38</v>
      </c>
      <c r="T61" s="199">
        <v>0</v>
      </c>
      <c r="U61" s="199">
        <v>2.02</v>
      </c>
      <c r="V61" s="199">
        <v>0.2</v>
      </c>
      <c r="W61" s="199">
        <v>0.66</v>
      </c>
      <c r="X61" s="199">
        <v>2.11</v>
      </c>
      <c r="Y61" s="199">
        <v>0</v>
      </c>
      <c r="Z61" s="199">
        <v>4.63</v>
      </c>
      <c r="AA61" s="199">
        <v>1</v>
      </c>
      <c r="AB61" s="199">
        <v>0</v>
      </c>
      <c r="AC61" s="199">
        <v>20.69</v>
      </c>
      <c r="AD61" s="199">
        <v>0</v>
      </c>
      <c r="AE61" s="199">
        <v>0</v>
      </c>
      <c r="AF61" s="199">
        <v>0</v>
      </c>
      <c r="AG61" s="199">
        <v>0</v>
      </c>
      <c r="AH61" s="199">
        <v>0</v>
      </c>
      <c r="AI61" s="199">
        <v>34.31</v>
      </c>
      <c r="AJ61" s="199">
        <v>0</v>
      </c>
      <c r="AK61" s="199">
        <v>0</v>
      </c>
      <c r="AL61" s="199">
        <v>0</v>
      </c>
      <c r="AM61" s="199">
        <v>0</v>
      </c>
      <c r="AN61" s="199">
        <v>0</v>
      </c>
      <c r="AO61" s="199">
        <v>-116</v>
      </c>
      <c r="AP61" s="199">
        <v>0</v>
      </c>
    </row>
    <row r="62" spans="1:42">
      <c r="A62" t="s">
        <v>104</v>
      </c>
      <c r="B62" s="199">
        <v>0</v>
      </c>
      <c r="C62" s="199">
        <v>0</v>
      </c>
      <c r="D62" s="199">
        <v>1.84</v>
      </c>
      <c r="E62" s="199">
        <v>0</v>
      </c>
      <c r="F62" s="199">
        <v>2.38</v>
      </c>
      <c r="G62" s="199">
        <v>2.38</v>
      </c>
      <c r="H62" s="199">
        <v>0</v>
      </c>
      <c r="I62" s="199">
        <v>0</v>
      </c>
      <c r="J62" s="199">
        <v>0</v>
      </c>
      <c r="K62" s="199">
        <v>16.98</v>
      </c>
      <c r="L62" s="199">
        <v>0.36</v>
      </c>
      <c r="M62" s="199">
        <v>2.0699999999999998</v>
      </c>
      <c r="N62" s="199">
        <v>1.69</v>
      </c>
      <c r="O62" s="199">
        <v>1.19</v>
      </c>
      <c r="P62" s="199">
        <v>0.83</v>
      </c>
      <c r="Q62" s="199">
        <v>0.24</v>
      </c>
      <c r="R62" s="199">
        <v>0.61</v>
      </c>
      <c r="S62" s="199">
        <v>0.38</v>
      </c>
      <c r="T62" s="199">
        <v>0</v>
      </c>
      <c r="U62" s="199">
        <v>2.02</v>
      </c>
      <c r="V62" s="199">
        <v>0.2</v>
      </c>
      <c r="W62" s="199">
        <v>0.66</v>
      </c>
      <c r="X62" s="199">
        <v>2.11</v>
      </c>
      <c r="Y62" s="199">
        <v>0</v>
      </c>
      <c r="Z62" s="199">
        <v>4.63</v>
      </c>
      <c r="AA62" s="199">
        <v>1</v>
      </c>
      <c r="AB62" s="199">
        <v>0</v>
      </c>
      <c r="AC62" s="199">
        <v>20.69</v>
      </c>
      <c r="AD62" s="199">
        <v>0</v>
      </c>
      <c r="AE62" s="199">
        <v>0</v>
      </c>
      <c r="AF62" s="199">
        <v>0</v>
      </c>
      <c r="AG62" s="199">
        <v>0</v>
      </c>
      <c r="AH62" s="199">
        <v>0</v>
      </c>
      <c r="AI62" s="199">
        <v>34.119999999999997</v>
      </c>
      <c r="AJ62" s="199">
        <v>0</v>
      </c>
      <c r="AK62" s="199">
        <v>0</v>
      </c>
      <c r="AL62" s="199">
        <v>0</v>
      </c>
      <c r="AM62" s="199">
        <v>0</v>
      </c>
      <c r="AN62" s="199">
        <v>0</v>
      </c>
      <c r="AO62" s="199">
        <v>-149</v>
      </c>
      <c r="AP62" s="199">
        <v>0</v>
      </c>
    </row>
    <row r="63" spans="1:42">
      <c r="A63" t="s">
        <v>105</v>
      </c>
      <c r="B63" s="199">
        <v>0</v>
      </c>
      <c r="C63" s="199">
        <v>0</v>
      </c>
      <c r="D63" s="199">
        <v>1.75</v>
      </c>
      <c r="E63" s="199">
        <v>0</v>
      </c>
      <c r="F63" s="199">
        <v>2.38</v>
      </c>
      <c r="G63" s="199">
        <v>2.38</v>
      </c>
      <c r="H63" s="199">
        <v>0</v>
      </c>
      <c r="I63" s="199">
        <v>0</v>
      </c>
      <c r="J63" s="199">
        <v>0</v>
      </c>
      <c r="K63" s="199">
        <v>16.98</v>
      </c>
      <c r="L63" s="199">
        <v>0.36</v>
      </c>
      <c r="M63" s="199">
        <v>2.0699999999999998</v>
      </c>
      <c r="N63" s="199">
        <v>1.69</v>
      </c>
      <c r="O63" s="199">
        <v>1.19</v>
      </c>
      <c r="P63" s="199">
        <v>0.83</v>
      </c>
      <c r="Q63" s="199">
        <v>0.24</v>
      </c>
      <c r="R63" s="199">
        <v>0.61</v>
      </c>
      <c r="S63" s="199">
        <v>0.38</v>
      </c>
      <c r="T63" s="199">
        <v>0</v>
      </c>
      <c r="U63" s="199">
        <v>2.02</v>
      </c>
      <c r="V63" s="199">
        <v>0.2</v>
      </c>
      <c r="W63" s="199">
        <v>0.66</v>
      </c>
      <c r="X63" s="199">
        <v>2.11</v>
      </c>
      <c r="Y63" s="199">
        <v>0</v>
      </c>
      <c r="Z63" s="199">
        <v>4.63</v>
      </c>
      <c r="AA63" s="199">
        <v>1</v>
      </c>
      <c r="AB63" s="199">
        <v>0</v>
      </c>
      <c r="AC63" s="199">
        <v>21.12</v>
      </c>
      <c r="AD63" s="199">
        <v>0</v>
      </c>
      <c r="AE63" s="199">
        <v>0</v>
      </c>
      <c r="AF63" s="199">
        <v>0</v>
      </c>
      <c r="AG63" s="199">
        <v>0</v>
      </c>
      <c r="AH63" s="199">
        <v>0</v>
      </c>
      <c r="AI63" s="199">
        <v>28.71</v>
      </c>
      <c r="AJ63" s="199">
        <v>0</v>
      </c>
      <c r="AK63" s="199">
        <v>0</v>
      </c>
      <c r="AL63" s="199">
        <v>0</v>
      </c>
      <c r="AM63" s="199">
        <v>0</v>
      </c>
      <c r="AN63" s="199">
        <v>0</v>
      </c>
      <c r="AO63" s="199">
        <v>-156</v>
      </c>
      <c r="AP63" s="199">
        <v>0</v>
      </c>
    </row>
    <row r="64" spans="1:42">
      <c r="A64" t="s">
        <v>106</v>
      </c>
      <c r="B64" s="199">
        <v>0</v>
      </c>
      <c r="C64" s="199">
        <v>0</v>
      </c>
      <c r="D64" s="199">
        <v>1.75</v>
      </c>
      <c r="E64" s="199">
        <v>0</v>
      </c>
      <c r="F64" s="199">
        <v>2.38</v>
      </c>
      <c r="G64" s="199">
        <v>2.38</v>
      </c>
      <c r="H64" s="199">
        <v>0</v>
      </c>
      <c r="I64" s="199">
        <v>0</v>
      </c>
      <c r="J64" s="199">
        <v>0</v>
      </c>
      <c r="K64" s="199">
        <v>16.98</v>
      </c>
      <c r="L64" s="199">
        <v>0.36</v>
      </c>
      <c r="M64" s="199">
        <v>2.0699999999999998</v>
      </c>
      <c r="N64" s="199">
        <v>1.69</v>
      </c>
      <c r="O64" s="199">
        <v>1.19</v>
      </c>
      <c r="P64" s="199">
        <v>0.83</v>
      </c>
      <c r="Q64" s="199">
        <v>0.24</v>
      </c>
      <c r="R64" s="199">
        <v>0.61</v>
      </c>
      <c r="S64" s="199">
        <v>0.38</v>
      </c>
      <c r="T64" s="199">
        <v>0</v>
      </c>
      <c r="U64" s="199">
        <v>2.02</v>
      </c>
      <c r="V64" s="199">
        <v>0.2</v>
      </c>
      <c r="W64" s="199">
        <v>0.66</v>
      </c>
      <c r="X64" s="199">
        <v>2.11</v>
      </c>
      <c r="Y64" s="199">
        <v>0</v>
      </c>
      <c r="Z64" s="199">
        <v>4.63</v>
      </c>
      <c r="AA64" s="199">
        <v>1</v>
      </c>
      <c r="AB64" s="199">
        <v>0</v>
      </c>
      <c r="AC64" s="199">
        <v>21.12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26.79</v>
      </c>
      <c r="AJ64" s="199">
        <v>0</v>
      </c>
      <c r="AK64" s="199">
        <v>0</v>
      </c>
      <c r="AL64" s="199">
        <v>0</v>
      </c>
      <c r="AM64" s="199">
        <v>0</v>
      </c>
      <c r="AN64" s="199">
        <v>0</v>
      </c>
      <c r="AO64" s="199">
        <v>-152.80000000000001</v>
      </c>
      <c r="AP64" s="199">
        <v>0</v>
      </c>
    </row>
    <row r="65" spans="1:42">
      <c r="A65" t="s">
        <v>107</v>
      </c>
      <c r="B65" s="199">
        <v>0</v>
      </c>
      <c r="C65" s="199">
        <v>0</v>
      </c>
      <c r="D65" s="199">
        <v>1.75</v>
      </c>
      <c r="E65" s="199">
        <v>0</v>
      </c>
      <c r="F65" s="199">
        <v>2.38</v>
      </c>
      <c r="G65" s="199">
        <v>2.38</v>
      </c>
      <c r="H65" s="199">
        <v>0</v>
      </c>
      <c r="I65" s="199">
        <v>0</v>
      </c>
      <c r="J65" s="199">
        <v>0.96</v>
      </c>
      <c r="K65" s="199">
        <v>16.98</v>
      </c>
      <c r="L65" s="199">
        <v>0.36</v>
      </c>
      <c r="M65" s="199">
        <v>2.0699999999999998</v>
      </c>
      <c r="N65" s="199">
        <v>1.69</v>
      </c>
      <c r="O65" s="199">
        <v>1.19</v>
      </c>
      <c r="P65" s="199">
        <v>0.83</v>
      </c>
      <c r="Q65" s="199">
        <v>0.24</v>
      </c>
      <c r="R65" s="199">
        <v>0.61</v>
      </c>
      <c r="S65" s="199">
        <v>0.38</v>
      </c>
      <c r="T65" s="199">
        <v>0</v>
      </c>
      <c r="U65" s="199">
        <v>2.02</v>
      </c>
      <c r="V65" s="199">
        <v>0.2</v>
      </c>
      <c r="W65" s="199">
        <v>0.66</v>
      </c>
      <c r="X65" s="199">
        <v>2.11</v>
      </c>
      <c r="Y65" s="199">
        <v>0</v>
      </c>
      <c r="Z65" s="199">
        <v>4.63</v>
      </c>
      <c r="AA65" s="199">
        <v>1</v>
      </c>
      <c r="AB65" s="199">
        <v>0</v>
      </c>
      <c r="AC65" s="199">
        <v>25.12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29.09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9">
        <v>-158.56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1.75</v>
      </c>
      <c r="E66" s="199">
        <v>0</v>
      </c>
      <c r="F66" s="199">
        <v>2.38</v>
      </c>
      <c r="G66" s="199">
        <v>2.38</v>
      </c>
      <c r="H66" s="199">
        <v>0</v>
      </c>
      <c r="I66" s="199">
        <v>0</v>
      </c>
      <c r="J66" s="199">
        <v>0.96</v>
      </c>
      <c r="K66" s="199">
        <v>16.98</v>
      </c>
      <c r="L66" s="199">
        <v>0.36</v>
      </c>
      <c r="M66" s="199">
        <v>2.0699999999999998</v>
      </c>
      <c r="N66" s="199">
        <v>1.69</v>
      </c>
      <c r="O66" s="199">
        <v>1.19</v>
      </c>
      <c r="P66" s="199">
        <v>0.83</v>
      </c>
      <c r="Q66" s="199">
        <v>0.24</v>
      </c>
      <c r="R66" s="199">
        <v>0.61</v>
      </c>
      <c r="S66" s="199">
        <v>0.38</v>
      </c>
      <c r="T66" s="199">
        <v>0</v>
      </c>
      <c r="U66" s="199">
        <v>2.02</v>
      </c>
      <c r="V66" s="199">
        <v>0.2</v>
      </c>
      <c r="W66" s="199">
        <v>0.66</v>
      </c>
      <c r="X66" s="199">
        <v>2.11</v>
      </c>
      <c r="Y66" s="199">
        <v>0</v>
      </c>
      <c r="Z66" s="199">
        <v>4.63</v>
      </c>
      <c r="AA66" s="199">
        <v>1</v>
      </c>
      <c r="AB66" s="199">
        <v>0</v>
      </c>
      <c r="AC66" s="199">
        <v>25.12</v>
      </c>
      <c r="AD66" s="199">
        <v>0</v>
      </c>
      <c r="AE66" s="199">
        <v>0</v>
      </c>
      <c r="AF66" s="199">
        <v>0</v>
      </c>
      <c r="AG66" s="199">
        <v>0</v>
      </c>
      <c r="AH66" s="199">
        <v>0</v>
      </c>
      <c r="AI66" s="199">
        <v>29.91</v>
      </c>
      <c r="AJ66" s="199">
        <v>0</v>
      </c>
      <c r="AK66" s="199">
        <v>0</v>
      </c>
      <c r="AL66" s="199">
        <v>0</v>
      </c>
      <c r="AM66" s="199">
        <v>0</v>
      </c>
      <c r="AN66" s="199">
        <v>0</v>
      </c>
      <c r="AO66" s="199">
        <v>-192.14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1.66</v>
      </c>
      <c r="E67" s="199">
        <v>0</v>
      </c>
      <c r="F67" s="199">
        <v>2.38</v>
      </c>
      <c r="G67" s="199">
        <v>2.38</v>
      </c>
      <c r="H67" s="199">
        <v>0</v>
      </c>
      <c r="I67" s="199">
        <v>0</v>
      </c>
      <c r="J67" s="199">
        <v>0.96</v>
      </c>
      <c r="K67" s="199">
        <v>16.98</v>
      </c>
      <c r="L67" s="199">
        <v>0.36</v>
      </c>
      <c r="M67" s="199">
        <v>2.0699999999999998</v>
      </c>
      <c r="N67" s="199">
        <v>1.69</v>
      </c>
      <c r="O67" s="199">
        <v>1.19</v>
      </c>
      <c r="P67" s="199">
        <v>0.68</v>
      </c>
      <c r="Q67" s="199">
        <v>0.24</v>
      </c>
      <c r="R67" s="199">
        <v>0.61</v>
      </c>
      <c r="S67" s="199">
        <v>0.38</v>
      </c>
      <c r="T67" s="199">
        <v>0</v>
      </c>
      <c r="U67" s="199">
        <v>2.02</v>
      </c>
      <c r="V67" s="199">
        <v>0.2</v>
      </c>
      <c r="W67" s="199">
        <v>0.66</v>
      </c>
      <c r="X67" s="199">
        <v>2.11</v>
      </c>
      <c r="Y67" s="199">
        <v>0</v>
      </c>
      <c r="Z67" s="199">
        <v>4.63</v>
      </c>
      <c r="AA67" s="199">
        <v>1</v>
      </c>
      <c r="AB67" s="199">
        <v>0</v>
      </c>
      <c r="AC67" s="199">
        <v>24.81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30.04</v>
      </c>
      <c r="AJ67" s="199">
        <v>0</v>
      </c>
      <c r="AK67" s="199">
        <v>0</v>
      </c>
      <c r="AL67" s="199">
        <v>0</v>
      </c>
      <c r="AM67" s="199">
        <v>0</v>
      </c>
      <c r="AN67" s="199">
        <v>0</v>
      </c>
      <c r="AO67" s="199">
        <v>-180.76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1.66</v>
      </c>
      <c r="E68" s="199">
        <v>0</v>
      </c>
      <c r="F68" s="199">
        <v>2.38</v>
      </c>
      <c r="G68" s="199">
        <v>2.38</v>
      </c>
      <c r="H68" s="199">
        <v>0</v>
      </c>
      <c r="I68" s="199">
        <v>0</v>
      </c>
      <c r="J68" s="199">
        <v>0.96</v>
      </c>
      <c r="K68" s="199">
        <v>16.98</v>
      </c>
      <c r="L68" s="199">
        <v>0.36</v>
      </c>
      <c r="M68" s="199">
        <v>2.0699999999999998</v>
      </c>
      <c r="N68" s="199">
        <v>1.69</v>
      </c>
      <c r="O68" s="199">
        <v>1.19</v>
      </c>
      <c r="P68" s="199">
        <v>0.68</v>
      </c>
      <c r="Q68" s="199">
        <v>0.24</v>
      </c>
      <c r="R68" s="199">
        <v>0.61</v>
      </c>
      <c r="S68" s="199">
        <v>0.38</v>
      </c>
      <c r="T68" s="199">
        <v>0</v>
      </c>
      <c r="U68" s="199">
        <v>2.02</v>
      </c>
      <c r="V68" s="199">
        <v>0.2</v>
      </c>
      <c r="W68" s="199">
        <v>0.66</v>
      </c>
      <c r="X68" s="199">
        <v>2.11</v>
      </c>
      <c r="Y68" s="199">
        <v>0</v>
      </c>
      <c r="Z68" s="199">
        <v>4.63</v>
      </c>
      <c r="AA68" s="199">
        <v>1</v>
      </c>
      <c r="AB68" s="199">
        <v>0</v>
      </c>
      <c r="AC68" s="199">
        <v>24.81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29.91</v>
      </c>
      <c r="AJ68" s="199">
        <v>0</v>
      </c>
      <c r="AK68" s="199">
        <v>0</v>
      </c>
      <c r="AL68" s="199">
        <v>0</v>
      </c>
      <c r="AM68" s="199">
        <v>0</v>
      </c>
      <c r="AN68" s="199">
        <v>0</v>
      </c>
      <c r="AO68" s="199">
        <v>-188.72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1.66</v>
      </c>
      <c r="E69" s="199">
        <v>0</v>
      </c>
      <c r="F69" s="199">
        <v>2.38</v>
      </c>
      <c r="G69" s="199">
        <v>2.38</v>
      </c>
      <c r="H69" s="199">
        <v>0</v>
      </c>
      <c r="I69" s="199">
        <v>0</v>
      </c>
      <c r="J69" s="199">
        <v>0.96</v>
      </c>
      <c r="K69" s="199">
        <v>16.98</v>
      </c>
      <c r="L69" s="199">
        <v>0.36</v>
      </c>
      <c r="M69" s="199">
        <v>2.0699999999999998</v>
      </c>
      <c r="N69" s="199">
        <v>1.69</v>
      </c>
      <c r="O69" s="199">
        <v>1.19</v>
      </c>
      <c r="P69" s="199">
        <v>0.68</v>
      </c>
      <c r="Q69" s="199">
        <v>0.24</v>
      </c>
      <c r="R69" s="199">
        <v>0.61</v>
      </c>
      <c r="S69" s="199">
        <v>0.38</v>
      </c>
      <c r="T69" s="199">
        <v>0</v>
      </c>
      <c r="U69" s="199">
        <v>2.02</v>
      </c>
      <c r="V69" s="199">
        <v>0.2</v>
      </c>
      <c r="W69" s="199">
        <v>0.66</v>
      </c>
      <c r="X69" s="199">
        <v>2.11</v>
      </c>
      <c r="Y69" s="199">
        <v>0</v>
      </c>
      <c r="Z69" s="199">
        <v>4.63</v>
      </c>
      <c r="AA69" s="199">
        <v>1</v>
      </c>
      <c r="AB69" s="199">
        <v>0</v>
      </c>
      <c r="AC69" s="199">
        <v>24.81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29.91</v>
      </c>
      <c r="AJ69" s="199">
        <v>0</v>
      </c>
      <c r="AK69" s="199">
        <v>0</v>
      </c>
      <c r="AL69" s="199">
        <v>0</v>
      </c>
      <c r="AM69" s="199">
        <v>0</v>
      </c>
      <c r="AN69" s="199">
        <v>0</v>
      </c>
      <c r="AO69" s="199">
        <v>-169.94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1.66</v>
      </c>
      <c r="E70" s="199">
        <v>0</v>
      </c>
      <c r="F70" s="199">
        <v>2.38</v>
      </c>
      <c r="G70" s="199">
        <v>2.38</v>
      </c>
      <c r="H70" s="199">
        <v>0</v>
      </c>
      <c r="I70" s="199">
        <v>0</v>
      </c>
      <c r="J70" s="199">
        <v>0.96</v>
      </c>
      <c r="K70" s="199">
        <v>16.98</v>
      </c>
      <c r="L70" s="199">
        <v>0.36</v>
      </c>
      <c r="M70" s="199">
        <v>2.0699999999999998</v>
      </c>
      <c r="N70" s="199">
        <v>1.69</v>
      </c>
      <c r="O70" s="199">
        <v>1.19</v>
      </c>
      <c r="P70" s="199">
        <v>0.68</v>
      </c>
      <c r="Q70" s="199">
        <v>0.24</v>
      </c>
      <c r="R70" s="199">
        <v>0.61</v>
      </c>
      <c r="S70" s="199">
        <v>0.38</v>
      </c>
      <c r="T70" s="199">
        <v>0</v>
      </c>
      <c r="U70" s="199">
        <v>2.02</v>
      </c>
      <c r="V70" s="199">
        <v>0.2</v>
      </c>
      <c r="W70" s="199">
        <v>0.66</v>
      </c>
      <c r="X70" s="199">
        <v>2.11</v>
      </c>
      <c r="Y70" s="199">
        <v>0</v>
      </c>
      <c r="Z70" s="199">
        <v>4.63</v>
      </c>
      <c r="AA70" s="199">
        <v>1</v>
      </c>
      <c r="AB70" s="199">
        <v>0</v>
      </c>
      <c r="AC70" s="199">
        <v>24.81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29.91</v>
      </c>
      <c r="AJ70" s="199">
        <v>0</v>
      </c>
      <c r="AK70" s="199">
        <v>0</v>
      </c>
      <c r="AL70" s="199">
        <v>0</v>
      </c>
      <c r="AM70" s="199">
        <v>0</v>
      </c>
      <c r="AN70" s="199">
        <v>0</v>
      </c>
      <c r="AO70" s="199">
        <v>-172.87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1.66</v>
      </c>
      <c r="E71" s="199">
        <v>0</v>
      </c>
      <c r="F71" s="199">
        <v>2.38</v>
      </c>
      <c r="G71" s="199">
        <v>2.38</v>
      </c>
      <c r="H71" s="199">
        <v>0</v>
      </c>
      <c r="I71" s="199">
        <v>0</v>
      </c>
      <c r="J71" s="199">
        <v>0.96</v>
      </c>
      <c r="K71" s="199">
        <v>16.98</v>
      </c>
      <c r="L71" s="199">
        <v>0.36</v>
      </c>
      <c r="M71" s="199">
        <v>1.96</v>
      </c>
      <c r="N71" s="199">
        <v>1.69</v>
      </c>
      <c r="O71" s="199">
        <v>1.19</v>
      </c>
      <c r="P71" s="199">
        <v>0.68</v>
      </c>
      <c r="Q71" s="199">
        <v>0.24</v>
      </c>
      <c r="R71" s="199">
        <v>0.61</v>
      </c>
      <c r="S71" s="199">
        <v>0.38</v>
      </c>
      <c r="T71" s="199">
        <v>0</v>
      </c>
      <c r="U71" s="199">
        <v>2.02</v>
      </c>
      <c r="V71" s="199">
        <v>0.2</v>
      </c>
      <c r="W71" s="199">
        <v>0.66</v>
      </c>
      <c r="X71" s="199">
        <v>2.11</v>
      </c>
      <c r="Y71" s="199">
        <v>0</v>
      </c>
      <c r="Z71" s="199">
        <v>4.63</v>
      </c>
      <c r="AA71" s="199">
        <v>1</v>
      </c>
      <c r="AB71" s="199">
        <v>0</v>
      </c>
      <c r="AC71" s="199">
        <v>24.81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29.91</v>
      </c>
      <c r="AJ71" s="199">
        <v>0</v>
      </c>
      <c r="AK71" s="199">
        <v>0</v>
      </c>
      <c r="AL71" s="199">
        <v>0</v>
      </c>
      <c r="AM71" s="199">
        <v>0</v>
      </c>
      <c r="AN71" s="199">
        <v>0</v>
      </c>
      <c r="AO71" s="199">
        <v>-174.54</v>
      </c>
      <c r="AP71" s="199">
        <v>0</v>
      </c>
    </row>
    <row r="72" spans="1:42">
      <c r="A72" t="s">
        <v>114</v>
      </c>
      <c r="B72" s="199">
        <v>0</v>
      </c>
      <c r="C72" s="199">
        <v>0</v>
      </c>
      <c r="D72" s="199">
        <v>1.66</v>
      </c>
      <c r="E72" s="199">
        <v>0</v>
      </c>
      <c r="F72" s="199">
        <v>2.38</v>
      </c>
      <c r="G72" s="199">
        <v>2.38</v>
      </c>
      <c r="H72" s="199">
        <v>0</v>
      </c>
      <c r="I72" s="199">
        <v>0</v>
      </c>
      <c r="J72" s="199">
        <v>0.96</v>
      </c>
      <c r="K72" s="199">
        <v>16.98</v>
      </c>
      <c r="L72" s="199">
        <v>0.36</v>
      </c>
      <c r="M72" s="199">
        <v>1.96</v>
      </c>
      <c r="N72" s="199">
        <v>1.69</v>
      </c>
      <c r="O72" s="199">
        <v>1.19</v>
      </c>
      <c r="P72" s="199">
        <v>0.68</v>
      </c>
      <c r="Q72" s="199">
        <v>0.24</v>
      </c>
      <c r="R72" s="199">
        <v>0.61</v>
      </c>
      <c r="S72" s="199">
        <v>0.38</v>
      </c>
      <c r="T72" s="199">
        <v>0</v>
      </c>
      <c r="U72" s="199">
        <v>2.02</v>
      </c>
      <c r="V72" s="199">
        <v>0.2</v>
      </c>
      <c r="W72" s="199">
        <v>0.66</v>
      </c>
      <c r="X72" s="199">
        <v>2.11</v>
      </c>
      <c r="Y72" s="199">
        <v>0</v>
      </c>
      <c r="Z72" s="199">
        <v>4.63</v>
      </c>
      <c r="AA72" s="199">
        <v>1</v>
      </c>
      <c r="AB72" s="199">
        <v>0</v>
      </c>
      <c r="AC72" s="199">
        <v>24.81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29.91</v>
      </c>
      <c r="AJ72" s="199">
        <v>0</v>
      </c>
      <c r="AK72" s="199">
        <v>0</v>
      </c>
      <c r="AL72" s="199">
        <v>0</v>
      </c>
      <c r="AM72" s="199">
        <v>0</v>
      </c>
      <c r="AN72" s="199">
        <v>0</v>
      </c>
      <c r="AO72" s="199">
        <v>-170.92</v>
      </c>
      <c r="AP72" s="199">
        <v>0</v>
      </c>
    </row>
    <row r="73" spans="1:42">
      <c r="A73" t="s">
        <v>115</v>
      </c>
      <c r="B73" s="199">
        <v>0</v>
      </c>
      <c r="C73" s="199">
        <v>0</v>
      </c>
      <c r="D73" s="199">
        <v>1.66</v>
      </c>
      <c r="E73" s="199">
        <v>0</v>
      </c>
      <c r="F73" s="199">
        <v>2.38</v>
      </c>
      <c r="G73" s="199">
        <v>2.38</v>
      </c>
      <c r="H73" s="199">
        <v>0</v>
      </c>
      <c r="I73" s="199">
        <v>0</v>
      </c>
      <c r="J73" s="199">
        <v>0.96</v>
      </c>
      <c r="K73" s="199">
        <v>16.98</v>
      </c>
      <c r="L73" s="199">
        <v>0.36</v>
      </c>
      <c r="M73" s="199">
        <v>1.96</v>
      </c>
      <c r="N73" s="199">
        <v>1.69</v>
      </c>
      <c r="O73" s="199">
        <v>1.19</v>
      </c>
      <c r="P73" s="199">
        <v>0.57999999999999996</v>
      </c>
      <c r="Q73" s="199">
        <v>0.24</v>
      </c>
      <c r="R73" s="199">
        <v>0.61</v>
      </c>
      <c r="S73" s="199">
        <v>0.38</v>
      </c>
      <c r="T73" s="199">
        <v>0</v>
      </c>
      <c r="U73" s="199">
        <v>2.02</v>
      </c>
      <c r="V73" s="199">
        <v>0.2</v>
      </c>
      <c r="W73" s="199">
        <v>0.66</v>
      </c>
      <c r="X73" s="199">
        <v>2.11</v>
      </c>
      <c r="Y73" s="199">
        <v>0</v>
      </c>
      <c r="Z73" s="199">
        <v>4.63</v>
      </c>
      <c r="AA73" s="199">
        <v>1</v>
      </c>
      <c r="AB73" s="199">
        <v>0</v>
      </c>
      <c r="AC73" s="199">
        <v>24.81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29.91</v>
      </c>
      <c r="AJ73" s="199">
        <v>0</v>
      </c>
      <c r="AK73" s="199">
        <v>0</v>
      </c>
      <c r="AL73" s="199">
        <v>0</v>
      </c>
      <c r="AM73" s="199">
        <v>0</v>
      </c>
      <c r="AN73" s="199">
        <v>0</v>
      </c>
      <c r="AO73" s="199">
        <v>-138.33000000000001</v>
      </c>
      <c r="AP73" s="199">
        <v>0</v>
      </c>
    </row>
    <row r="74" spans="1:42">
      <c r="A74" t="s">
        <v>116</v>
      </c>
      <c r="B74" s="199">
        <v>0</v>
      </c>
      <c r="C74" s="199">
        <v>0</v>
      </c>
      <c r="D74" s="199">
        <v>1.66</v>
      </c>
      <c r="E74" s="199">
        <v>0</v>
      </c>
      <c r="F74" s="199">
        <v>2.38</v>
      </c>
      <c r="G74" s="199">
        <v>2.38</v>
      </c>
      <c r="H74" s="199">
        <v>0</v>
      </c>
      <c r="I74" s="199">
        <v>0</v>
      </c>
      <c r="J74" s="199">
        <v>0.96</v>
      </c>
      <c r="K74" s="199">
        <v>16.98</v>
      </c>
      <c r="L74" s="199">
        <v>0.36</v>
      </c>
      <c r="M74" s="199">
        <v>1.96</v>
      </c>
      <c r="N74" s="199">
        <v>1.69</v>
      </c>
      <c r="O74" s="199">
        <v>1.19</v>
      </c>
      <c r="P74" s="199">
        <v>0.55000000000000004</v>
      </c>
      <c r="Q74" s="199">
        <v>0.24</v>
      </c>
      <c r="R74" s="199">
        <v>0.61</v>
      </c>
      <c r="S74" s="199">
        <v>0.38</v>
      </c>
      <c r="T74" s="199">
        <v>0</v>
      </c>
      <c r="U74" s="199">
        <v>2.02</v>
      </c>
      <c r="V74" s="199">
        <v>0.2</v>
      </c>
      <c r="W74" s="199">
        <v>0.66</v>
      </c>
      <c r="X74" s="199">
        <v>2.11</v>
      </c>
      <c r="Y74" s="199">
        <v>0</v>
      </c>
      <c r="Z74" s="199">
        <v>4.63</v>
      </c>
      <c r="AA74" s="199">
        <v>1</v>
      </c>
      <c r="AB74" s="199">
        <v>0</v>
      </c>
      <c r="AC74" s="199">
        <v>24.81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29.91</v>
      </c>
      <c r="AJ74" s="199">
        <v>0</v>
      </c>
      <c r="AK74" s="199">
        <v>0</v>
      </c>
      <c r="AL74" s="199">
        <v>0</v>
      </c>
      <c r="AM74" s="199">
        <v>0</v>
      </c>
      <c r="AN74" s="199">
        <v>0</v>
      </c>
      <c r="AO74" s="199">
        <v>-145.11000000000001</v>
      </c>
      <c r="AP74" s="199">
        <v>0</v>
      </c>
    </row>
    <row r="75" spans="1:42">
      <c r="A75" t="s">
        <v>117</v>
      </c>
      <c r="B75" s="199">
        <v>0</v>
      </c>
      <c r="C75" s="199">
        <v>0</v>
      </c>
      <c r="D75" s="199">
        <v>1.66</v>
      </c>
      <c r="E75" s="199">
        <v>0</v>
      </c>
      <c r="F75" s="199">
        <v>2.38</v>
      </c>
      <c r="G75" s="199">
        <v>2.38</v>
      </c>
      <c r="H75" s="199">
        <v>0</v>
      </c>
      <c r="I75" s="199">
        <v>0</v>
      </c>
      <c r="J75" s="199">
        <v>0.96</v>
      </c>
      <c r="K75" s="199">
        <v>16.98</v>
      </c>
      <c r="L75" s="199">
        <v>0.36</v>
      </c>
      <c r="M75" s="199">
        <v>1.96</v>
      </c>
      <c r="N75" s="199">
        <v>1.69</v>
      </c>
      <c r="O75" s="199">
        <v>1.19</v>
      </c>
      <c r="P75" s="199">
        <v>0.53</v>
      </c>
      <c r="Q75" s="199">
        <v>0.24</v>
      </c>
      <c r="R75" s="199">
        <v>0.61</v>
      </c>
      <c r="S75" s="199">
        <v>0.38</v>
      </c>
      <c r="T75" s="199">
        <v>0</v>
      </c>
      <c r="U75" s="199">
        <v>2.02</v>
      </c>
      <c r="V75" s="199">
        <v>0.2</v>
      </c>
      <c r="W75" s="199">
        <v>0.66</v>
      </c>
      <c r="X75" s="199">
        <v>2.11</v>
      </c>
      <c r="Y75" s="199">
        <v>0</v>
      </c>
      <c r="Z75" s="199">
        <v>4.63</v>
      </c>
      <c r="AA75" s="199">
        <v>1</v>
      </c>
      <c r="AB75" s="199">
        <v>0</v>
      </c>
      <c r="AC75" s="199">
        <v>20.59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27.65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-128.94999999999999</v>
      </c>
      <c r="AP75" s="199">
        <v>0</v>
      </c>
    </row>
    <row r="76" spans="1:42">
      <c r="A76" t="s">
        <v>118</v>
      </c>
      <c r="B76" s="199">
        <v>0</v>
      </c>
      <c r="C76" s="199">
        <v>0</v>
      </c>
      <c r="D76" s="199">
        <v>1.66</v>
      </c>
      <c r="E76" s="199">
        <v>0</v>
      </c>
      <c r="F76" s="199">
        <v>2.38</v>
      </c>
      <c r="G76" s="199">
        <v>2.38</v>
      </c>
      <c r="H76" s="199">
        <v>0</v>
      </c>
      <c r="I76" s="199">
        <v>0</v>
      </c>
      <c r="J76" s="199">
        <v>0.96</v>
      </c>
      <c r="K76" s="199">
        <v>16.98</v>
      </c>
      <c r="L76" s="199">
        <v>0.36</v>
      </c>
      <c r="M76" s="199">
        <v>2.0699999999999998</v>
      </c>
      <c r="N76" s="199">
        <v>1.69</v>
      </c>
      <c r="O76" s="199">
        <v>1.19</v>
      </c>
      <c r="P76" s="199">
        <v>0.53</v>
      </c>
      <c r="Q76" s="199">
        <v>0.24</v>
      </c>
      <c r="R76" s="199">
        <v>0.61</v>
      </c>
      <c r="S76" s="199">
        <v>0.38</v>
      </c>
      <c r="T76" s="199">
        <v>0</v>
      </c>
      <c r="U76" s="199">
        <v>2.02</v>
      </c>
      <c r="V76" s="199">
        <v>0.2</v>
      </c>
      <c r="W76" s="199">
        <v>0.66</v>
      </c>
      <c r="X76" s="199">
        <v>2.11</v>
      </c>
      <c r="Y76" s="199">
        <v>0</v>
      </c>
      <c r="Z76" s="199">
        <v>4.63</v>
      </c>
      <c r="AA76" s="199">
        <v>1</v>
      </c>
      <c r="AB76" s="199">
        <v>0</v>
      </c>
      <c r="AC76" s="199">
        <v>20.59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0</v>
      </c>
      <c r="AJ76" s="199">
        <v>0</v>
      </c>
      <c r="AK76" s="199">
        <v>0</v>
      </c>
      <c r="AL76" s="199">
        <v>0</v>
      </c>
      <c r="AM76" s="199">
        <v>0</v>
      </c>
      <c r="AN76" s="199">
        <v>0</v>
      </c>
      <c r="AO76" s="199">
        <v>-108.83</v>
      </c>
      <c r="AP76" s="199">
        <v>0</v>
      </c>
    </row>
    <row r="77" spans="1:42">
      <c r="A77" t="s">
        <v>119</v>
      </c>
      <c r="B77" s="199">
        <v>0</v>
      </c>
      <c r="C77" s="199">
        <v>0</v>
      </c>
      <c r="D77" s="199">
        <v>1.66</v>
      </c>
      <c r="E77" s="199">
        <v>0</v>
      </c>
      <c r="F77" s="199">
        <v>2.38</v>
      </c>
      <c r="G77" s="199">
        <v>2.38</v>
      </c>
      <c r="H77" s="199">
        <v>0</v>
      </c>
      <c r="I77" s="199">
        <v>0</v>
      </c>
      <c r="J77" s="199">
        <v>0.96</v>
      </c>
      <c r="K77" s="199">
        <v>16.98</v>
      </c>
      <c r="L77" s="199">
        <v>0.36</v>
      </c>
      <c r="M77" s="199">
        <v>2.0699999999999998</v>
      </c>
      <c r="N77" s="199">
        <v>1.69</v>
      </c>
      <c r="O77" s="199">
        <v>1.19</v>
      </c>
      <c r="P77" s="199">
        <v>0.97</v>
      </c>
      <c r="Q77" s="199">
        <v>0.24</v>
      </c>
      <c r="R77" s="199">
        <v>0.61</v>
      </c>
      <c r="S77" s="199">
        <v>0.38</v>
      </c>
      <c r="T77" s="199">
        <v>0</v>
      </c>
      <c r="U77" s="199">
        <v>2.02</v>
      </c>
      <c r="V77" s="199">
        <v>0.2</v>
      </c>
      <c r="W77" s="199">
        <v>0.66</v>
      </c>
      <c r="X77" s="199">
        <v>2.11</v>
      </c>
      <c r="Y77" s="199">
        <v>0</v>
      </c>
      <c r="Z77" s="199">
        <v>4.63</v>
      </c>
      <c r="AA77" s="199">
        <v>1</v>
      </c>
      <c r="AB77" s="199">
        <v>0</v>
      </c>
      <c r="AC77" s="199">
        <v>20.59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0</v>
      </c>
      <c r="AJ77" s="199">
        <v>0</v>
      </c>
      <c r="AK77" s="199">
        <v>0</v>
      </c>
      <c r="AL77" s="199">
        <v>0</v>
      </c>
      <c r="AM77" s="199">
        <v>0</v>
      </c>
      <c r="AN77" s="199">
        <v>0</v>
      </c>
      <c r="AO77" s="199">
        <v>-93.9</v>
      </c>
      <c r="AP77" s="199">
        <v>0</v>
      </c>
    </row>
    <row r="78" spans="1:42">
      <c r="A78" t="s">
        <v>120</v>
      </c>
      <c r="B78" s="199">
        <v>0</v>
      </c>
      <c r="C78" s="199">
        <v>0</v>
      </c>
      <c r="D78" s="199">
        <v>1.66</v>
      </c>
      <c r="E78" s="199">
        <v>0</v>
      </c>
      <c r="F78" s="199">
        <v>2.38</v>
      </c>
      <c r="G78" s="199">
        <v>2.38</v>
      </c>
      <c r="H78" s="199">
        <v>0</v>
      </c>
      <c r="I78" s="199">
        <v>0</v>
      </c>
      <c r="J78" s="199">
        <v>0.96</v>
      </c>
      <c r="K78" s="199">
        <v>16.98</v>
      </c>
      <c r="L78" s="199">
        <v>0.36</v>
      </c>
      <c r="M78" s="199">
        <v>2.0699999999999998</v>
      </c>
      <c r="N78" s="199">
        <v>1.69</v>
      </c>
      <c r="O78" s="199">
        <v>1.19</v>
      </c>
      <c r="P78" s="199">
        <v>0.97</v>
      </c>
      <c r="Q78" s="199">
        <v>0.24</v>
      </c>
      <c r="R78" s="199">
        <v>0.61</v>
      </c>
      <c r="S78" s="199">
        <v>0.38</v>
      </c>
      <c r="T78" s="199">
        <v>0</v>
      </c>
      <c r="U78" s="199">
        <v>2.02</v>
      </c>
      <c r="V78" s="199">
        <v>0.2</v>
      </c>
      <c r="W78" s="199">
        <v>0.66</v>
      </c>
      <c r="X78" s="199">
        <v>2.11</v>
      </c>
      <c r="Y78" s="199">
        <v>0</v>
      </c>
      <c r="Z78" s="199">
        <v>4.63</v>
      </c>
      <c r="AA78" s="199">
        <v>1</v>
      </c>
      <c r="AB78" s="199">
        <v>0</v>
      </c>
      <c r="AC78" s="199">
        <v>20.59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0</v>
      </c>
      <c r="AJ78" s="199">
        <v>0</v>
      </c>
      <c r="AK78" s="199">
        <v>0</v>
      </c>
      <c r="AL78" s="199">
        <v>0</v>
      </c>
      <c r="AM78" s="199">
        <v>0</v>
      </c>
      <c r="AN78" s="199">
        <v>0</v>
      </c>
      <c r="AO78" s="199">
        <v>-88.45</v>
      </c>
      <c r="AP78" s="199">
        <v>0</v>
      </c>
    </row>
    <row r="79" spans="1:42">
      <c r="A79" t="s">
        <v>121</v>
      </c>
      <c r="B79" s="199">
        <v>0</v>
      </c>
      <c r="C79" s="199">
        <v>0</v>
      </c>
      <c r="D79" s="199">
        <v>1.75</v>
      </c>
      <c r="E79" s="199">
        <v>0</v>
      </c>
      <c r="F79" s="199">
        <v>2.38</v>
      </c>
      <c r="G79" s="199">
        <v>2.38</v>
      </c>
      <c r="H79" s="199">
        <v>0</v>
      </c>
      <c r="I79" s="199">
        <v>0</v>
      </c>
      <c r="J79" s="199">
        <v>0.96</v>
      </c>
      <c r="K79" s="199">
        <v>16.98</v>
      </c>
      <c r="L79" s="199">
        <v>0.36</v>
      </c>
      <c r="M79" s="199">
        <v>2.0699999999999998</v>
      </c>
      <c r="N79" s="199">
        <v>1.69</v>
      </c>
      <c r="O79" s="199">
        <v>1.19</v>
      </c>
      <c r="P79" s="199">
        <v>0.97</v>
      </c>
      <c r="Q79" s="199">
        <v>0.24</v>
      </c>
      <c r="R79" s="199">
        <v>0.61</v>
      </c>
      <c r="S79" s="199">
        <v>0.38</v>
      </c>
      <c r="T79" s="199">
        <v>0</v>
      </c>
      <c r="U79" s="199">
        <v>2.02</v>
      </c>
      <c r="V79" s="199">
        <v>0.2</v>
      </c>
      <c r="W79" s="199">
        <v>0.66</v>
      </c>
      <c r="X79" s="199">
        <v>2.11</v>
      </c>
      <c r="Y79" s="199">
        <v>0</v>
      </c>
      <c r="Z79" s="199">
        <v>4.63</v>
      </c>
      <c r="AA79" s="199">
        <v>1</v>
      </c>
      <c r="AB79" s="199">
        <v>0</v>
      </c>
      <c r="AC79" s="199">
        <v>20.149999999999999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0</v>
      </c>
      <c r="AJ79" s="199">
        <v>0</v>
      </c>
      <c r="AK79" s="199">
        <v>0</v>
      </c>
      <c r="AL79" s="199">
        <v>0</v>
      </c>
      <c r="AM79" s="199">
        <v>0</v>
      </c>
      <c r="AN79" s="199">
        <v>0</v>
      </c>
      <c r="AO79" s="199">
        <v>-81.599999999999994</v>
      </c>
      <c r="AP79" s="199">
        <v>0</v>
      </c>
    </row>
    <row r="80" spans="1:42">
      <c r="A80" t="s">
        <v>122</v>
      </c>
      <c r="B80" s="199">
        <v>0</v>
      </c>
      <c r="C80" s="199">
        <v>0</v>
      </c>
      <c r="D80" s="199">
        <v>1.75</v>
      </c>
      <c r="E80" s="199">
        <v>0</v>
      </c>
      <c r="F80" s="199">
        <v>2.38</v>
      </c>
      <c r="G80" s="199">
        <v>2.38</v>
      </c>
      <c r="H80" s="199">
        <v>0</v>
      </c>
      <c r="I80" s="199">
        <v>0</v>
      </c>
      <c r="J80" s="199">
        <v>0.96</v>
      </c>
      <c r="K80" s="199">
        <v>16.98</v>
      </c>
      <c r="L80" s="199">
        <v>0.36</v>
      </c>
      <c r="M80" s="199">
        <v>2.0699999999999998</v>
      </c>
      <c r="N80" s="199">
        <v>1.69</v>
      </c>
      <c r="O80" s="199">
        <v>1.19</v>
      </c>
      <c r="P80" s="199">
        <v>0.97</v>
      </c>
      <c r="Q80" s="199">
        <v>0.24</v>
      </c>
      <c r="R80" s="199">
        <v>0.61</v>
      </c>
      <c r="S80" s="199">
        <v>0.38</v>
      </c>
      <c r="T80" s="199">
        <v>0</v>
      </c>
      <c r="U80" s="199">
        <v>2.02</v>
      </c>
      <c r="V80" s="199">
        <v>0.2</v>
      </c>
      <c r="W80" s="199">
        <v>0.66</v>
      </c>
      <c r="X80" s="199">
        <v>2.11</v>
      </c>
      <c r="Y80" s="199">
        <v>0</v>
      </c>
      <c r="Z80" s="199">
        <v>4.63</v>
      </c>
      <c r="AA80" s="199">
        <v>1</v>
      </c>
      <c r="AB80" s="199">
        <v>0</v>
      </c>
      <c r="AC80" s="199">
        <v>20.149999999999999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0</v>
      </c>
      <c r="AJ80" s="199">
        <v>0</v>
      </c>
      <c r="AK80" s="199">
        <v>0</v>
      </c>
      <c r="AL80" s="199">
        <v>0</v>
      </c>
      <c r="AM80" s="199">
        <v>0</v>
      </c>
      <c r="AN80" s="199">
        <v>0</v>
      </c>
      <c r="AO80" s="199">
        <v>-106</v>
      </c>
      <c r="AP80" s="199">
        <v>0</v>
      </c>
    </row>
    <row r="81" spans="1:42">
      <c r="A81" t="s">
        <v>123</v>
      </c>
      <c r="B81" s="199">
        <v>0</v>
      </c>
      <c r="C81" s="199">
        <v>0</v>
      </c>
      <c r="D81" s="199">
        <v>1.75</v>
      </c>
      <c r="E81" s="199">
        <v>0</v>
      </c>
      <c r="F81" s="199">
        <v>2.38</v>
      </c>
      <c r="G81" s="199">
        <v>2.38</v>
      </c>
      <c r="H81" s="199">
        <v>0</v>
      </c>
      <c r="I81" s="199">
        <v>0</v>
      </c>
      <c r="J81" s="199">
        <v>0.96</v>
      </c>
      <c r="K81" s="199">
        <v>16.98</v>
      </c>
      <c r="L81" s="199">
        <v>0.36</v>
      </c>
      <c r="M81" s="199">
        <v>2.0699999999999998</v>
      </c>
      <c r="N81" s="199">
        <v>1.69</v>
      </c>
      <c r="O81" s="199">
        <v>1.19</v>
      </c>
      <c r="P81" s="199">
        <v>1.64</v>
      </c>
      <c r="Q81" s="199">
        <v>0.24</v>
      </c>
      <c r="R81" s="199">
        <v>0.61</v>
      </c>
      <c r="S81" s="199">
        <v>0.38</v>
      </c>
      <c r="T81" s="199">
        <v>0</v>
      </c>
      <c r="U81" s="199">
        <v>2.02</v>
      </c>
      <c r="V81" s="199">
        <v>0.2</v>
      </c>
      <c r="W81" s="199">
        <v>0.66</v>
      </c>
      <c r="X81" s="199">
        <v>2.11</v>
      </c>
      <c r="Y81" s="199">
        <v>0</v>
      </c>
      <c r="Z81" s="199">
        <v>4.63</v>
      </c>
      <c r="AA81" s="199">
        <v>1</v>
      </c>
      <c r="AB81" s="199">
        <v>0</v>
      </c>
      <c r="AC81" s="199">
        <v>20.149999999999999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-6</v>
      </c>
      <c r="AJ81" s="199">
        <v>0</v>
      </c>
      <c r="AK81" s="199">
        <v>0</v>
      </c>
      <c r="AL81" s="199">
        <v>0</v>
      </c>
      <c r="AM81" s="199">
        <v>0</v>
      </c>
      <c r="AN81" s="199">
        <v>0</v>
      </c>
      <c r="AO81" s="199">
        <v>-119.7</v>
      </c>
      <c r="AP81" s="199">
        <v>0</v>
      </c>
    </row>
    <row r="82" spans="1:42">
      <c r="A82" t="s">
        <v>124</v>
      </c>
      <c r="B82" s="199">
        <v>0</v>
      </c>
      <c r="C82" s="199">
        <v>0</v>
      </c>
      <c r="D82" s="199">
        <v>1.75</v>
      </c>
      <c r="E82" s="199">
        <v>0</v>
      </c>
      <c r="F82" s="199">
        <v>2.38</v>
      </c>
      <c r="G82" s="199">
        <v>2.38</v>
      </c>
      <c r="H82" s="199">
        <v>0</v>
      </c>
      <c r="I82" s="199">
        <v>0</v>
      </c>
      <c r="J82" s="199">
        <v>0</v>
      </c>
      <c r="K82" s="199">
        <v>16.98</v>
      </c>
      <c r="L82" s="199">
        <v>0.36</v>
      </c>
      <c r="M82" s="199">
        <v>2.0699999999999998</v>
      </c>
      <c r="N82" s="199">
        <v>1.69</v>
      </c>
      <c r="O82" s="199">
        <v>1.19</v>
      </c>
      <c r="P82" s="199">
        <v>1.64</v>
      </c>
      <c r="Q82" s="199">
        <v>0.24</v>
      </c>
      <c r="R82" s="199">
        <v>0.61</v>
      </c>
      <c r="S82" s="199">
        <v>0.38</v>
      </c>
      <c r="T82" s="199">
        <v>0</v>
      </c>
      <c r="U82" s="199">
        <v>2.02</v>
      </c>
      <c r="V82" s="199">
        <v>0.2</v>
      </c>
      <c r="W82" s="199">
        <v>0.66</v>
      </c>
      <c r="X82" s="199">
        <v>2.11</v>
      </c>
      <c r="Y82" s="199">
        <v>0</v>
      </c>
      <c r="Z82" s="199">
        <v>4.63</v>
      </c>
      <c r="AA82" s="199">
        <v>1</v>
      </c>
      <c r="AB82" s="199">
        <v>0</v>
      </c>
      <c r="AC82" s="199">
        <v>20.149999999999999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-6</v>
      </c>
      <c r="AJ82" s="199">
        <v>0</v>
      </c>
      <c r="AK82" s="199">
        <v>0</v>
      </c>
      <c r="AL82" s="199">
        <v>0</v>
      </c>
      <c r="AM82" s="199">
        <v>0</v>
      </c>
      <c r="AN82" s="199">
        <v>0</v>
      </c>
      <c r="AO82" s="199">
        <v>-119.7</v>
      </c>
      <c r="AP82" s="199">
        <v>0</v>
      </c>
    </row>
    <row r="83" spans="1:42">
      <c r="A83" t="s">
        <v>125</v>
      </c>
      <c r="B83" s="199">
        <v>0</v>
      </c>
      <c r="C83" s="199">
        <v>0</v>
      </c>
      <c r="D83" s="199">
        <v>1.84</v>
      </c>
      <c r="E83" s="199">
        <v>0</v>
      </c>
      <c r="F83" s="199">
        <v>2.38</v>
      </c>
      <c r="G83" s="199">
        <v>2.38</v>
      </c>
      <c r="H83" s="199">
        <v>0</v>
      </c>
      <c r="I83" s="199">
        <v>0</v>
      </c>
      <c r="J83" s="199">
        <v>0</v>
      </c>
      <c r="K83" s="199">
        <v>16.98</v>
      </c>
      <c r="L83" s="199">
        <v>0.36</v>
      </c>
      <c r="M83" s="199">
        <v>2.0699999999999998</v>
      </c>
      <c r="N83" s="199">
        <v>1.69</v>
      </c>
      <c r="O83" s="199">
        <v>1.19</v>
      </c>
      <c r="P83" s="199">
        <v>1.64</v>
      </c>
      <c r="Q83" s="199">
        <v>0.24</v>
      </c>
      <c r="R83" s="199">
        <v>0.61</v>
      </c>
      <c r="S83" s="199">
        <v>0.38</v>
      </c>
      <c r="T83" s="199">
        <v>0</v>
      </c>
      <c r="U83" s="199">
        <v>2.02</v>
      </c>
      <c r="V83" s="199">
        <v>0.2</v>
      </c>
      <c r="W83" s="199">
        <v>0.66</v>
      </c>
      <c r="X83" s="199">
        <v>2.11</v>
      </c>
      <c r="Y83" s="199">
        <v>0</v>
      </c>
      <c r="Z83" s="199">
        <v>4.63</v>
      </c>
      <c r="AA83" s="199">
        <v>1</v>
      </c>
      <c r="AB83" s="199">
        <v>0</v>
      </c>
      <c r="AC83" s="199">
        <v>20.149999999999999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-6</v>
      </c>
      <c r="AJ83" s="199">
        <v>0</v>
      </c>
      <c r="AK83" s="199">
        <v>0</v>
      </c>
      <c r="AL83" s="199">
        <v>0</v>
      </c>
      <c r="AM83" s="199">
        <v>0</v>
      </c>
      <c r="AN83" s="199">
        <v>0</v>
      </c>
      <c r="AO83" s="199">
        <v>-129</v>
      </c>
      <c r="AP83" s="199">
        <v>0</v>
      </c>
    </row>
    <row r="84" spans="1:42">
      <c r="A84" t="s">
        <v>126</v>
      </c>
      <c r="B84" s="199">
        <v>0</v>
      </c>
      <c r="C84" s="199">
        <v>0</v>
      </c>
      <c r="D84" s="199">
        <v>1.84</v>
      </c>
      <c r="E84" s="199">
        <v>0</v>
      </c>
      <c r="F84" s="199">
        <v>2.38</v>
      </c>
      <c r="G84" s="199">
        <v>2.38</v>
      </c>
      <c r="H84" s="199">
        <v>0</v>
      </c>
      <c r="I84" s="199">
        <v>0</v>
      </c>
      <c r="J84" s="199">
        <v>0</v>
      </c>
      <c r="K84" s="199">
        <v>16.98</v>
      </c>
      <c r="L84" s="199">
        <v>0.36</v>
      </c>
      <c r="M84" s="199">
        <v>2.0699999999999998</v>
      </c>
      <c r="N84" s="199">
        <v>1.69</v>
      </c>
      <c r="O84" s="199">
        <v>1.19</v>
      </c>
      <c r="P84" s="199">
        <v>1.64</v>
      </c>
      <c r="Q84" s="199">
        <v>0.24</v>
      </c>
      <c r="R84" s="199">
        <v>0.61</v>
      </c>
      <c r="S84" s="199">
        <v>0.38</v>
      </c>
      <c r="T84" s="199">
        <v>0</v>
      </c>
      <c r="U84" s="199">
        <v>2.02</v>
      </c>
      <c r="V84" s="199">
        <v>0.2</v>
      </c>
      <c r="W84" s="199">
        <v>0.66</v>
      </c>
      <c r="X84" s="199">
        <v>2.11</v>
      </c>
      <c r="Y84" s="199">
        <v>0</v>
      </c>
      <c r="Z84" s="199">
        <v>4.63</v>
      </c>
      <c r="AA84" s="199">
        <v>1</v>
      </c>
      <c r="AB84" s="199">
        <v>0</v>
      </c>
      <c r="AC84" s="199">
        <v>20.149999999999999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-6</v>
      </c>
      <c r="AJ84" s="199">
        <v>0</v>
      </c>
      <c r="AK84" s="199">
        <v>0</v>
      </c>
      <c r="AL84" s="199">
        <v>0</v>
      </c>
      <c r="AM84" s="199">
        <v>0</v>
      </c>
      <c r="AN84" s="199">
        <v>0</v>
      </c>
      <c r="AO84" s="199">
        <v>-116</v>
      </c>
      <c r="AP84" s="199">
        <v>0</v>
      </c>
    </row>
    <row r="85" spans="1:42">
      <c r="A85" t="s">
        <v>127</v>
      </c>
      <c r="B85" s="199">
        <v>0</v>
      </c>
      <c r="C85" s="199">
        <v>0</v>
      </c>
      <c r="D85" s="199">
        <v>1.84</v>
      </c>
      <c r="E85" s="199">
        <v>0</v>
      </c>
      <c r="F85" s="199">
        <v>2.38</v>
      </c>
      <c r="G85" s="199">
        <v>2.38</v>
      </c>
      <c r="H85" s="199">
        <v>0</v>
      </c>
      <c r="I85" s="199">
        <v>0</v>
      </c>
      <c r="J85" s="199">
        <v>0</v>
      </c>
      <c r="K85" s="199">
        <v>16.98</v>
      </c>
      <c r="L85" s="199">
        <v>0.36</v>
      </c>
      <c r="M85" s="199">
        <v>2.0699999999999998</v>
      </c>
      <c r="N85" s="199">
        <v>1.69</v>
      </c>
      <c r="O85" s="199">
        <v>1.19</v>
      </c>
      <c r="P85" s="199">
        <v>1.94</v>
      </c>
      <c r="Q85" s="199">
        <v>0.24</v>
      </c>
      <c r="R85" s="199">
        <v>0.61</v>
      </c>
      <c r="S85" s="199">
        <v>0.38</v>
      </c>
      <c r="T85" s="199">
        <v>0</v>
      </c>
      <c r="U85" s="199">
        <v>2.02</v>
      </c>
      <c r="V85" s="199">
        <v>0.2</v>
      </c>
      <c r="W85" s="199">
        <v>0.66</v>
      </c>
      <c r="X85" s="199">
        <v>2.11</v>
      </c>
      <c r="Y85" s="199">
        <v>0</v>
      </c>
      <c r="Z85" s="199">
        <v>4.63</v>
      </c>
      <c r="AA85" s="199">
        <v>1</v>
      </c>
      <c r="AB85" s="199">
        <v>0</v>
      </c>
      <c r="AC85" s="199">
        <v>20.149999999999999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-6</v>
      </c>
      <c r="AJ85" s="199">
        <v>0</v>
      </c>
      <c r="AK85" s="199">
        <v>0</v>
      </c>
      <c r="AL85" s="199">
        <v>0</v>
      </c>
      <c r="AM85" s="199">
        <v>0</v>
      </c>
      <c r="AN85" s="199">
        <v>0</v>
      </c>
      <c r="AO85" s="199">
        <v>-124</v>
      </c>
      <c r="AP85" s="199">
        <v>0</v>
      </c>
    </row>
    <row r="86" spans="1:42">
      <c r="A86" t="s">
        <v>128</v>
      </c>
      <c r="B86" s="199">
        <v>0</v>
      </c>
      <c r="C86" s="199">
        <v>0</v>
      </c>
      <c r="D86" s="199">
        <v>1.84</v>
      </c>
      <c r="E86" s="199">
        <v>0</v>
      </c>
      <c r="F86" s="199">
        <v>2.38</v>
      </c>
      <c r="G86" s="199">
        <v>2.38</v>
      </c>
      <c r="H86" s="199">
        <v>0</v>
      </c>
      <c r="I86" s="199">
        <v>0</v>
      </c>
      <c r="J86" s="199">
        <v>0</v>
      </c>
      <c r="K86" s="199">
        <v>16.98</v>
      </c>
      <c r="L86" s="199">
        <v>0.36</v>
      </c>
      <c r="M86" s="199">
        <v>2.0699999999999998</v>
      </c>
      <c r="N86" s="199">
        <v>1.69</v>
      </c>
      <c r="O86" s="199">
        <v>1.19</v>
      </c>
      <c r="P86" s="199">
        <v>1.94</v>
      </c>
      <c r="Q86" s="199">
        <v>0.24</v>
      </c>
      <c r="R86" s="199">
        <v>0.61</v>
      </c>
      <c r="S86" s="199">
        <v>0.38</v>
      </c>
      <c r="T86" s="199">
        <v>0</v>
      </c>
      <c r="U86" s="199">
        <v>2.02</v>
      </c>
      <c r="V86" s="199">
        <v>0.2</v>
      </c>
      <c r="W86" s="199">
        <v>0.66</v>
      </c>
      <c r="X86" s="199">
        <v>2.11</v>
      </c>
      <c r="Y86" s="199">
        <v>0</v>
      </c>
      <c r="Z86" s="199">
        <v>4.63</v>
      </c>
      <c r="AA86" s="199">
        <v>1</v>
      </c>
      <c r="AB86" s="199">
        <v>0</v>
      </c>
      <c r="AC86" s="199">
        <v>20.149999999999999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-6</v>
      </c>
      <c r="AJ86" s="199">
        <v>0</v>
      </c>
      <c r="AK86" s="199">
        <v>0</v>
      </c>
      <c r="AL86" s="199">
        <v>0</v>
      </c>
      <c r="AM86" s="199">
        <v>0</v>
      </c>
      <c r="AN86" s="199">
        <v>0</v>
      </c>
      <c r="AO86" s="199">
        <v>-133</v>
      </c>
      <c r="AP86" s="199">
        <v>0</v>
      </c>
    </row>
    <row r="87" spans="1:42">
      <c r="A87" t="s">
        <v>129</v>
      </c>
      <c r="B87" s="199">
        <v>0</v>
      </c>
      <c r="C87" s="199">
        <v>0</v>
      </c>
      <c r="D87" s="199">
        <v>1.84</v>
      </c>
      <c r="E87" s="199">
        <v>0</v>
      </c>
      <c r="F87" s="199">
        <v>2.38</v>
      </c>
      <c r="G87" s="199">
        <v>2.38</v>
      </c>
      <c r="H87" s="199">
        <v>0</v>
      </c>
      <c r="I87" s="199">
        <v>0</v>
      </c>
      <c r="J87" s="199">
        <v>0</v>
      </c>
      <c r="K87" s="199">
        <v>16.98</v>
      </c>
      <c r="L87" s="199">
        <v>0.36</v>
      </c>
      <c r="M87" s="199">
        <v>2.0699999999999998</v>
      </c>
      <c r="N87" s="199">
        <v>1.69</v>
      </c>
      <c r="O87" s="199">
        <v>1.19</v>
      </c>
      <c r="P87" s="199">
        <v>1.94</v>
      </c>
      <c r="Q87" s="199">
        <v>0.24</v>
      </c>
      <c r="R87" s="199">
        <v>0.61</v>
      </c>
      <c r="S87" s="199">
        <v>0.38</v>
      </c>
      <c r="T87" s="199">
        <v>0</v>
      </c>
      <c r="U87" s="199">
        <v>2.02</v>
      </c>
      <c r="V87" s="199">
        <v>0.2</v>
      </c>
      <c r="W87" s="199">
        <v>0.66</v>
      </c>
      <c r="X87" s="199">
        <v>2.11</v>
      </c>
      <c r="Y87" s="199">
        <v>0</v>
      </c>
      <c r="Z87" s="199">
        <v>4.63</v>
      </c>
      <c r="AA87" s="199">
        <v>1</v>
      </c>
      <c r="AB87" s="199">
        <v>0</v>
      </c>
      <c r="AC87" s="199">
        <v>2.5299999999999998</v>
      </c>
      <c r="AD87" s="199">
        <v>0</v>
      </c>
      <c r="AE87" s="199">
        <v>0</v>
      </c>
      <c r="AF87" s="199">
        <v>0</v>
      </c>
      <c r="AG87" s="199">
        <v>0</v>
      </c>
      <c r="AH87" s="199">
        <v>0</v>
      </c>
      <c r="AI87" s="199">
        <v>-6</v>
      </c>
      <c r="AJ87" s="199">
        <v>0</v>
      </c>
      <c r="AK87" s="199">
        <v>0</v>
      </c>
      <c r="AL87" s="199">
        <v>0</v>
      </c>
      <c r="AM87" s="199">
        <v>0</v>
      </c>
      <c r="AN87" s="199">
        <v>0</v>
      </c>
      <c r="AO87" s="199">
        <v>0</v>
      </c>
      <c r="AP87" s="199">
        <v>0</v>
      </c>
    </row>
    <row r="88" spans="1:42">
      <c r="A88" t="s">
        <v>130</v>
      </c>
      <c r="B88" s="199">
        <v>0</v>
      </c>
      <c r="C88" s="199">
        <v>0</v>
      </c>
      <c r="D88" s="199">
        <v>1.84</v>
      </c>
      <c r="E88" s="199">
        <v>0</v>
      </c>
      <c r="F88" s="199">
        <v>2.38</v>
      </c>
      <c r="G88" s="199">
        <v>2.38</v>
      </c>
      <c r="H88" s="199">
        <v>0</v>
      </c>
      <c r="I88" s="199">
        <v>0</v>
      </c>
      <c r="J88" s="199">
        <v>0</v>
      </c>
      <c r="K88" s="199">
        <v>16.98</v>
      </c>
      <c r="L88" s="199">
        <v>0.36</v>
      </c>
      <c r="M88" s="199">
        <v>2.0699999999999998</v>
      </c>
      <c r="N88" s="199">
        <v>1.69</v>
      </c>
      <c r="O88" s="199">
        <v>1.19</v>
      </c>
      <c r="P88" s="199">
        <v>1.94</v>
      </c>
      <c r="Q88" s="199">
        <v>0.24</v>
      </c>
      <c r="R88" s="199">
        <v>0.61</v>
      </c>
      <c r="S88" s="199">
        <v>0.38</v>
      </c>
      <c r="T88" s="199">
        <v>0</v>
      </c>
      <c r="U88" s="199">
        <v>2.02</v>
      </c>
      <c r="V88" s="199">
        <v>0.2</v>
      </c>
      <c r="W88" s="199">
        <v>0.66</v>
      </c>
      <c r="X88" s="199">
        <v>2.11</v>
      </c>
      <c r="Y88" s="199">
        <v>0</v>
      </c>
      <c r="Z88" s="199">
        <v>4.63</v>
      </c>
      <c r="AA88" s="199">
        <v>1</v>
      </c>
      <c r="AB88" s="199">
        <v>0</v>
      </c>
      <c r="AC88" s="199">
        <v>2.5299999999999998</v>
      </c>
      <c r="AD88" s="199">
        <v>0</v>
      </c>
      <c r="AE88" s="199">
        <v>0</v>
      </c>
      <c r="AF88" s="199">
        <v>0</v>
      </c>
      <c r="AG88" s="199">
        <v>0</v>
      </c>
      <c r="AH88" s="199">
        <v>0</v>
      </c>
      <c r="AI88" s="199">
        <v>-6</v>
      </c>
      <c r="AJ88" s="199">
        <v>0</v>
      </c>
      <c r="AK88" s="199">
        <v>0</v>
      </c>
      <c r="AL88" s="199">
        <v>0</v>
      </c>
      <c r="AM88" s="199">
        <v>0</v>
      </c>
      <c r="AN88" s="199">
        <v>0</v>
      </c>
      <c r="AO88" s="199">
        <v>0</v>
      </c>
      <c r="AP88" s="199">
        <v>0</v>
      </c>
    </row>
    <row r="89" spans="1:42">
      <c r="A89" t="s">
        <v>131</v>
      </c>
      <c r="B89" s="199">
        <v>0</v>
      </c>
      <c r="C89" s="199">
        <v>0</v>
      </c>
      <c r="D89" s="199">
        <v>1.84</v>
      </c>
      <c r="E89" s="199">
        <v>0</v>
      </c>
      <c r="F89" s="199">
        <v>2.38</v>
      </c>
      <c r="G89" s="199">
        <v>2.38</v>
      </c>
      <c r="H89" s="199">
        <v>0</v>
      </c>
      <c r="I89" s="199">
        <v>0</v>
      </c>
      <c r="J89" s="199">
        <v>0</v>
      </c>
      <c r="K89" s="199">
        <v>16.98</v>
      </c>
      <c r="L89" s="199">
        <v>0.36</v>
      </c>
      <c r="M89" s="199">
        <v>2.0699999999999998</v>
      </c>
      <c r="N89" s="199">
        <v>1.69</v>
      </c>
      <c r="O89" s="199">
        <v>1.19</v>
      </c>
      <c r="P89" s="199">
        <v>2.6</v>
      </c>
      <c r="Q89" s="199">
        <v>0.24</v>
      </c>
      <c r="R89" s="199">
        <v>0.61</v>
      </c>
      <c r="S89" s="199">
        <v>0.38</v>
      </c>
      <c r="T89" s="199">
        <v>0</v>
      </c>
      <c r="U89" s="199">
        <v>2.02</v>
      </c>
      <c r="V89" s="199">
        <v>0.2</v>
      </c>
      <c r="W89" s="199">
        <v>0.66</v>
      </c>
      <c r="X89" s="199">
        <v>2.11</v>
      </c>
      <c r="Y89" s="199">
        <v>0</v>
      </c>
      <c r="Z89" s="199">
        <v>4.63</v>
      </c>
      <c r="AA89" s="199">
        <v>1</v>
      </c>
      <c r="AB89" s="199">
        <v>0</v>
      </c>
      <c r="AC89" s="199">
        <v>20.18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-6</v>
      </c>
      <c r="AJ89" s="199">
        <v>0</v>
      </c>
      <c r="AK89" s="199">
        <v>0</v>
      </c>
      <c r="AL89" s="199">
        <v>0</v>
      </c>
      <c r="AM89" s="199">
        <v>0</v>
      </c>
      <c r="AN89" s="199">
        <v>0</v>
      </c>
      <c r="AO89" s="199">
        <v>-20</v>
      </c>
      <c r="AP89" s="199">
        <v>0</v>
      </c>
    </row>
    <row r="90" spans="1:42">
      <c r="A90" t="s">
        <v>132</v>
      </c>
      <c r="B90" s="199">
        <v>0</v>
      </c>
      <c r="C90" s="199">
        <v>0</v>
      </c>
      <c r="D90" s="199">
        <v>1.84</v>
      </c>
      <c r="E90" s="199">
        <v>0</v>
      </c>
      <c r="F90" s="199">
        <v>2.38</v>
      </c>
      <c r="G90" s="199">
        <v>2.38</v>
      </c>
      <c r="H90" s="199">
        <v>0</v>
      </c>
      <c r="I90" s="199">
        <v>0</v>
      </c>
      <c r="J90" s="199">
        <v>0</v>
      </c>
      <c r="K90" s="199">
        <v>16.98</v>
      </c>
      <c r="L90" s="199">
        <v>0.36</v>
      </c>
      <c r="M90" s="199">
        <v>2.0699999999999998</v>
      </c>
      <c r="N90" s="199">
        <v>1.69</v>
      </c>
      <c r="O90" s="199">
        <v>1.19</v>
      </c>
      <c r="P90" s="199">
        <v>2.6</v>
      </c>
      <c r="Q90" s="199">
        <v>0.24</v>
      </c>
      <c r="R90" s="199">
        <v>0.61</v>
      </c>
      <c r="S90" s="199">
        <v>0.38</v>
      </c>
      <c r="T90" s="199">
        <v>0</v>
      </c>
      <c r="U90" s="199">
        <v>2.02</v>
      </c>
      <c r="V90" s="199">
        <v>0.2</v>
      </c>
      <c r="W90" s="199">
        <v>0.66</v>
      </c>
      <c r="X90" s="199">
        <v>2.11</v>
      </c>
      <c r="Y90" s="199">
        <v>0</v>
      </c>
      <c r="Z90" s="199">
        <v>4.63</v>
      </c>
      <c r="AA90" s="199">
        <v>1</v>
      </c>
      <c r="AB90" s="199">
        <v>0</v>
      </c>
      <c r="AC90" s="199">
        <v>20.18</v>
      </c>
      <c r="AD90" s="199">
        <v>0</v>
      </c>
      <c r="AE90" s="199">
        <v>0</v>
      </c>
      <c r="AF90" s="199">
        <v>0</v>
      </c>
      <c r="AG90" s="199">
        <v>0</v>
      </c>
      <c r="AH90" s="199">
        <v>0</v>
      </c>
      <c r="AI90" s="199">
        <v>-6</v>
      </c>
      <c r="AJ90" s="199">
        <v>0</v>
      </c>
      <c r="AK90" s="199">
        <v>0</v>
      </c>
      <c r="AL90" s="199">
        <v>0</v>
      </c>
      <c r="AM90" s="199">
        <v>0</v>
      </c>
      <c r="AN90" s="199">
        <v>0</v>
      </c>
      <c r="AO90" s="199">
        <v>-61</v>
      </c>
      <c r="AP90" s="199">
        <v>0</v>
      </c>
    </row>
    <row r="91" spans="1:42">
      <c r="A91" t="s">
        <v>133</v>
      </c>
      <c r="B91" s="199">
        <v>0</v>
      </c>
      <c r="C91" s="199">
        <v>0</v>
      </c>
      <c r="D91" s="199">
        <v>1.84</v>
      </c>
      <c r="E91" s="199">
        <v>0</v>
      </c>
      <c r="F91" s="199">
        <v>0</v>
      </c>
      <c r="G91" s="199">
        <v>3.34</v>
      </c>
      <c r="H91" s="199">
        <v>0</v>
      </c>
      <c r="I91" s="199">
        <v>0</v>
      </c>
      <c r="J91" s="199">
        <v>0</v>
      </c>
      <c r="K91" s="199">
        <v>16.98</v>
      </c>
      <c r="L91" s="199">
        <v>0.36</v>
      </c>
      <c r="M91" s="199">
        <v>2.0699999999999998</v>
      </c>
      <c r="N91" s="199">
        <v>1.69</v>
      </c>
      <c r="O91" s="199">
        <v>1.19</v>
      </c>
      <c r="P91" s="199">
        <v>2.6</v>
      </c>
      <c r="Q91" s="199">
        <v>0.24</v>
      </c>
      <c r="R91" s="199">
        <v>0.61</v>
      </c>
      <c r="S91" s="199">
        <v>0.38</v>
      </c>
      <c r="T91" s="199">
        <v>0</v>
      </c>
      <c r="U91" s="199">
        <v>2.02</v>
      </c>
      <c r="V91" s="199">
        <v>0.2</v>
      </c>
      <c r="W91" s="199">
        <v>0.66</v>
      </c>
      <c r="X91" s="199">
        <v>2.11</v>
      </c>
      <c r="Y91" s="199">
        <v>0</v>
      </c>
      <c r="Z91" s="199">
        <v>4.63</v>
      </c>
      <c r="AA91" s="199">
        <v>1</v>
      </c>
      <c r="AB91" s="199">
        <v>0</v>
      </c>
      <c r="AC91" s="199">
        <v>19.89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-6</v>
      </c>
      <c r="AJ91" s="199">
        <v>0</v>
      </c>
      <c r="AK91" s="199">
        <v>0</v>
      </c>
      <c r="AL91" s="199">
        <v>0</v>
      </c>
      <c r="AM91" s="199">
        <v>0</v>
      </c>
      <c r="AN91" s="199">
        <v>0</v>
      </c>
      <c r="AO91" s="199">
        <v>-154</v>
      </c>
      <c r="AP91" s="199">
        <v>0</v>
      </c>
    </row>
    <row r="92" spans="1:42">
      <c r="A92" t="s">
        <v>134</v>
      </c>
      <c r="B92" s="199">
        <v>0</v>
      </c>
      <c r="C92" s="199">
        <v>0</v>
      </c>
      <c r="D92" s="199">
        <v>1.84</v>
      </c>
      <c r="E92" s="199">
        <v>0</v>
      </c>
      <c r="F92" s="199">
        <v>0</v>
      </c>
      <c r="G92" s="199">
        <v>3.34</v>
      </c>
      <c r="H92" s="199">
        <v>0</v>
      </c>
      <c r="I92" s="199">
        <v>0</v>
      </c>
      <c r="J92" s="199">
        <v>0</v>
      </c>
      <c r="K92" s="199">
        <v>16.98</v>
      </c>
      <c r="L92" s="199">
        <v>0.36</v>
      </c>
      <c r="M92" s="199">
        <v>2.0699999999999998</v>
      </c>
      <c r="N92" s="199">
        <v>1.69</v>
      </c>
      <c r="O92" s="199">
        <v>1.19</v>
      </c>
      <c r="P92" s="199">
        <v>2.6</v>
      </c>
      <c r="Q92" s="199">
        <v>0.24</v>
      </c>
      <c r="R92" s="199">
        <v>0.61</v>
      </c>
      <c r="S92" s="199">
        <v>0.38</v>
      </c>
      <c r="T92" s="199">
        <v>0</v>
      </c>
      <c r="U92" s="199">
        <v>2.02</v>
      </c>
      <c r="V92" s="199">
        <v>0.2</v>
      </c>
      <c r="W92" s="199">
        <v>0.66</v>
      </c>
      <c r="X92" s="199">
        <v>2.11</v>
      </c>
      <c r="Y92" s="199">
        <v>0</v>
      </c>
      <c r="Z92" s="199">
        <v>4.63</v>
      </c>
      <c r="AA92" s="199">
        <v>1</v>
      </c>
      <c r="AB92" s="199">
        <v>0</v>
      </c>
      <c r="AC92" s="199">
        <v>19.89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-6</v>
      </c>
      <c r="AJ92" s="199">
        <v>0</v>
      </c>
      <c r="AK92" s="199">
        <v>0</v>
      </c>
      <c r="AL92" s="199">
        <v>0</v>
      </c>
      <c r="AM92" s="199">
        <v>0</v>
      </c>
      <c r="AN92" s="199">
        <v>0</v>
      </c>
      <c r="AO92" s="199">
        <v>-188</v>
      </c>
      <c r="AP92" s="199">
        <v>0</v>
      </c>
    </row>
    <row r="93" spans="1:42">
      <c r="A93" t="s">
        <v>135</v>
      </c>
      <c r="B93" s="199">
        <v>0</v>
      </c>
      <c r="C93" s="199">
        <v>0</v>
      </c>
      <c r="D93" s="199">
        <v>1.84</v>
      </c>
      <c r="E93" s="199">
        <v>0</v>
      </c>
      <c r="F93" s="199">
        <v>0</v>
      </c>
      <c r="G93" s="199">
        <v>3.34</v>
      </c>
      <c r="H93" s="199">
        <v>0</v>
      </c>
      <c r="I93" s="199">
        <v>0</v>
      </c>
      <c r="J93" s="199">
        <v>0</v>
      </c>
      <c r="K93" s="199">
        <v>16.98</v>
      </c>
      <c r="L93" s="199">
        <v>0.36</v>
      </c>
      <c r="M93" s="199">
        <v>2.0699999999999998</v>
      </c>
      <c r="N93" s="199">
        <v>1.69</v>
      </c>
      <c r="O93" s="199">
        <v>1.19</v>
      </c>
      <c r="P93" s="199">
        <v>2.6</v>
      </c>
      <c r="Q93" s="199">
        <v>0.24</v>
      </c>
      <c r="R93" s="199">
        <v>0.61</v>
      </c>
      <c r="S93" s="199">
        <v>0.38</v>
      </c>
      <c r="T93" s="199">
        <v>0</v>
      </c>
      <c r="U93" s="199">
        <v>2.02</v>
      </c>
      <c r="V93" s="199">
        <v>0.2</v>
      </c>
      <c r="W93" s="199">
        <v>0.66</v>
      </c>
      <c r="X93" s="199">
        <v>2.11</v>
      </c>
      <c r="Y93" s="199">
        <v>0</v>
      </c>
      <c r="Z93" s="199">
        <v>4.63</v>
      </c>
      <c r="AA93" s="199">
        <v>1</v>
      </c>
      <c r="AB93" s="199">
        <v>0</v>
      </c>
      <c r="AC93" s="199">
        <v>19.89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-6</v>
      </c>
      <c r="AJ93" s="199">
        <v>0</v>
      </c>
      <c r="AK93" s="199">
        <v>0</v>
      </c>
      <c r="AL93" s="199">
        <v>0</v>
      </c>
      <c r="AM93" s="199">
        <v>0</v>
      </c>
      <c r="AN93" s="199">
        <v>0</v>
      </c>
      <c r="AO93" s="199">
        <v>-226.27</v>
      </c>
      <c r="AP93" s="199">
        <v>0</v>
      </c>
    </row>
    <row r="94" spans="1:42">
      <c r="A94" t="s">
        <v>136</v>
      </c>
      <c r="B94" s="199">
        <v>0</v>
      </c>
      <c r="C94" s="199">
        <v>0</v>
      </c>
      <c r="D94" s="199">
        <v>1.84</v>
      </c>
      <c r="E94" s="199">
        <v>0</v>
      </c>
      <c r="F94" s="199">
        <v>0</v>
      </c>
      <c r="G94" s="199">
        <v>3.34</v>
      </c>
      <c r="H94" s="199">
        <v>0</v>
      </c>
      <c r="I94" s="199">
        <v>0</v>
      </c>
      <c r="J94" s="199">
        <v>0</v>
      </c>
      <c r="K94" s="199">
        <v>16.98</v>
      </c>
      <c r="L94" s="199">
        <v>0.36</v>
      </c>
      <c r="M94" s="199">
        <v>2.0699999999999998</v>
      </c>
      <c r="N94" s="199">
        <v>1.69</v>
      </c>
      <c r="O94" s="199">
        <v>1.19</v>
      </c>
      <c r="P94" s="199">
        <v>2.6</v>
      </c>
      <c r="Q94" s="199">
        <v>0.24</v>
      </c>
      <c r="R94" s="199">
        <v>0.61</v>
      </c>
      <c r="S94" s="199">
        <v>0.38</v>
      </c>
      <c r="T94" s="199">
        <v>0</v>
      </c>
      <c r="U94" s="199">
        <v>2.02</v>
      </c>
      <c r="V94" s="199">
        <v>0.2</v>
      </c>
      <c r="W94" s="199">
        <v>0.66</v>
      </c>
      <c r="X94" s="199">
        <v>2.11</v>
      </c>
      <c r="Y94" s="199">
        <v>0</v>
      </c>
      <c r="Z94" s="199">
        <v>4.63</v>
      </c>
      <c r="AA94" s="199">
        <v>1</v>
      </c>
      <c r="AB94" s="199">
        <v>0</v>
      </c>
      <c r="AC94" s="199">
        <v>19.89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-6</v>
      </c>
      <c r="AJ94" s="199">
        <v>0</v>
      </c>
      <c r="AK94" s="199">
        <v>0</v>
      </c>
      <c r="AL94" s="199">
        <v>0</v>
      </c>
      <c r="AM94" s="199">
        <v>0</v>
      </c>
      <c r="AN94" s="199">
        <v>0</v>
      </c>
      <c r="AO94" s="199">
        <v>-230.67</v>
      </c>
      <c r="AP94" s="199">
        <v>0</v>
      </c>
    </row>
    <row r="95" spans="1:42">
      <c r="A95" t="s">
        <v>137</v>
      </c>
      <c r="B95" s="199">
        <v>0</v>
      </c>
      <c r="C95" s="199">
        <v>0</v>
      </c>
      <c r="D95" s="199">
        <v>1.84</v>
      </c>
      <c r="E95" s="199">
        <v>0</v>
      </c>
      <c r="F95" s="199">
        <v>0</v>
      </c>
      <c r="G95" s="199">
        <v>3.34</v>
      </c>
      <c r="H95" s="199">
        <v>0</v>
      </c>
      <c r="I95" s="199">
        <v>0</v>
      </c>
      <c r="J95" s="199">
        <v>0</v>
      </c>
      <c r="K95" s="199">
        <v>16.98</v>
      </c>
      <c r="L95" s="199">
        <v>0.36</v>
      </c>
      <c r="M95" s="199">
        <v>2.0699999999999998</v>
      </c>
      <c r="N95" s="199">
        <v>1.69</v>
      </c>
      <c r="O95" s="199">
        <v>1.19</v>
      </c>
      <c r="P95" s="199">
        <v>2.6</v>
      </c>
      <c r="Q95" s="199">
        <v>0.24</v>
      </c>
      <c r="R95" s="199">
        <v>0.61</v>
      </c>
      <c r="S95" s="199">
        <v>0.38</v>
      </c>
      <c r="T95" s="199">
        <v>0</v>
      </c>
      <c r="U95" s="199">
        <v>2.02</v>
      </c>
      <c r="V95" s="199">
        <v>0.2</v>
      </c>
      <c r="W95" s="199">
        <v>0.66</v>
      </c>
      <c r="X95" s="199">
        <v>2.11</v>
      </c>
      <c r="Y95" s="199">
        <v>0</v>
      </c>
      <c r="Z95" s="199">
        <v>4.63</v>
      </c>
      <c r="AA95" s="199">
        <v>1</v>
      </c>
      <c r="AB95" s="199">
        <v>0</v>
      </c>
      <c r="AC95" s="199">
        <v>19.89</v>
      </c>
      <c r="AD95" s="199">
        <v>0</v>
      </c>
      <c r="AE95" s="199">
        <v>0</v>
      </c>
      <c r="AF95" s="199">
        <v>0</v>
      </c>
      <c r="AG95" s="199">
        <v>0</v>
      </c>
      <c r="AH95" s="199">
        <v>0</v>
      </c>
      <c r="AI95" s="199">
        <v>-6</v>
      </c>
      <c r="AJ95" s="199">
        <v>0</v>
      </c>
      <c r="AK95" s="199">
        <v>0</v>
      </c>
      <c r="AL95" s="199">
        <v>0</v>
      </c>
      <c r="AM95" s="199">
        <v>0</v>
      </c>
      <c r="AN95" s="199">
        <v>0</v>
      </c>
      <c r="AO95" s="199">
        <v>-150</v>
      </c>
      <c r="AP95" s="199">
        <v>0</v>
      </c>
    </row>
    <row r="96" spans="1:42">
      <c r="A96" t="s">
        <v>138</v>
      </c>
      <c r="B96" s="199">
        <v>0</v>
      </c>
      <c r="C96" s="199">
        <v>0</v>
      </c>
      <c r="D96" s="199">
        <v>1.84</v>
      </c>
      <c r="E96" s="199">
        <v>0</v>
      </c>
      <c r="F96" s="199">
        <v>0</v>
      </c>
      <c r="G96" s="199">
        <v>3.34</v>
      </c>
      <c r="H96" s="199">
        <v>0</v>
      </c>
      <c r="I96" s="199">
        <v>0</v>
      </c>
      <c r="J96" s="199">
        <v>0</v>
      </c>
      <c r="K96" s="199">
        <v>16.98</v>
      </c>
      <c r="L96" s="199">
        <v>0.36</v>
      </c>
      <c r="M96" s="199">
        <v>2.0699999999999998</v>
      </c>
      <c r="N96" s="199">
        <v>1.69</v>
      </c>
      <c r="O96" s="199">
        <v>1.19</v>
      </c>
      <c r="P96" s="199">
        <v>2.6</v>
      </c>
      <c r="Q96" s="199">
        <v>0.24</v>
      </c>
      <c r="R96" s="199">
        <v>0.61</v>
      </c>
      <c r="S96" s="199">
        <v>0.38</v>
      </c>
      <c r="T96" s="199">
        <v>0</v>
      </c>
      <c r="U96" s="199">
        <v>2.02</v>
      </c>
      <c r="V96" s="199">
        <v>0.2</v>
      </c>
      <c r="W96" s="199">
        <v>0.66</v>
      </c>
      <c r="X96" s="199">
        <v>2.11</v>
      </c>
      <c r="Y96" s="199">
        <v>0</v>
      </c>
      <c r="Z96" s="199">
        <v>4.63</v>
      </c>
      <c r="AA96" s="199">
        <v>1</v>
      </c>
      <c r="AB96" s="199">
        <v>0</v>
      </c>
      <c r="AC96" s="199">
        <v>19.89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-6</v>
      </c>
      <c r="AJ96" s="199">
        <v>0</v>
      </c>
      <c r="AK96" s="199">
        <v>0</v>
      </c>
      <c r="AL96" s="199">
        <v>0</v>
      </c>
      <c r="AM96" s="199">
        <v>0</v>
      </c>
      <c r="AN96" s="199">
        <v>0</v>
      </c>
      <c r="AO96" s="199">
        <v>-150</v>
      </c>
      <c r="AP96" s="199">
        <v>0</v>
      </c>
    </row>
    <row r="97" spans="1:42">
      <c r="A97" t="s">
        <v>139</v>
      </c>
      <c r="B97" s="199">
        <v>0</v>
      </c>
      <c r="C97" s="199">
        <v>0</v>
      </c>
      <c r="D97" s="199">
        <v>1.84</v>
      </c>
      <c r="E97" s="199">
        <v>0</v>
      </c>
      <c r="F97" s="199">
        <v>0</v>
      </c>
      <c r="G97" s="199">
        <v>3.34</v>
      </c>
      <c r="H97" s="199">
        <v>0</v>
      </c>
      <c r="I97" s="199">
        <v>0</v>
      </c>
      <c r="J97" s="199">
        <v>0</v>
      </c>
      <c r="K97" s="199">
        <v>16.98</v>
      </c>
      <c r="L97" s="199">
        <v>0.36</v>
      </c>
      <c r="M97" s="199">
        <v>2.0699999999999998</v>
      </c>
      <c r="N97" s="199">
        <v>1.69</v>
      </c>
      <c r="O97" s="199">
        <v>1.19</v>
      </c>
      <c r="P97" s="199">
        <v>3.12</v>
      </c>
      <c r="Q97" s="199">
        <v>0.24</v>
      </c>
      <c r="R97" s="199">
        <v>0.61</v>
      </c>
      <c r="S97" s="199">
        <v>0.38</v>
      </c>
      <c r="T97" s="199">
        <v>0</v>
      </c>
      <c r="U97" s="199">
        <v>2.02</v>
      </c>
      <c r="V97" s="199">
        <v>0.2</v>
      </c>
      <c r="W97" s="199">
        <v>0.66</v>
      </c>
      <c r="X97" s="199">
        <v>2.11</v>
      </c>
      <c r="Y97" s="199">
        <v>0</v>
      </c>
      <c r="Z97" s="199">
        <v>4.63</v>
      </c>
      <c r="AA97" s="199">
        <v>1</v>
      </c>
      <c r="AB97" s="199">
        <v>0</v>
      </c>
      <c r="AC97" s="199">
        <v>19.89</v>
      </c>
      <c r="AD97" s="199">
        <v>0</v>
      </c>
      <c r="AE97" s="199">
        <v>0</v>
      </c>
      <c r="AF97" s="199">
        <v>0</v>
      </c>
      <c r="AG97" s="199">
        <v>0</v>
      </c>
      <c r="AH97" s="199">
        <v>0</v>
      </c>
      <c r="AI97" s="199">
        <v>-6</v>
      </c>
      <c r="AJ97" s="199">
        <v>0</v>
      </c>
      <c r="AK97" s="199">
        <v>0</v>
      </c>
      <c r="AL97" s="199">
        <v>0</v>
      </c>
      <c r="AM97" s="199">
        <v>0</v>
      </c>
      <c r="AN97" s="199">
        <v>0</v>
      </c>
      <c r="AO97" s="199">
        <v>-132.27000000000001</v>
      </c>
      <c r="AP97" s="199">
        <v>0</v>
      </c>
    </row>
    <row r="98" spans="1:42">
      <c r="A98" t="s">
        <v>140</v>
      </c>
      <c r="B98" s="199">
        <v>0</v>
      </c>
      <c r="C98" s="199">
        <v>0</v>
      </c>
      <c r="D98" s="199">
        <v>1.84</v>
      </c>
      <c r="E98" s="199">
        <v>0</v>
      </c>
      <c r="F98" s="199">
        <v>0</v>
      </c>
      <c r="G98" s="199">
        <v>3.34</v>
      </c>
      <c r="H98" s="199">
        <v>0</v>
      </c>
      <c r="I98" s="199">
        <v>0</v>
      </c>
      <c r="J98" s="199">
        <v>0</v>
      </c>
      <c r="K98" s="199">
        <v>16.98</v>
      </c>
      <c r="L98" s="199">
        <v>0.36</v>
      </c>
      <c r="M98" s="199">
        <v>2.0699999999999998</v>
      </c>
      <c r="N98" s="199">
        <v>1.69</v>
      </c>
      <c r="O98" s="199">
        <v>1.19</v>
      </c>
      <c r="P98" s="199">
        <v>3.57</v>
      </c>
      <c r="Q98" s="199">
        <v>0.24</v>
      </c>
      <c r="R98" s="199">
        <v>0.61</v>
      </c>
      <c r="S98" s="199">
        <v>0.38</v>
      </c>
      <c r="T98" s="199">
        <v>0</v>
      </c>
      <c r="U98" s="199">
        <v>2.02</v>
      </c>
      <c r="V98" s="199">
        <v>0.2</v>
      </c>
      <c r="W98" s="199">
        <v>0.66</v>
      </c>
      <c r="X98" s="199">
        <v>2.11</v>
      </c>
      <c r="Y98" s="199">
        <v>0</v>
      </c>
      <c r="Z98" s="199">
        <v>4.63</v>
      </c>
      <c r="AA98" s="199">
        <v>1</v>
      </c>
      <c r="AB98" s="199">
        <v>0</v>
      </c>
      <c r="AC98" s="199">
        <v>19.89</v>
      </c>
      <c r="AD98" s="199">
        <v>0</v>
      </c>
      <c r="AE98" s="199">
        <v>0</v>
      </c>
      <c r="AF98" s="199">
        <v>0</v>
      </c>
      <c r="AG98" s="199">
        <v>0</v>
      </c>
      <c r="AH98" s="199">
        <v>0</v>
      </c>
      <c r="AI98" s="199">
        <v>-6</v>
      </c>
      <c r="AJ98" s="199">
        <v>0</v>
      </c>
      <c r="AK98" s="199">
        <v>0</v>
      </c>
      <c r="AL98" s="199">
        <v>0</v>
      </c>
      <c r="AM98" s="199">
        <v>0</v>
      </c>
      <c r="AN98" s="199">
        <v>0</v>
      </c>
      <c r="AO98" s="199">
        <v>-133.66</v>
      </c>
      <c r="AP98" s="19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4.3440000000000041E-2</v>
      </c>
      <c r="E99">
        <f t="shared" si="0"/>
        <v>0</v>
      </c>
      <c r="F99">
        <f t="shared" si="0"/>
        <v>5.3929999999999936E-2</v>
      </c>
      <c r="G99">
        <f t="shared" si="0"/>
        <v>5.0709999999999956E-2</v>
      </c>
      <c r="H99">
        <f t="shared" si="0"/>
        <v>0</v>
      </c>
      <c r="I99">
        <f t="shared" si="0"/>
        <v>0</v>
      </c>
      <c r="J99">
        <f t="shared" si="0"/>
        <v>4.080000000000002E-3</v>
      </c>
      <c r="K99">
        <f t="shared" si="0"/>
        <v>0.40739500000000034</v>
      </c>
      <c r="L99">
        <f t="shared" si="0"/>
        <v>8.6399999999999914E-3</v>
      </c>
      <c r="M99">
        <f t="shared" si="0"/>
        <v>4.9542499999999913E-2</v>
      </c>
      <c r="N99">
        <f t="shared" si="0"/>
        <v>4.0559999999999957E-2</v>
      </c>
      <c r="O99">
        <f t="shared" si="0"/>
        <v>2.8319999999999988E-2</v>
      </c>
      <c r="P99">
        <f t="shared" si="0"/>
        <v>2.6099999999999988E-2</v>
      </c>
      <c r="Q99">
        <f t="shared" si="0"/>
        <v>5.7599999999999917E-3</v>
      </c>
      <c r="R99">
        <f t="shared" si="0"/>
        <v>1.463999999999999E-2</v>
      </c>
      <c r="S99">
        <f t="shared" si="0"/>
        <v>9.1200000000000014E-3</v>
      </c>
      <c r="T99">
        <f t="shared" si="0"/>
        <v>0</v>
      </c>
      <c r="U99">
        <f t="shared" si="0"/>
        <v>4.8480000000000058E-2</v>
      </c>
      <c r="V99">
        <f t="shared" si="0"/>
        <v>4.7999999999999909E-3</v>
      </c>
      <c r="W99">
        <f t="shared" si="0"/>
        <v>1.5839999999999962E-2</v>
      </c>
      <c r="X99">
        <f t="shared" si="0"/>
        <v>5.0640000000000115E-2</v>
      </c>
      <c r="Y99">
        <f t="shared" si="0"/>
        <v>0</v>
      </c>
      <c r="Z99">
        <f t="shared" si="0"/>
        <v>0.11111999999999991</v>
      </c>
      <c r="AA99">
        <f t="shared" si="0"/>
        <v>2.4E-2</v>
      </c>
      <c r="AB99">
        <f t="shared" si="0"/>
        <v>0</v>
      </c>
      <c r="AC99">
        <f t="shared" si="0"/>
        <v>0.48717750000000004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8.77E-3</v>
      </c>
      <c r="AH99">
        <f t="shared" si="0"/>
        <v>0</v>
      </c>
      <c r="AI99">
        <f t="shared" si="0"/>
        <v>-9.1575000000000423E-3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-1.3503600000000002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9">
        <v>0</v>
      </c>
      <c r="C3" s="199">
        <v>0</v>
      </c>
      <c r="D3" s="199">
        <v>1.07</v>
      </c>
      <c r="E3" s="199">
        <v>0</v>
      </c>
      <c r="F3" s="199">
        <v>0</v>
      </c>
      <c r="G3" s="199">
        <v>1.38</v>
      </c>
      <c r="H3" s="199">
        <v>0</v>
      </c>
      <c r="I3" s="199">
        <v>0</v>
      </c>
      <c r="J3" s="199">
        <v>0</v>
      </c>
      <c r="K3" s="199">
        <v>5.28</v>
      </c>
      <c r="L3" s="199">
        <v>2.0699999999999998</v>
      </c>
      <c r="M3" s="199">
        <v>0</v>
      </c>
      <c r="N3" s="199">
        <v>0.99</v>
      </c>
      <c r="O3" s="199">
        <v>0.8</v>
      </c>
      <c r="P3" s="199">
        <v>1.8</v>
      </c>
      <c r="Q3" s="199">
        <v>0.14000000000000001</v>
      </c>
      <c r="R3" s="199">
        <v>0.35</v>
      </c>
      <c r="S3" s="199">
        <v>0.22</v>
      </c>
      <c r="T3" s="199">
        <v>0</v>
      </c>
      <c r="U3" s="199">
        <v>7.42</v>
      </c>
      <c r="V3" s="199">
        <v>0.12</v>
      </c>
      <c r="W3" s="199">
        <v>0.38</v>
      </c>
      <c r="X3" s="199">
        <v>1.22</v>
      </c>
      <c r="Y3" s="199">
        <v>0</v>
      </c>
      <c r="Z3" s="199">
        <v>1.98</v>
      </c>
      <c r="AA3" s="199">
        <v>0.57999999999999996</v>
      </c>
      <c r="AB3" s="199">
        <v>0</v>
      </c>
      <c r="AC3" s="199">
        <v>5.0999999999999996</v>
      </c>
      <c r="AD3" s="199">
        <v>0</v>
      </c>
      <c r="AE3" s="199">
        <v>0</v>
      </c>
      <c r="AF3" s="199">
        <v>0</v>
      </c>
      <c r="AG3" s="199">
        <v>0</v>
      </c>
      <c r="AH3" s="199">
        <v>0</v>
      </c>
      <c r="AI3" s="199">
        <v>0</v>
      </c>
      <c r="AJ3" s="199">
        <v>0</v>
      </c>
      <c r="AK3" s="199">
        <v>0</v>
      </c>
      <c r="AL3" s="199">
        <v>0</v>
      </c>
      <c r="AM3" s="199">
        <v>0</v>
      </c>
      <c r="AN3" s="199">
        <v>0</v>
      </c>
      <c r="AO3" s="199">
        <v>124.76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1.07</v>
      </c>
      <c r="E4" s="199">
        <v>0</v>
      </c>
      <c r="F4" s="199">
        <v>0</v>
      </c>
      <c r="G4" s="199">
        <v>1.38</v>
      </c>
      <c r="H4" s="199">
        <v>0</v>
      </c>
      <c r="I4" s="199">
        <v>0</v>
      </c>
      <c r="J4" s="199">
        <v>0</v>
      </c>
      <c r="K4" s="199">
        <v>5.28</v>
      </c>
      <c r="L4" s="199">
        <v>2.0699999999999998</v>
      </c>
      <c r="M4" s="199">
        <v>0</v>
      </c>
      <c r="N4" s="199">
        <v>0.99</v>
      </c>
      <c r="O4" s="199">
        <v>0.8</v>
      </c>
      <c r="P4" s="199">
        <v>1.8</v>
      </c>
      <c r="Q4" s="199">
        <v>0.14000000000000001</v>
      </c>
      <c r="R4" s="199">
        <v>0.35</v>
      </c>
      <c r="S4" s="199">
        <v>0.22</v>
      </c>
      <c r="T4" s="199">
        <v>0</v>
      </c>
      <c r="U4" s="199">
        <v>7.42</v>
      </c>
      <c r="V4" s="199">
        <v>0.12</v>
      </c>
      <c r="W4" s="199">
        <v>0.38</v>
      </c>
      <c r="X4" s="199">
        <v>1.22</v>
      </c>
      <c r="Y4" s="199">
        <v>0</v>
      </c>
      <c r="Z4" s="199">
        <v>1.98</v>
      </c>
      <c r="AA4" s="199">
        <v>0.57999999999999996</v>
      </c>
      <c r="AB4" s="199">
        <v>0</v>
      </c>
      <c r="AC4" s="199">
        <v>5.0999999999999996</v>
      </c>
      <c r="AD4" s="199">
        <v>0</v>
      </c>
      <c r="AE4" s="199">
        <v>0</v>
      </c>
      <c r="AF4" s="199">
        <v>0</v>
      </c>
      <c r="AG4" s="199">
        <v>0</v>
      </c>
      <c r="AH4" s="199">
        <v>0</v>
      </c>
      <c r="AI4" s="199">
        <v>0</v>
      </c>
      <c r="AJ4" s="199">
        <v>0</v>
      </c>
      <c r="AK4" s="199">
        <v>0</v>
      </c>
      <c r="AL4" s="199">
        <v>0</v>
      </c>
      <c r="AM4" s="199">
        <v>0</v>
      </c>
      <c r="AN4" s="199">
        <v>0</v>
      </c>
      <c r="AO4" s="199">
        <v>124.76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1.07</v>
      </c>
      <c r="E5" s="199">
        <v>0</v>
      </c>
      <c r="F5" s="199">
        <v>1.38</v>
      </c>
      <c r="G5" s="199">
        <v>1.38</v>
      </c>
      <c r="H5" s="199">
        <v>0</v>
      </c>
      <c r="I5" s="199">
        <v>0</v>
      </c>
      <c r="J5" s="199">
        <v>0</v>
      </c>
      <c r="K5" s="199">
        <v>5.36</v>
      </c>
      <c r="L5" s="199">
        <v>2.0699999999999998</v>
      </c>
      <c r="M5" s="199">
        <v>0</v>
      </c>
      <c r="N5" s="199">
        <v>0.99</v>
      </c>
      <c r="O5" s="199">
        <v>0.8</v>
      </c>
      <c r="P5" s="199">
        <v>1.8</v>
      </c>
      <c r="Q5" s="199">
        <v>0.14000000000000001</v>
      </c>
      <c r="R5" s="199">
        <v>0.35</v>
      </c>
      <c r="S5" s="199">
        <v>0.22</v>
      </c>
      <c r="T5" s="199">
        <v>0</v>
      </c>
      <c r="U5" s="199">
        <v>7.42</v>
      </c>
      <c r="V5" s="199">
        <v>0.12</v>
      </c>
      <c r="W5" s="199">
        <v>0.38</v>
      </c>
      <c r="X5" s="199">
        <v>1.22</v>
      </c>
      <c r="Y5" s="199">
        <v>0</v>
      </c>
      <c r="Z5" s="199">
        <v>1.98</v>
      </c>
      <c r="AA5" s="199">
        <v>0.57999999999999996</v>
      </c>
      <c r="AB5" s="199">
        <v>0</v>
      </c>
      <c r="AC5" s="199">
        <v>13.11</v>
      </c>
      <c r="AD5" s="199">
        <v>0</v>
      </c>
      <c r="AE5" s="199">
        <v>0</v>
      </c>
      <c r="AF5" s="199">
        <v>0</v>
      </c>
      <c r="AG5" s="199">
        <v>0</v>
      </c>
      <c r="AH5" s="199">
        <v>0</v>
      </c>
      <c r="AI5" s="199">
        <v>9.92</v>
      </c>
      <c r="AJ5" s="199">
        <v>0</v>
      </c>
      <c r="AK5" s="199">
        <v>0</v>
      </c>
      <c r="AL5" s="199">
        <v>0</v>
      </c>
      <c r="AM5" s="199">
        <v>0</v>
      </c>
      <c r="AN5" s="199">
        <v>0</v>
      </c>
      <c r="AO5" s="199">
        <v>129.76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1.07</v>
      </c>
      <c r="E6" s="199">
        <v>0</v>
      </c>
      <c r="F6" s="199">
        <v>1.38</v>
      </c>
      <c r="G6" s="199">
        <v>1.38</v>
      </c>
      <c r="H6" s="199">
        <v>0</v>
      </c>
      <c r="I6" s="199">
        <v>0</v>
      </c>
      <c r="J6" s="199">
        <v>0</v>
      </c>
      <c r="K6" s="199">
        <v>5.36</v>
      </c>
      <c r="L6" s="199">
        <v>2.0699999999999998</v>
      </c>
      <c r="M6" s="199">
        <v>0</v>
      </c>
      <c r="N6" s="199">
        <v>0.99</v>
      </c>
      <c r="O6" s="199">
        <v>0.8</v>
      </c>
      <c r="P6" s="199">
        <v>1.8</v>
      </c>
      <c r="Q6" s="199">
        <v>0.14000000000000001</v>
      </c>
      <c r="R6" s="199">
        <v>0.35</v>
      </c>
      <c r="S6" s="199">
        <v>0.22</v>
      </c>
      <c r="T6" s="199">
        <v>0</v>
      </c>
      <c r="U6" s="199">
        <v>7.42</v>
      </c>
      <c r="V6" s="199">
        <v>0.12</v>
      </c>
      <c r="W6" s="199">
        <v>0.38</v>
      </c>
      <c r="X6" s="199">
        <v>1.22</v>
      </c>
      <c r="Y6" s="199">
        <v>0</v>
      </c>
      <c r="Z6" s="199">
        <v>1.98</v>
      </c>
      <c r="AA6" s="199">
        <v>0.57999999999999996</v>
      </c>
      <c r="AB6" s="199">
        <v>0</v>
      </c>
      <c r="AC6" s="199">
        <v>13.11</v>
      </c>
      <c r="AD6" s="199">
        <v>0</v>
      </c>
      <c r="AE6" s="199">
        <v>0</v>
      </c>
      <c r="AF6" s="199">
        <v>0</v>
      </c>
      <c r="AG6" s="199">
        <v>0</v>
      </c>
      <c r="AH6" s="199">
        <v>0</v>
      </c>
      <c r="AI6" s="199">
        <v>9.9600000000000009</v>
      </c>
      <c r="AJ6" s="199">
        <v>0</v>
      </c>
      <c r="AK6" s="199">
        <v>0</v>
      </c>
      <c r="AL6" s="199">
        <v>0</v>
      </c>
      <c r="AM6" s="199">
        <v>0</v>
      </c>
      <c r="AN6" s="199">
        <v>0</v>
      </c>
      <c r="AO6" s="199">
        <v>129.76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1.07</v>
      </c>
      <c r="E7" s="199">
        <v>0</v>
      </c>
      <c r="F7" s="199">
        <v>1.38</v>
      </c>
      <c r="G7" s="199">
        <v>1.38</v>
      </c>
      <c r="H7" s="199">
        <v>0</v>
      </c>
      <c r="I7" s="199">
        <v>0</v>
      </c>
      <c r="J7" s="199">
        <v>0</v>
      </c>
      <c r="K7" s="199">
        <v>5.36</v>
      </c>
      <c r="L7" s="199">
        <v>2.0699999999999998</v>
      </c>
      <c r="M7" s="199">
        <v>0</v>
      </c>
      <c r="N7" s="199">
        <v>0.99</v>
      </c>
      <c r="O7" s="199">
        <v>0.8</v>
      </c>
      <c r="P7" s="199">
        <v>1.8</v>
      </c>
      <c r="Q7" s="199">
        <v>0.14000000000000001</v>
      </c>
      <c r="R7" s="199">
        <v>0.35</v>
      </c>
      <c r="S7" s="199">
        <v>0.22</v>
      </c>
      <c r="T7" s="199">
        <v>0</v>
      </c>
      <c r="U7" s="199">
        <v>7.42</v>
      </c>
      <c r="V7" s="199">
        <v>0.12</v>
      </c>
      <c r="W7" s="199">
        <v>0.38</v>
      </c>
      <c r="X7" s="199">
        <v>1.22</v>
      </c>
      <c r="Y7" s="199">
        <v>0</v>
      </c>
      <c r="Z7" s="199">
        <v>1.98</v>
      </c>
      <c r="AA7" s="199">
        <v>0.57999999999999996</v>
      </c>
      <c r="AB7" s="199">
        <v>0</v>
      </c>
      <c r="AC7" s="199">
        <v>13.11</v>
      </c>
      <c r="AD7" s="199">
        <v>0</v>
      </c>
      <c r="AE7" s="199">
        <v>0</v>
      </c>
      <c r="AF7" s="199">
        <v>0</v>
      </c>
      <c r="AG7" s="199">
        <v>0</v>
      </c>
      <c r="AH7" s="199">
        <v>0</v>
      </c>
      <c r="AI7" s="199">
        <v>9.92</v>
      </c>
      <c r="AJ7" s="199">
        <v>0</v>
      </c>
      <c r="AK7" s="199">
        <v>0</v>
      </c>
      <c r="AL7" s="199">
        <v>0</v>
      </c>
      <c r="AM7" s="199">
        <v>0</v>
      </c>
      <c r="AN7" s="199">
        <v>0</v>
      </c>
      <c r="AO7" s="199">
        <v>129.76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1.07</v>
      </c>
      <c r="E8" s="199">
        <v>0</v>
      </c>
      <c r="F8" s="199">
        <v>1.38</v>
      </c>
      <c r="G8" s="199">
        <v>1.38</v>
      </c>
      <c r="H8" s="199">
        <v>0</v>
      </c>
      <c r="I8" s="199">
        <v>0</v>
      </c>
      <c r="J8" s="199">
        <v>0</v>
      </c>
      <c r="K8" s="199">
        <v>5.36</v>
      </c>
      <c r="L8" s="199">
        <v>2.0699999999999998</v>
      </c>
      <c r="M8" s="199">
        <v>0</v>
      </c>
      <c r="N8" s="199">
        <v>0.99</v>
      </c>
      <c r="O8" s="199">
        <v>0.8</v>
      </c>
      <c r="P8" s="199">
        <v>1.8</v>
      </c>
      <c r="Q8" s="199">
        <v>0.14000000000000001</v>
      </c>
      <c r="R8" s="199">
        <v>0.35</v>
      </c>
      <c r="S8" s="199">
        <v>0.22</v>
      </c>
      <c r="T8" s="199">
        <v>0</v>
      </c>
      <c r="U8" s="199">
        <v>7.42</v>
      </c>
      <c r="V8" s="199">
        <v>0.12</v>
      </c>
      <c r="W8" s="199">
        <v>0.38</v>
      </c>
      <c r="X8" s="199">
        <v>1.22</v>
      </c>
      <c r="Y8" s="199">
        <v>0</v>
      </c>
      <c r="Z8" s="199">
        <v>1.98</v>
      </c>
      <c r="AA8" s="199">
        <v>0.57999999999999996</v>
      </c>
      <c r="AB8" s="199">
        <v>0</v>
      </c>
      <c r="AC8" s="199">
        <v>13.11</v>
      </c>
      <c r="AD8" s="199">
        <v>0</v>
      </c>
      <c r="AE8" s="199">
        <v>0</v>
      </c>
      <c r="AF8" s="199">
        <v>0</v>
      </c>
      <c r="AG8" s="199">
        <v>0</v>
      </c>
      <c r="AH8" s="199">
        <v>0</v>
      </c>
      <c r="AI8" s="199">
        <v>9.92</v>
      </c>
      <c r="AJ8" s="199">
        <v>0</v>
      </c>
      <c r="AK8" s="199">
        <v>0</v>
      </c>
      <c r="AL8" s="199">
        <v>0</v>
      </c>
      <c r="AM8" s="199">
        <v>0</v>
      </c>
      <c r="AN8" s="199">
        <v>0</v>
      </c>
      <c r="AO8" s="199">
        <v>129.76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1.07</v>
      </c>
      <c r="E9" s="199">
        <v>0</v>
      </c>
      <c r="F9" s="199">
        <v>1.38</v>
      </c>
      <c r="G9" s="199">
        <v>1.38</v>
      </c>
      <c r="H9" s="199">
        <v>0</v>
      </c>
      <c r="I9" s="199">
        <v>0</v>
      </c>
      <c r="J9" s="199">
        <v>0</v>
      </c>
      <c r="K9" s="199">
        <v>5.36</v>
      </c>
      <c r="L9" s="199">
        <v>2.0699999999999998</v>
      </c>
      <c r="M9" s="199">
        <v>0</v>
      </c>
      <c r="N9" s="199">
        <v>0.99</v>
      </c>
      <c r="O9" s="199">
        <v>0.8</v>
      </c>
      <c r="P9" s="199">
        <v>1.8</v>
      </c>
      <c r="Q9" s="199">
        <v>0.14000000000000001</v>
      </c>
      <c r="R9" s="199">
        <v>0.35</v>
      </c>
      <c r="S9" s="199">
        <v>0.22</v>
      </c>
      <c r="T9" s="199">
        <v>0</v>
      </c>
      <c r="U9" s="199">
        <v>7.42</v>
      </c>
      <c r="V9" s="199">
        <v>0.12</v>
      </c>
      <c r="W9" s="199">
        <v>0.38</v>
      </c>
      <c r="X9" s="199">
        <v>1.22</v>
      </c>
      <c r="Y9" s="199">
        <v>0</v>
      </c>
      <c r="Z9" s="199">
        <v>1.98</v>
      </c>
      <c r="AA9" s="199">
        <v>0.57999999999999996</v>
      </c>
      <c r="AB9" s="199">
        <v>0</v>
      </c>
      <c r="AC9" s="199">
        <v>13.11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  <c r="AI9" s="199">
        <v>9.92</v>
      </c>
      <c r="AJ9" s="199">
        <v>0</v>
      </c>
      <c r="AK9" s="199">
        <v>0</v>
      </c>
      <c r="AL9" s="199">
        <v>0</v>
      </c>
      <c r="AM9" s="199">
        <v>0</v>
      </c>
      <c r="AN9" s="199">
        <v>0</v>
      </c>
      <c r="AO9" s="199">
        <v>129.76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1.07</v>
      </c>
      <c r="E10" s="199">
        <v>0</v>
      </c>
      <c r="F10" s="199">
        <v>1.38</v>
      </c>
      <c r="G10" s="199">
        <v>1.38</v>
      </c>
      <c r="H10" s="199">
        <v>0</v>
      </c>
      <c r="I10" s="199">
        <v>0</v>
      </c>
      <c r="J10" s="199">
        <v>0</v>
      </c>
      <c r="K10" s="199">
        <v>5.36</v>
      </c>
      <c r="L10" s="199">
        <v>2.0699999999999998</v>
      </c>
      <c r="M10" s="199">
        <v>0</v>
      </c>
      <c r="N10" s="199">
        <v>0.99</v>
      </c>
      <c r="O10" s="199">
        <v>0.8</v>
      </c>
      <c r="P10" s="199">
        <v>1.8</v>
      </c>
      <c r="Q10" s="199">
        <v>0.14000000000000001</v>
      </c>
      <c r="R10" s="199">
        <v>0.35</v>
      </c>
      <c r="S10" s="199">
        <v>0.22</v>
      </c>
      <c r="T10" s="199">
        <v>0</v>
      </c>
      <c r="U10" s="199">
        <v>7.42</v>
      </c>
      <c r="V10" s="199">
        <v>0.12</v>
      </c>
      <c r="W10" s="199">
        <v>0.38</v>
      </c>
      <c r="X10" s="199">
        <v>1.22</v>
      </c>
      <c r="Y10" s="199">
        <v>0</v>
      </c>
      <c r="Z10" s="199">
        <v>1.98</v>
      </c>
      <c r="AA10" s="199">
        <v>0.57999999999999996</v>
      </c>
      <c r="AB10" s="199">
        <v>0</v>
      </c>
      <c r="AC10" s="199">
        <v>13.11</v>
      </c>
      <c r="AD10" s="199">
        <v>0</v>
      </c>
      <c r="AE10" s="199">
        <v>0</v>
      </c>
      <c r="AF10" s="199">
        <v>0</v>
      </c>
      <c r="AG10" s="199">
        <v>0</v>
      </c>
      <c r="AH10" s="199">
        <v>0</v>
      </c>
      <c r="AI10" s="199">
        <v>9.92</v>
      </c>
      <c r="AJ10" s="199">
        <v>0</v>
      </c>
      <c r="AK10" s="199">
        <v>0</v>
      </c>
      <c r="AL10" s="199">
        <v>0</v>
      </c>
      <c r="AM10" s="199">
        <v>0</v>
      </c>
      <c r="AN10" s="199">
        <v>0</v>
      </c>
      <c r="AO10" s="199">
        <v>129.76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1.07</v>
      </c>
      <c r="E11" s="199">
        <v>0</v>
      </c>
      <c r="F11" s="199">
        <v>1.38</v>
      </c>
      <c r="G11" s="199">
        <v>1.38</v>
      </c>
      <c r="H11" s="199">
        <v>0</v>
      </c>
      <c r="I11" s="199">
        <v>0</v>
      </c>
      <c r="J11" s="199">
        <v>0</v>
      </c>
      <c r="K11" s="199">
        <v>5.36</v>
      </c>
      <c r="L11" s="199">
        <v>2.0699999999999998</v>
      </c>
      <c r="M11" s="199">
        <v>0</v>
      </c>
      <c r="N11" s="199">
        <v>0.99</v>
      </c>
      <c r="O11" s="199">
        <v>0.8</v>
      </c>
      <c r="P11" s="199">
        <v>1.8</v>
      </c>
      <c r="Q11" s="199">
        <v>0.14000000000000001</v>
      </c>
      <c r="R11" s="199">
        <v>0.35</v>
      </c>
      <c r="S11" s="199">
        <v>0.22</v>
      </c>
      <c r="T11" s="199">
        <v>0</v>
      </c>
      <c r="U11" s="199">
        <v>7.42</v>
      </c>
      <c r="V11" s="199">
        <v>0.12</v>
      </c>
      <c r="W11" s="199">
        <v>0.38</v>
      </c>
      <c r="X11" s="199">
        <v>1.22</v>
      </c>
      <c r="Y11" s="199">
        <v>0</v>
      </c>
      <c r="Z11" s="199">
        <v>1.98</v>
      </c>
      <c r="AA11" s="199">
        <v>0.57999999999999996</v>
      </c>
      <c r="AB11" s="199">
        <v>0</v>
      </c>
      <c r="AC11" s="199">
        <v>13.11</v>
      </c>
      <c r="AD11" s="199">
        <v>0</v>
      </c>
      <c r="AE11" s="199">
        <v>0</v>
      </c>
      <c r="AF11" s="199">
        <v>0</v>
      </c>
      <c r="AG11" s="199">
        <v>0</v>
      </c>
      <c r="AH11" s="199">
        <v>0</v>
      </c>
      <c r="AI11" s="199">
        <v>9.92</v>
      </c>
      <c r="AJ11" s="199">
        <v>0</v>
      </c>
      <c r="AK11" s="199">
        <v>0</v>
      </c>
      <c r="AL11" s="199">
        <v>0</v>
      </c>
      <c r="AM11" s="199">
        <v>0</v>
      </c>
      <c r="AN11" s="199">
        <v>0</v>
      </c>
      <c r="AO11" s="199">
        <v>129.76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1.07</v>
      </c>
      <c r="E12" s="199">
        <v>0</v>
      </c>
      <c r="F12" s="199">
        <v>1.38</v>
      </c>
      <c r="G12" s="199">
        <v>1.38</v>
      </c>
      <c r="H12" s="199">
        <v>0</v>
      </c>
      <c r="I12" s="199">
        <v>0</v>
      </c>
      <c r="J12" s="199">
        <v>0</v>
      </c>
      <c r="K12" s="199">
        <v>5.36</v>
      </c>
      <c r="L12" s="199">
        <v>2.0699999999999998</v>
      </c>
      <c r="M12" s="199">
        <v>0</v>
      </c>
      <c r="N12" s="199">
        <v>0.99</v>
      </c>
      <c r="O12" s="199">
        <v>0.8</v>
      </c>
      <c r="P12" s="199">
        <v>1.8</v>
      </c>
      <c r="Q12" s="199">
        <v>0.14000000000000001</v>
      </c>
      <c r="R12" s="199">
        <v>0.35</v>
      </c>
      <c r="S12" s="199">
        <v>0.22</v>
      </c>
      <c r="T12" s="199">
        <v>0</v>
      </c>
      <c r="U12" s="199">
        <v>7.42</v>
      </c>
      <c r="V12" s="199">
        <v>0.12</v>
      </c>
      <c r="W12" s="199">
        <v>0.38</v>
      </c>
      <c r="X12" s="199">
        <v>1.22</v>
      </c>
      <c r="Y12" s="199">
        <v>0</v>
      </c>
      <c r="Z12" s="199">
        <v>1.98</v>
      </c>
      <c r="AA12" s="199">
        <v>0.57999999999999996</v>
      </c>
      <c r="AB12" s="199">
        <v>0</v>
      </c>
      <c r="AC12" s="199">
        <v>13.11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9.92</v>
      </c>
      <c r="AJ12" s="199">
        <v>0</v>
      </c>
      <c r="AK12" s="199">
        <v>0</v>
      </c>
      <c r="AL12" s="199">
        <v>0</v>
      </c>
      <c r="AM12" s="199">
        <v>0</v>
      </c>
      <c r="AN12" s="199">
        <v>0</v>
      </c>
      <c r="AO12" s="199">
        <v>129.76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1.07</v>
      </c>
      <c r="E13" s="199">
        <v>0</v>
      </c>
      <c r="F13" s="199">
        <v>1.38</v>
      </c>
      <c r="G13" s="199">
        <v>0</v>
      </c>
      <c r="H13" s="199">
        <v>0</v>
      </c>
      <c r="I13" s="199">
        <v>0</v>
      </c>
      <c r="J13" s="199">
        <v>0</v>
      </c>
      <c r="K13" s="199">
        <v>5.36</v>
      </c>
      <c r="L13" s="199">
        <v>2.0699999999999998</v>
      </c>
      <c r="M13" s="199">
        <v>0</v>
      </c>
      <c r="N13" s="199">
        <v>0.99</v>
      </c>
      <c r="O13" s="199">
        <v>0.8</v>
      </c>
      <c r="P13" s="199">
        <v>1.8</v>
      </c>
      <c r="Q13" s="199">
        <v>0.14000000000000001</v>
      </c>
      <c r="R13" s="199">
        <v>0.35</v>
      </c>
      <c r="S13" s="199">
        <v>0.22</v>
      </c>
      <c r="T13" s="199">
        <v>0</v>
      </c>
      <c r="U13" s="199">
        <v>7.42</v>
      </c>
      <c r="V13" s="199">
        <v>0.12</v>
      </c>
      <c r="W13" s="199">
        <v>0.38</v>
      </c>
      <c r="X13" s="199">
        <v>1.22</v>
      </c>
      <c r="Y13" s="199">
        <v>0</v>
      </c>
      <c r="Z13" s="199">
        <v>1.98</v>
      </c>
      <c r="AA13" s="199">
        <v>0.57999999999999996</v>
      </c>
      <c r="AB13" s="199">
        <v>0</v>
      </c>
      <c r="AC13" s="199">
        <v>13.11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9.92</v>
      </c>
      <c r="AJ13" s="199">
        <v>0</v>
      </c>
      <c r="AK13" s="199">
        <v>0</v>
      </c>
      <c r="AL13" s="199">
        <v>0</v>
      </c>
      <c r="AM13" s="199">
        <v>0</v>
      </c>
      <c r="AN13" s="199">
        <v>0</v>
      </c>
      <c r="AO13" s="199">
        <v>129.76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1.07</v>
      </c>
      <c r="E14" s="199">
        <v>0</v>
      </c>
      <c r="F14" s="199">
        <v>1.38</v>
      </c>
      <c r="G14" s="199">
        <v>0</v>
      </c>
      <c r="H14" s="199">
        <v>0</v>
      </c>
      <c r="I14" s="199">
        <v>0</v>
      </c>
      <c r="J14" s="199">
        <v>0</v>
      </c>
      <c r="K14" s="199">
        <v>5.36</v>
      </c>
      <c r="L14" s="199">
        <v>2.0699999999999998</v>
      </c>
      <c r="M14" s="199">
        <v>0</v>
      </c>
      <c r="N14" s="199">
        <v>0.99</v>
      </c>
      <c r="O14" s="199">
        <v>0.8</v>
      </c>
      <c r="P14" s="199">
        <v>1.8</v>
      </c>
      <c r="Q14" s="199">
        <v>0.14000000000000001</v>
      </c>
      <c r="R14" s="199">
        <v>0.35</v>
      </c>
      <c r="S14" s="199">
        <v>0.22</v>
      </c>
      <c r="T14" s="199">
        <v>0</v>
      </c>
      <c r="U14" s="199">
        <v>7.42</v>
      </c>
      <c r="V14" s="199">
        <v>0.12</v>
      </c>
      <c r="W14" s="199">
        <v>0.38</v>
      </c>
      <c r="X14" s="199">
        <v>1.22</v>
      </c>
      <c r="Y14" s="199">
        <v>0</v>
      </c>
      <c r="Z14" s="199">
        <v>1.98</v>
      </c>
      <c r="AA14" s="199">
        <v>0.57999999999999996</v>
      </c>
      <c r="AB14" s="199">
        <v>0</v>
      </c>
      <c r="AC14" s="199">
        <v>13.11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9.92</v>
      </c>
      <c r="AJ14" s="199">
        <v>0</v>
      </c>
      <c r="AK14" s="199">
        <v>0</v>
      </c>
      <c r="AL14" s="199">
        <v>0</v>
      </c>
      <c r="AM14" s="199">
        <v>0</v>
      </c>
      <c r="AN14" s="199">
        <v>0</v>
      </c>
      <c r="AO14" s="199">
        <v>129.51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1.07</v>
      </c>
      <c r="E15" s="199">
        <v>0</v>
      </c>
      <c r="F15" s="199">
        <v>1.93</v>
      </c>
      <c r="G15" s="199">
        <v>0</v>
      </c>
      <c r="H15" s="199">
        <v>0</v>
      </c>
      <c r="I15" s="199">
        <v>0</v>
      </c>
      <c r="J15" s="199">
        <v>0</v>
      </c>
      <c r="K15" s="199">
        <v>5.36</v>
      </c>
      <c r="L15" s="199">
        <v>2.0699999999999998</v>
      </c>
      <c r="M15" s="199">
        <v>0</v>
      </c>
      <c r="N15" s="199">
        <v>0.99</v>
      </c>
      <c r="O15" s="199">
        <v>0.8</v>
      </c>
      <c r="P15" s="199">
        <v>1.8</v>
      </c>
      <c r="Q15" s="199">
        <v>0.14000000000000001</v>
      </c>
      <c r="R15" s="199">
        <v>0.35</v>
      </c>
      <c r="S15" s="199">
        <v>0.22</v>
      </c>
      <c r="T15" s="199">
        <v>0</v>
      </c>
      <c r="U15" s="199">
        <v>7.42</v>
      </c>
      <c r="V15" s="199">
        <v>0.12</v>
      </c>
      <c r="W15" s="199">
        <v>0.38</v>
      </c>
      <c r="X15" s="199">
        <v>1.22</v>
      </c>
      <c r="Y15" s="199">
        <v>0</v>
      </c>
      <c r="Z15" s="199">
        <v>1.98</v>
      </c>
      <c r="AA15" s="199">
        <v>0.57999999999999996</v>
      </c>
      <c r="AB15" s="199">
        <v>0</v>
      </c>
      <c r="AC15" s="199">
        <v>13.11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12.23</v>
      </c>
      <c r="AJ15" s="199">
        <v>0</v>
      </c>
      <c r="AK15" s="199">
        <v>0</v>
      </c>
      <c r="AL15" s="199">
        <v>0</v>
      </c>
      <c r="AM15" s="199">
        <v>0</v>
      </c>
      <c r="AN15" s="199">
        <v>0</v>
      </c>
      <c r="AO15" s="199">
        <v>129.76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1.07</v>
      </c>
      <c r="E16" s="199">
        <v>0</v>
      </c>
      <c r="F16" s="199">
        <v>1.93</v>
      </c>
      <c r="G16" s="199">
        <v>0</v>
      </c>
      <c r="H16" s="199">
        <v>0</v>
      </c>
      <c r="I16" s="199">
        <v>0</v>
      </c>
      <c r="J16" s="199">
        <v>0</v>
      </c>
      <c r="K16" s="199">
        <v>5.36</v>
      </c>
      <c r="L16" s="199">
        <v>2.0699999999999998</v>
      </c>
      <c r="M16" s="199">
        <v>0</v>
      </c>
      <c r="N16" s="199">
        <v>0.99</v>
      </c>
      <c r="O16" s="199">
        <v>0.8</v>
      </c>
      <c r="P16" s="199">
        <v>1.8</v>
      </c>
      <c r="Q16" s="199">
        <v>0.14000000000000001</v>
      </c>
      <c r="R16" s="199">
        <v>0.35</v>
      </c>
      <c r="S16" s="199">
        <v>0.22</v>
      </c>
      <c r="T16" s="199">
        <v>0</v>
      </c>
      <c r="U16" s="199">
        <v>7.42</v>
      </c>
      <c r="V16" s="199">
        <v>0.12</v>
      </c>
      <c r="W16" s="199">
        <v>0.38</v>
      </c>
      <c r="X16" s="199">
        <v>1.22</v>
      </c>
      <c r="Y16" s="199">
        <v>0</v>
      </c>
      <c r="Z16" s="199">
        <v>1.98</v>
      </c>
      <c r="AA16" s="199">
        <v>0.57999999999999996</v>
      </c>
      <c r="AB16" s="199">
        <v>0</v>
      </c>
      <c r="AC16" s="199">
        <v>13.11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9.92</v>
      </c>
      <c r="AJ16" s="199">
        <v>0</v>
      </c>
      <c r="AK16" s="199">
        <v>0</v>
      </c>
      <c r="AL16" s="199">
        <v>0</v>
      </c>
      <c r="AM16" s="199">
        <v>0</v>
      </c>
      <c r="AN16" s="199">
        <v>0</v>
      </c>
      <c r="AO16" s="199">
        <v>129.76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1.07</v>
      </c>
      <c r="E17" s="199">
        <v>0</v>
      </c>
      <c r="F17" s="199">
        <v>1.93</v>
      </c>
      <c r="G17" s="199">
        <v>0</v>
      </c>
      <c r="H17" s="199">
        <v>0</v>
      </c>
      <c r="I17" s="199">
        <v>0</v>
      </c>
      <c r="J17" s="199">
        <v>0</v>
      </c>
      <c r="K17" s="199">
        <v>5.36</v>
      </c>
      <c r="L17" s="199">
        <v>2.0699999999999998</v>
      </c>
      <c r="M17" s="199">
        <v>0</v>
      </c>
      <c r="N17" s="199">
        <v>0.99</v>
      </c>
      <c r="O17" s="199">
        <v>0.8</v>
      </c>
      <c r="P17" s="199">
        <v>1.8</v>
      </c>
      <c r="Q17" s="199">
        <v>0.14000000000000001</v>
      </c>
      <c r="R17" s="199">
        <v>0.35</v>
      </c>
      <c r="S17" s="199">
        <v>0.22</v>
      </c>
      <c r="T17" s="199">
        <v>0</v>
      </c>
      <c r="U17" s="199">
        <v>7.42</v>
      </c>
      <c r="V17" s="199">
        <v>0.12</v>
      </c>
      <c r="W17" s="199">
        <v>0.38</v>
      </c>
      <c r="X17" s="199">
        <v>1.22</v>
      </c>
      <c r="Y17" s="199">
        <v>0</v>
      </c>
      <c r="Z17" s="199">
        <v>1.98</v>
      </c>
      <c r="AA17" s="199">
        <v>0.57999999999999996</v>
      </c>
      <c r="AB17" s="199">
        <v>0</v>
      </c>
      <c r="AC17" s="199">
        <v>13.11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12.23</v>
      </c>
      <c r="AJ17" s="199">
        <v>0</v>
      </c>
      <c r="AK17" s="199">
        <v>0</v>
      </c>
      <c r="AL17" s="199">
        <v>0</v>
      </c>
      <c r="AM17" s="199">
        <v>0</v>
      </c>
      <c r="AN17" s="199">
        <v>0</v>
      </c>
      <c r="AO17" s="199">
        <v>129.76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1.07</v>
      </c>
      <c r="E18" s="199">
        <v>0</v>
      </c>
      <c r="F18" s="199">
        <v>1.93</v>
      </c>
      <c r="G18" s="199">
        <v>0</v>
      </c>
      <c r="H18" s="199">
        <v>0</v>
      </c>
      <c r="I18" s="199">
        <v>0</v>
      </c>
      <c r="J18" s="199">
        <v>0</v>
      </c>
      <c r="K18" s="199">
        <v>5.36</v>
      </c>
      <c r="L18" s="199">
        <v>2.0699999999999998</v>
      </c>
      <c r="M18" s="199">
        <v>0</v>
      </c>
      <c r="N18" s="199">
        <v>0.99</v>
      </c>
      <c r="O18" s="199">
        <v>0.8</v>
      </c>
      <c r="P18" s="199">
        <v>1.8</v>
      </c>
      <c r="Q18" s="199">
        <v>0.14000000000000001</v>
      </c>
      <c r="R18" s="199">
        <v>0.35</v>
      </c>
      <c r="S18" s="199">
        <v>0.22</v>
      </c>
      <c r="T18" s="199">
        <v>0</v>
      </c>
      <c r="U18" s="199">
        <v>7.42</v>
      </c>
      <c r="V18" s="199">
        <v>0.12</v>
      </c>
      <c r="W18" s="199">
        <v>0.38</v>
      </c>
      <c r="X18" s="199">
        <v>1.22</v>
      </c>
      <c r="Y18" s="199">
        <v>0</v>
      </c>
      <c r="Z18" s="199">
        <v>1.98</v>
      </c>
      <c r="AA18" s="199">
        <v>0.57999999999999996</v>
      </c>
      <c r="AB18" s="199">
        <v>0</v>
      </c>
      <c r="AC18" s="199">
        <v>13.11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12.23</v>
      </c>
      <c r="AJ18" s="199">
        <v>0</v>
      </c>
      <c r="AK18" s="199">
        <v>0</v>
      </c>
      <c r="AL18" s="199">
        <v>0</v>
      </c>
      <c r="AM18" s="199">
        <v>0</v>
      </c>
      <c r="AN18" s="199">
        <v>0</v>
      </c>
      <c r="AO18" s="199">
        <v>129.76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1.07</v>
      </c>
      <c r="E19" s="199">
        <v>0</v>
      </c>
      <c r="F19" s="199">
        <v>1.93</v>
      </c>
      <c r="G19" s="199">
        <v>0</v>
      </c>
      <c r="H19" s="199">
        <v>0</v>
      </c>
      <c r="I19" s="199">
        <v>0</v>
      </c>
      <c r="J19" s="199">
        <v>0</v>
      </c>
      <c r="K19" s="199">
        <v>5.36</v>
      </c>
      <c r="L19" s="199">
        <v>2.0699999999999998</v>
      </c>
      <c r="M19" s="199">
        <v>0</v>
      </c>
      <c r="N19" s="199">
        <v>0.99</v>
      </c>
      <c r="O19" s="199">
        <v>0.8</v>
      </c>
      <c r="P19" s="199">
        <v>1.8</v>
      </c>
      <c r="Q19" s="199">
        <v>0.14000000000000001</v>
      </c>
      <c r="R19" s="199">
        <v>0.35</v>
      </c>
      <c r="S19" s="199">
        <v>0.22</v>
      </c>
      <c r="T19" s="199">
        <v>0</v>
      </c>
      <c r="U19" s="199">
        <v>7.42</v>
      </c>
      <c r="V19" s="199">
        <v>0.12</v>
      </c>
      <c r="W19" s="199">
        <v>0.38</v>
      </c>
      <c r="X19" s="199">
        <v>1.22</v>
      </c>
      <c r="Y19" s="199">
        <v>0</v>
      </c>
      <c r="Z19" s="199">
        <v>1.98</v>
      </c>
      <c r="AA19" s="199">
        <v>0.57999999999999996</v>
      </c>
      <c r="AB19" s="199">
        <v>0</v>
      </c>
      <c r="AC19" s="199">
        <v>13.11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12.23</v>
      </c>
      <c r="AJ19" s="199">
        <v>0</v>
      </c>
      <c r="AK19" s="199">
        <v>0</v>
      </c>
      <c r="AL19" s="199">
        <v>0</v>
      </c>
      <c r="AM19" s="199">
        <v>0</v>
      </c>
      <c r="AN19" s="199">
        <v>0</v>
      </c>
      <c r="AO19" s="199">
        <v>129.76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1.07</v>
      </c>
      <c r="E20" s="199">
        <v>0</v>
      </c>
      <c r="F20" s="199">
        <v>1.66</v>
      </c>
      <c r="G20" s="199">
        <v>0</v>
      </c>
      <c r="H20" s="199">
        <v>0</v>
      </c>
      <c r="I20" s="199">
        <v>0</v>
      </c>
      <c r="J20" s="199">
        <v>0</v>
      </c>
      <c r="K20" s="199">
        <v>5.36</v>
      </c>
      <c r="L20" s="199">
        <v>2.0699999999999998</v>
      </c>
      <c r="M20" s="199">
        <v>0</v>
      </c>
      <c r="N20" s="199">
        <v>0.99</v>
      </c>
      <c r="O20" s="199">
        <v>0.8</v>
      </c>
      <c r="P20" s="199">
        <v>1.8</v>
      </c>
      <c r="Q20" s="199">
        <v>0.14000000000000001</v>
      </c>
      <c r="R20" s="199">
        <v>0.35</v>
      </c>
      <c r="S20" s="199">
        <v>0.22</v>
      </c>
      <c r="T20" s="199">
        <v>0</v>
      </c>
      <c r="U20" s="199">
        <v>7.42</v>
      </c>
      <c r="V20" s="199">
        <v>0.12</v>
      </c>
      <c r="W20" s="199">
        <v>0.38</v>
      </c>
      <c r="X20" s="199">
        <v>1.22</v>
      </c>
      <c r="Y20" s="199">
        <v>0</v>
      </c>
      <c r="Z20" s="199">
        <v>1.98</v>
      </c>
      <c r="AA20" s="199">
        <v>0.57999999999999996</v>
      </c>
      <c r="AB20" s="199">
        <v>0</v>
      </c>
      <c r="AC20" s="199">
        <v>13.11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12.23</v>
      </c>
      <c r="AJ20" s="199">
        <v>0</v>
      </c>
      <c r="AK20" s="199">
        <v>0</v>
      </c>
      <c r="AL20" s="199">
        <v>0</v>
      </c>
      <c r="AM20" s="199">
        <v>0</v>
      </c>
      <c r="AN20" s="199">
        <v>0</v>
      </c>
      <c r="AO20" s="199">
        <v>129.51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1.07</v>
      </c>
      <c r="E21" s="199">
        <v>0</v>
      </c>
      <c r="F21" s="199">
        <v>1.93</v>
      </c>
      <c r="G21" s="199">
        <v>0</v>
      </c>
      <c r="H21" s="199">
        <v>0</v>
      </c>
      <c r="I21" s="199">
        <v>0</v>
      </c>
      <c r="J21" s="199">
        <v>0</v>
      </c>
      <c r="K21" s="199">
        <v>5.36</v>
      </c>
      <c r="L21" s="199">
        <v>2.0699999999999998</v>
      </c>
      <c r="M21" s="199">
        <v>0</v>
      </c>
      <c r="N21" s="199">
        <v>0.99</v>
      </c>
      <c r="O21" s="199">
        <v>0.8</v>
      </c>
      <c r="P21" s="199">
        <v>1.8</v>
      </c>
      <c r="Q21" s="199">
        <v>0.14000000000000001</v>
      </c>
      <c r="R21" s="199">
        <v>0.35</v>
      </c>
      <c r="S21" s="199">
        <v>0.22</v>
      </c>
      <c r="T21" s="199">
        <v>0</v>
      </c>
      <c r="U21" s="199">
        <v>7.42</v>
      </c>
      <c r="V21" s="199">
        <v>0.12</v>
      </c>
      <c r="W21" s="199">
        <v>0.38</v>
      </c>
      <c r="X21" s="199">
        <v>1.22</v>
      </c>
      <c r="Y21" s="199">
        <v>0</v>
      </c>
      <c r="Z21" s="199">
        <v>1.98</v>
      </c>
      <c r="AA21" s="199">
        <v>0.57999999999999996</v>
      </c>
      <c r="AB21" s="199">
        <v>0</v>
      </c>
      <c r="AC21" s="199">
        <v>13.11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9.92</v>
      </c>
      <c r="AJ21" s="199">
        <v>0</v>
      </c>
      <c r="AK21" s="199">
        <v>0</v>
      </c>
      <c r="AL21" s="199">
        <v>0</v>
      </c>
      <c r="AM21" s="199">
        <v>0</v>
      </c>
      <c r="AN21" s="199">
        <v>0</v>
      </c>
      <c r="AO21" s="199">
        <v>129.72999999999999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1.07</v>
      </c>
      <c r="E22" s="199">
        <v>0</v>
      </c>
      <c r="F22" s="199">
        <v>1.93</v>
      </c>
      <c r="G22" s="199">
        <v>0</v>
      </c>
      <c r="H22" s="199">
        <v>0</v>
      </c>
      <c r="I22" s="199">
        <v>0</v>
      </c>
      <c r="J22" s="199">
        <v>0</v>
      </c>
      <c r="K22" s="199">
        <v>5.36</v>
      </c>
      <c r="L22" s="199">
        <v>2.0699999999999998</v>
      </c>
      <c r="M22" s="199">
        <v>0</v>
      </c>
      <c r="N22" s="199">
        <v>0.99</v>
      </c>
      <c r="O22" s="199">
        <v>0.8</v>
      </c>
      <c r="P22" s="199">
        <v>1.8</v>
      </c>
      <c r="Q22" s="199">
        <v>0.14000000000000001</v>
      </c>
      <c r="R22" s="199">
        <v>0.35</v>
      </c>
      <c r="S22" s="199">
        <v>0.22</v>
      </c>
      <c r="T22" s="199">
        <v>0</v>
      </c>
      <c r="U22" s="199">
        <v>7.42</v>
      </c>
      <c r="V22" s="199">
        <v>0.12</v>
      </c>
      <c r="W22" s="199">
        <v>0.38</v>
      </c>
      <c r="X22" s="199">
        <v>1.22</v>
      </c>
      <c r="Y22" s="199">
        <v>0</v>
      </c>
      <c r="Z22" s="199">
        <v>1.98</v>
      </c>
      <c r="AA22" s="199">
        <v>0.57999999999999996</v>
      </c>
      <c r="AB22" s="199">
        <v>0</v>
      </c>
      <c r="AC22" s="199">
        <v>13.11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12.23</v>
      </c>
      <c r="AJ22" s="199">
        <v>0</v>
      </c>
      <c r="AK22" s="199">
        <v>0</v>
      </c>
      <c r="AL22" s="199">
        <v>0</v>
      </c>
      <c r="AM22" s="199">
        <v>0</v>
      </c>
      <c r="AN22" s="199">
        <v>0</v>
      </c>
      <c r="AO22" s="199">
        <v>129.72999999999999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1.07</v>
      </c>
      <c r="E23" s="199">
        <v>0</v>
      </c>
      <c r="F23" s="199">
        <v>1.93</v>
      </c>
      <c r="G23" s="199">
        <v>0</v>
      </c>
      <c r="H23" s="199">
        <v>0</v>
      </c>
      <c r="I23" s="199">
        <v>0</v>
      </c>
      <c r="J23" s="199">
        <v>0</v>
      </c>
      <c r="K23" s="199">
        <v>5.36</v>
      </c>
      <c r="L23" s="199">
        <v>2.0699999999999998</v>
      </c>
      <c r="M23" s="199">
        <v>0</v>
      </c>
      <c r="N23" s="199">
        <v>0.99</v>
      </c>
      <c r="O23" s="199">
        <v>0.8</v>
      </c>
      <c r="P23" s="199">
        <v>1.8</v>
      </c>
      <c r="Q23" s="199">
        <v>0.14000000000000001</v>
      </c>
      <c r="R23" s="199">
        <v>0.35</v>
      </c>
      <c r="S23" s="199">
        <v>0.22</v>
      </c>
      <c r="T23" s="199">
        <v>0</v>
      </c>
      <c r="U23" s="199">
        <v>7.42</v>
      </c>
      <c r="V23" s="199">
        <v>0.12</v>
      </c>
      <c r="W23" s="199">
        <v>0.38</v>
      </c>
      <c r="X23" s="199">
        <v>1.22</v>
      </c>
      <c r="Y23" s="199">
        <v>0</v>
      </c>
      <c r="Z23" s="199">
        <v>1.98</v>
      </c>
      <c r="AA23" s="199">
        <v>0.57999999999999996</v>
      </c>
      <c r="AB23" s="199">
        <v>0</v>
      </c>
      <c r="AC23" s="199">
        <v>13.11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12.23</v>
      </c>
      <c r="AJ23" s="199">
        <v>0</v>
      </c>
      <c r="AK23" s="199">
        <v>0</v>
      </c>
      <c r="AL23" s="199">
        <v>0</v>
      </c>
      <c r="AM23" s="199">
        <v>0</v>
      </c>
      <c r="AN23" s="199">
        <v>0</v>
      </c>
      <c r="AO23" s="199">
        <v>129.76</v>
      </c>
      <c r="AP23" s="199">
        <v>0</v>
      </c>
    </row>
    <row r="24" spans="1:42">
      <c r="A24" t="s">
        <v>66</v>
      </c>
      <c r="B24" s="199">
        <v>0</v>
      </c>
      <c r="C24" s="199">
        <v>0</v>
      </c>
      <c r="D24" s="199">
        <v>1.07</v>
      </c>
      <c r="E24" s="199">
        <v>0</v>
      </c>
      <c r="F24" s="199">
        <v>1.93</v>
      </c>
      <c r="G24" s="199">
        <v>0</v>
      </c>
      <c r="H24" s="199">
        <v>0</v>
      </c>
      <c r="I24" s="199">
        <v>0</v>
      </c>
      <c r="J24" s="199">
        <v>0</v>
      </c>
      <c r="K24" s="199">
        <v>5.36</v>
      </c>
      <c r="L24" s="199">
        <v>2.0699999999999998</v>
      </c>
      <c r="M24" s="199">
        <v>0</v>
      </c>
      <c r="N24" s="199">
        <v>0.99</v>
      </c>
      <c r="O24" s="199">
        <v>0.8</v>
      </c>
      <c r="P24" s="199">
        <v>1.8</v>
      </c>
      <c r="Q24" s="199">
        <v>0.14000000000000001</v>
      </c>
      <c r="R24" s="199">
        <v>0.35</v>
      </c>
      <c r="S24" s="199">
        <v>0.22</v>
      </c>
      <c r="T24" s="199">
        <v>0</v>
      </c>
      <c r="U24" s="199">
        <v>7.42</v>
      </c>
      <c r="V24" s="199">
        <v>0.12</v>
      </c>
      <c r="W24" s="199">
        <v>0.38</v>
      </c>
      <c r="X24" s="199">
        <v>1.22</v>
      </c>
      <c r="Y24" s="199">
        <v>0</v>
      </c>
      <c r="Z24" s="199">
        <v>1.98</v>
      </c>
      <c r="AA24" s="199">
        <v>0.57999999999999996</v>
      </c>
      <c r="AB24" s="199">
        <v>0</v>
      </c>
      <c r="AC24" s="199">
        <v>13.11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12.23</v>
      </c>
      <c r="AJ24" s="199">
        <v>0</v>
      </c>
      <c r="AK24" s="199">
        <v>0</v>
      </c>
      <c r="AL24" s="199">
        <v>0</v>
      </c>
      <c r="AM24" s="199">
        <v>0</v>
      </c>
      <c r="AN24" s="199">
        <v>0</v>
      </c>
      <c r="AO24" s="199">
        <v>129.76</v>
      </c>
      <c r="AP24" s="199">
        <v>0</v>
      </c>
    </row>
    <row r="25" spans="1:42">
      <c r="A25" t="s">
        <v>67</v>
      </c>
      <c r="B25" s="199">
        <v>0</v>
      </c>
      <c r="C25" s="199">
        <v>0</v>
      </c>
      <c r="D25" s="199">
        <v>1.07</v>
      </c>
      <c r="E25" s="199">
        <v>0</v>
      </c>
      <c r="F25" s="199">
        <v>1.93</v>
      </c>
      <c r="G25" s="199">
        <v>0</v>
      </c>
      <c r="H25" s="199">
        <v>0</v>
      </c>
      <c r="I25" s="199">
        <v>0</v>
      </c>
      <c r="J25" s="199">
        <v>0</v>
      </c>
      <c r="K25" s="199">
        <v>5.36</v>
      </c>
      <c r="L25" s="199">
        <v>2.0699999999999998</v>
      </c>
      <c r="M25" s="199">
        <v>0</v>
      </c>
      <c r="N25" s="199">
        <v>0.99</v>
      </c>
      <c r="O25" s="199">
        <v>0.8</v>
      </c>
      <c r="P25" s="199">
        <v>1.8</v>
      </c>
      <c r="Q25" s="199">
        <v>0.14000000000000001</v>
      </c>
      <c r="R25" s="199">
        <v>0.35</v>
      </c>
      <c r="S25" s="199">
        <v>0.22</v>
      </c>
      <c r="T25" s="199">
        <v>0</v>
      </c>
      <c r="U25" s="199">
        <v>7.42</v>
      </c>
      <c r="V25" s="199">
        <v>0.12</v>
      </c>
      <c r="W25" s="199">
        <v>0.38</v>
      </c>
      <c r="X25" s="199">
        <v>1.22</v>
      </c>
      <c r="Y25" s="199">
        <v>0</v>
      </c>
      <c r="Z25" s="199">
        <v>1.98</v>
      </c>
      <c r="AA25" s="199">
        <v>0.57999999999999996</v>
      </c>
      <c r="AB25" s="199">
        <v>0</v>
      </c>
      <c r="AC25" s="199">
        <v>13.11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12.23</v>
      </c>
      <c r="AJ25" s="199">
        <v>0</v>
      </c>
      <c r="AK25" s="199">
        <v>0</v>
      </c>
      <c r="AL25" s="199">
        <v>0</v>
      </c>
      <c r="AM25" s="199">
        <v>0</v>
      </c>
      <c r="AN25" s="199">
        <v>0</v>
      </c>
      <c r="AO25" s="199">
        <v>129.76</v>
      </c>
      <c r="AP25" s="199">
        <v>0</v>
      </c>
    </row>
    <row r="26" spans="1:42">
      <c r="A26" t="s">
        <v>68</v>
      </c>
      <c r="B26" s="199">
        <v>0</v>
      </c>
      <c r="C26" s="199">
        <v>0</v>
      </c>
      <c r="D26" s="199">
        <v>1.07</v>
      </c>
      <c r="E26" s="199">
        <v>0</v>
      </c>
      <c r="F26" s="199">
        <v>1.93</v>
      </c>
      <c r="G26" s="199">
        <v>0</v>
      </c>
      <c r="H26" s="199">
        <v>0</v>
      </c>
      <c r="I26" s="199">
        <v>0</v>
      </c>
      <c r="J26" s="199">
        <v>0</v>
      </c>
      <c r="K26" s="199">
        <v>5.36</v>
      </c>
      <c r="L26" s="199">
        <v>2.0699999999999998</v>
      </c>
      <c r="M26" s="199">
        <v>0</v>
      </c>
      <c r="N26" s="199">
        <v>0.99</v>
      </c>
      <c r="O26" s="199">
        <v>0.8</v>
      </c>
      <c r="P26" s="199">
        <v>1.8</v>
      </c>
      <c r="Q26" s="199">
        <v>0.14000000000000001</v>
      </c>
      <c r="R26" s="199">
        <v>0.35</v>
      </c>
      <c r="S26" s="199">
        <v>0.22</v>
      </c>
      <c r="T26" s="199">
        <v>0</v>
      </c>
      <c r="U26" s="199">
        <v>7.42</v>
      </c>
      <c r="V26" s="199">
        <v>0.12</v>
      </c>
      <c r="W26" s="199">
        <v>0.38</v>
      </c>
      <c r="X26" s="199">
        <v>1.22</v>
      </c>
      <c r="Y26" s="199">
        <v>0</v>
      </c>
      <c r="Z26" s="199">
        <v>1.98</v>
      </c>
      <c r="AA26" s="199">
        <v>0.57999999999999996</v>
      </c>
      <c r="AB26" s="199">
        <v>0</v>
      </c>
      <c r="AC26" s="199">
        <v>13.11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9.9600000000000009</v>
      </c>
      <c r="AJ26" s="199">
        <v>0</v>
      </c>
      <c r="AK26" s="199">
        <v>0</v>
      </c>
      <c r="AL26" s="199">
        <v>0</v>
      </c>
      <c r="AM26" s="199">
        <v>0</v>
      </c>
      <c r="AN26" s="199">
        <v>0</v>
      </c>
      <c r="AO26" s="199">
        <v>129.72999999999999</v>
      </c>
      <c r="AP26" s="199">
        <v>0</v>
      </c>
    </row>
    <row r="27" spans="1:42">
      <c r="A27" t="s">
        <v>69</v>
      </c>
      <c r="B27" s="199">
        <v>0</v>
      </c>
      <c r="C27" s="199">
        <v>0</v>
      </c>
      <c r="D27" s="199">
        <v>1.07</v>
      </c>
      <c r="E27" s="199">
        <v>0</v>
      </c>
      <c r="F27" s="199">
        <v>1.38</v>
      </c>
      <c r="G27" s="199">
        <v>1.38</v>
      </c>
      <c r="H27" s="199">
        <v>0</v>
      </c>
      <c r="I27" s="199">
        <v>0</v>
      </c>
      <c r="J27" s="199">
        <v>0</v>
      </c>
      <c r="K27" s="199">
        <v>5.36</v>
      </c>
      <c r="L27" s="199">
        <v>2.0699999999999998</v>
      </c>
      <c r="M27" s="199">
        <v>0</v>
      </c>
      <c r="N27" s="199">
        <v>0.99</v>
      </c>
      <c r="O27" s="199">
        <v>0.8</v>
      </c>
      <c r="P27" s="199">
        <v>1.8</v>
      </c>
      <c r="Q27" s="199">
        <v>0.14000000000000001</v>
      </c>
      <c r="R27" s="199">
        <v>0.35</v>
      </c>
      <c r="S27" s="199">
        <v>0.22</v>
      </c>
      <c r="T27" s="199">
        <v>0</v>
      </c>
      <c r="U27" s="199">
        <v>7.42</v>
      </c>
      <c r="V27" s="199">
        <v>0.12</v>
      </c>
      <c r="W27" s="199">
        <v>0.38</v>
      </c>
      <c r="X27" s="199">
        <v>1.22</v>
      </c>
      <c r="Y27" s="199">
        <v>0</v>
      </c>
      <c r="Z27" s="199">
        <v>1.98</v>
      </c>
      <c r="AA27" s="199">
        <v>0.57999999999999996</v>
      </c>
      <c r="AB27" s="199">
        <v>0</v>
      </c>
      <c r="AC27" s="199">
        <v>12.11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12.23</v>
      </c>
      <c r="AJ27" s="199">
        <v>0</v>
      </c>
      <c r="AK27" s="199">
        <v>0</v>
      </c>
      <c r="AL27" s="199">
        <v>0</v>
      </c>
      <c r="AM27" s="199">
        <v>0</v>
      </c>
      <c r="AN27" s="199">
        <v>0</v>
      </c>
      <c r="AO27" s="199">
        <v>129.76</v>
      </c>
      <c r="AP27" s="199">
        <v>0</v>
      </c>
    </row>
    <row r="28" spans="1:42">
      <c r="A28" t="s">
        <v>70</v>
      </c>
      <c r="B28" s="199">
        <v>0</v>
      </c>
      <c r="C28" s="199">
        <v>0</v>
      </c>
      <c r="D28" s="199">
        <v>1.07</v>
      </c>
      <c r="E28" s="199">
        <v>0</v>
      </c>
      <c r="F28" s="199">
        <v>1.38</v>
      </c>
      <c r="G28" s="199">
        <v>1.38</v>
      </c>
      <c r="H28" s="199">
        <v>0</v>
      </c>
      <c r="I28" s="199">
        <v>0</v>
      </c>
      <c r="J28" s="199">
        <v>0</v>
      </c>
      <c r="K28" s="199">
        <v>5.36</v>
      </c>
      <c r="L28" s="199">
        <v>2.0699999999999998</v>
      </c>
      <c r="M28" s="199">
        <v>0</v>
      </c>
      <c r="N28" s="199">
        <v>0.99</v>
      </c>
      <c r="O28" s="199">
        <v>0.8</v>
      </c>
      <c r="P28" s="199">
        <v>1.8</v>
      </c>
      <c r="Q28" s="199">
        <v>0.14000000000000001</v>
      </c>
      <c r="R28" s="199">
        <v>0.35</v>
      </c>
      <c r="S28" s="199">
        <v>0.22</v>
      </c>
      <c r="T28" s="199">
        <v>0</v>
      </c>
      <c r="U28" s="199">
        <v>7.42</v>
      </c>
      <c r="V28" s="199">
        <v>0.12</v>
      </c>
      <c r="W28" s="199">
        <v>0.38</v>
      </c>
      <c r="X28" s="199">
        <v>1.22</v>
      </c>
      <c r="Y28" s="199">
        <v>0</v>
      </c>
      <c r="Z28" s="199">
        <v>1.98</v>
      </c>
      <c r="AA28" s="199">
        <v>0.57999999999999996</v>
      </c>
      <c r="AB28" s="199">
        <v>0</v>
      </c>
      <c r="AC28" s="199">
        <v>12.11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12.23</v>
      </c>
      <c r="AJ28" s="199">
        <v>0</v>
      </c>
      <c r="AK28" s="199">
        <v>0</v>
      </c>
      <c r="AL28" s="199">
        <v>0</v>
      </c>
      <c r="AM28" s="199">
        <v>0</v>
      </c>
      <c r="AN28" s="199">
        <v>0</v>
      </c>
      <c r="AO28" s="199">
        <v>129.76</v>
      </c>
      <c r="AP28" s="199">
        <v>0</v>
      </c>
    </row>
    <row r="29" spans="1:42">
      <c r="A29" t="s">
        <v>71</v>
      </c>
      <c r="B29" s="199">
        <v>0</v>
      </c>
      <c r="C29" s="199">
        <v>0</v>
      </c>
      <c r="D29" s="199">
        <v>1.07</v>
      </c>
      <c r="E29" s="199">
        <v>0</v>
      </c>
      <c r="F29" s="199">
        <v>1.38</v>
      </c>
      <c r="G29" s="199">
        <v>1.38</v>
      </c>
      <c r="H29" s="199">
        <v>0</v>
      </c>
      <c r="I29" s="199">
        <v>0</v>
      </c>
      <c r="J29" s="199">
        <v>0</v>
      </c>
      <c r="K29" s="199">
        <v>5.36</v>
      </c>
      <c r="L29" s="199">
        <v>2.0699999999999998</v>
      </c>
      <c r="M29" s="199">
        <v>0</v>
      </c>
      <c r="N29" s="199">
        <v>0.99</v>
      </c>
      <c r="O29" s="199">
        <v>0.8</v>
      </c>
      <c r="P29" s="199">
        <v>1.8</v>
      </c>
      <c r="Q29" s="199">
        <v>0.14000000000000001</v>
      </c>
      <c r="R29" s="199">
        <v>0.35</v>
      </c>
      <c r="S29" s="199">
        <v>0.22</v>
      </c>
      <c r="T29" s="199">
        <v>0</v>
      </c>
      <c r="U29" s="199">
        <v>7.42</v>
      </c>
      <c r="V29" s="199">
        <v>0.12</v>
      </c>
      <c r="W29" s="199">
        <v>0.38</v>
      </c>
      <c r="X29" s="199">
        <v>1.22</v>
      </c>
      <c r="Y29" s="199">
        <v>0</v>
      </c>
      <c r="Z29" s="199">
        <v>1.98</v>
      </c>
      <c r="AA29" s="199">
        <v>0.57999999999999996</v>
      </c>
      <c r="AB29" s="199">
        <v>0</v>
      </c>
      <c r="AC29" s="199">
        <v>12.11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12.23</v>
      </c>
      <c r="AJ29" s="199">
        <v>0</v>
      </c>
      <c r="AK29" s="199">
        <v>0</v>
      </c>
      <c r="AL29" s="199">
        <v>0</v>
      </c>
      <c r="AM29" s="199">
        <v>0</v>
      </c>
      <c r="AN29" s="199">
        <v>0</v>
      </c>
      <c r="AO29" s="199">
        <v>129.76</v>
      </c>
      <c r="AP29" s="199">
        <v>0</v>
      </c>
    </row>
    <row r="30" spans="1:42">
      <c r="A30" t="s">
        <v>72</v>
      </c>
      <c r="B30" s="199">
        <v>0</v>
      </c>
      <c r="C30" s="199">
        <v>0</v>
      </c>
      <c r="D30" s="199">
        <v>1.07</v>
      </c>
      <c r="E30" s="199">
        <v>0</v>
      </c>
      <c r="F30" s="199">
        <v>1.38</v>
      </c>
      <c r="G30" s="199">
        <v>1.38</v>
      </c>
      <c r="H30" s="199">
        <v>0</v>
      </c>
      <c r="I30" s="199">
        <v>0</v>
      </c>
      <c r="J30" s="199">
        <v>0</v>
      </c>
      <c r="K30" s="199">
        <v>5.36</v>
      </c>
      <c r="L30" s="199">
        <v>2.0699999999999998</v>
      </c>
      <c r="M30" s="199">
        <v>0</v>
      </c>
      <c r="N30" s="199">
        <v>0.99</v>
      </c>
      <c r="O30" s="199">
        <v>0.8</v>
      </c>
      <c r="P30" s="199">
        <v>1.8</v>
      </c>
      <c r="Q30" s="199">
        <v>0.14000000000000001</v>
      </c>
      <c r="R30" s="199">
        <v>0.35</v>
      </c>
      <c r="S30" s="199">
        <v>0.22</v>
      </c>
      <c r="T30" s="199">
        <v>0</v>
      </c>
      <c r="U30" s="199">
        <v>7.42</v>
      </c>
      <c r="V30" s="199">
        <v>0.12</v>
      </c>
      <c r="W30" s="199">
        <v>0.38</v>
      </c>
      <c r="X30" s="199">
        <v>1.22</v>
      </c>
      <c r="Y30" s="199">
        <v>0</v>
      </c>
      <c r="Z30" s="199">
        <v>1.98</v>
      </c>
      <c r="AA30" s="199">
        <v>0.57999999999999996</v>
      </c>
      <c r="AB30" s="199">
        <v>0</v>
      </c>
      <c r="AC30" s="199">
        <v>12.11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12.23</v>
      </c>
      <c r="AJ30" s="199">
        <v>0</v>
      </c>
      <c r="AK30" s="199">
        <v>0</v>
      </c>
      <c r="AL30" s="199">
        <v>0</v>
      </c>
      <c r="AM30" s="199">
        <v>0</v>
      </c>
      <c r="AN30" s="199">
        <v>0</v>
      </c>
      <c r="AO30" s="199">
        <v>129.76</v>
      </c>
      <c r="AP30" s="199">
        <v>0</v>
      </c>
    </row>
    <row r="31" spans="1:42">
      <c r="A31" t="s">
        <v>73</v>
      </c>
      <c r="B31" s="199">
        <v>0</v>
      </c>
      <c r="C31" s="199">
        <v>0</v>
      </c>
      <c r="D31" s="199">
        <v>1.07</v>
      </c>
      <c r="E31" s="199">
        <v>0</v>
      </c>
      <c r="F31" s="199">
        <v>1.38</v>
      </c>
      <c r="G31" s="199">
        <v>1.38</v>
      </c>
      <c r="H31" s="199">
        <v>0</v>
      </c>
      <c r="I31" s="199">
        <v>0</v>
      </c>
      <c r="J31" s="199">
        <v>0</v>
      </c>
      <c r="K31" s="199">
        <v>5.36</v>
      </c>
      <c r="L31" s="199">
        <v>2.0699999999999998</v>
      </c>
      <c r="M31" s="199">
        <v>0</v>
      </c>
      <c r="N31" s="199">
        <v>0.99</v>
      </c>
      <c r="O31" s="199">
        <v>0.8</v>
      </c>
      <c r="P31" s="199">
        <v>1.71</v>
      </c>
      <c r="Q31" s="199">
        <v>0.14000000000000001</v>
      </c>
      <c r="R31" s="199">
        <v>0.35</v>
      </c>
      <c r="S31" s="199">
        <v>0.22</v>
      </c>
      <c r="T31" s="199">
        <v>0</v>
      </c>
      <c r="U31" s="199">
        <v>7.42</v>
      </c>
      <c r="V31" s="199">
        <v>0.12</v>
      </c>
      <c r="W31" s="199">
        <v>0.38</v>
      </c>
      <c r="X31" s="199">
        <v>1.22</v>
      </c>
      <c r="Y31" s="199">
        <v>0</v>
      </c>
      <c r="Z31" s="199">
        <v>1.98</v>
      </c>
      <c r="AA31" s="199">
        <v>0.57999999999999996</v>
      </c>
      <c r="AB31" s="199">
        <v>0</v>
      </c>
      <c r="AC31" s="199">
        <v>12.11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9.1199999999999992</v>
      </c>
      <c r="AJ31" s="199">
        <v>0</v>
      </c>
      <c r="AK31" s="199">
        <v>0</v>
      </c>
      <c r="AL31" s="199">
        <v>0</v>
      </c>
      <c r="AM31" s="199">
        <v>0</v>
      </c>
      <c r="AN31" s="199">
        <v>0</v>
      </c>
      <c r="AO31" s="199">
        <v>129.76</v>
      </c>
      <c r="AP31" s="199">
        <v>0</v>
      </c>
    </row>
    <row r="32" spans="1:42">
      <c r="A32" t="s">
        <v>74</v>
      </c>
      <c r="B32" s="199">
        <v>0</v>
      </c>
      <c r="C32" s="199">
        <v>0</v>
      </c>
      <c r="D32" s="199">
        <v>1.07</v>
      </c>
      <c r="E32" s="199">
        <v>0</v>
      </c>
      <c r="F32" s="199">
        <v>1.38</v>
      </c>
      <c r="G32" s="199">
        <v>1.38</v>
      </c>
      <c r="H32" s="199">
        <v>0</v>
      </c>
      <c r="I32" s="199">
        <v>0</v>
      </c>
      <c r="J32" s="199">
        <v>0</v>
      </c>
      <c r="K32" s="199">
        <v>5.36</v>
      </c>
      <c r="L32" s="199">
        <v>2.0699999999999998</v>
      </c>
      <c r="M32" s="199">
        <v>0</v>
      </c>
      <c r="N32" s="199">
        <v>0.99</v>
      </c>
      <c r="O32" s="199">
        <v>0.8</v>
      </c>
      <c r="P32" s="199">
        <v>1.71</v>
      </c>
      <c r="Q32" s="199">
        <v>0.14000000000000001</v>
      </c>
      <c r="R32" s="199">
        <v>0.35</v>
      </c>
      <c r="S32" s="199">
        <v>0.22</v>
      </c>
      <c r="T32" s="199">
        <v>0</v>
      </c>
      <c r="U32" s="199">
        <v>7.42</v>
      </c>
      <c r="V32" s="199">
        <v>0.12</v>
      </c>
      <c r="W32" s="199">
        <v>0.38</v>
      </c>
      <c r="X32" s="199">
        <v>1.22</v>
      </c>
      <c r="Y32" s="199">
        <v>0</v>
      </c>
      <c r="Z32" s="199">
        <v>1.98</v>
      </c>
      <c r="AA32" s="199">
        <v>0.57999999999999996</v>
      </c>
      <c r="AB32" s="199">
        <v>0</v>
      </c>
      <c r="AC32" s="199">
        <v>12.11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11.43</v>
      </c>
      <c r="AJ32" s="199">
        <v>0</v>
      </c>
      <c r="AK32" s="199">
        <v>0</v>
      </c>
      <c r="AL32" s="199">
        <v>0</v>
      </c>
      <c r="AM32" s="199">
        <v>0</v>
      </c>
      <c r="AN32" s="199">
        <v>0</v>
      </c>
      <c r="AO32" s="199">
        <v>129.76</v>
      </c>
      <c r="AP32" s="199">
        <v>0</v>
      </c>
    </row>
    <row r="33" spans="1:42">
      <c r="A33" t="s">
        <v>75</v>
      </c>
      <c r="B33" s="199">
        <v>0</v>
      </c>
      <c r="C33" s="199">
        <v>0</v>
      </c>
      <c r="D33" s="199">
        <v>1.07</v>
      </c>
      <c r="E33" s="199">
        <v>0</v>
      </c>
      <c r="F33" s="199">
        <v>1.38</v>
      </c>
      <c r="G33" s="199">
        <v>1.38</v>
      </c>
      <c r="H33" s="199">
        <v>0</v>
      </c>
      <c r="I33" s="199">
        <v>0</v>
      </c>
      <c r="J33" s="199">
        <v>0</v>
      </c>
      <c r="K33" s="199">
        <v>5.36</v>
      </c>
      <c r="L33" s="199">
        <v>2.0699999999999998</v>
      </c>
      <c r="M33" s="199">
        <v>0</v>
      </c>
      <c r="N33" s="199">
        <v>0.99</v>
      </c>
      <c r="O33" s="199">
        <v>0.8</v>
      </c>
      <c r="P33" s="199">
        <v>1.71</v>
      </c>
      <c r="Q33" s="199">
        <v>0.14000000000000001</v>
      </c>
      <c r="R33" s="199">
        <v>0.35</v>
      </c>
      <c r="S33" s="199">
        <v>0.22</v>
      </c>
      <c r="T33" s="199">
        <v>0</v>
      </c>
      <c r="U33" s="199">
        <v>7.42</v>
      </c>
      <c r="V33" s="199">
        <v>0.12</v>
      </c>
      <c r="W33" s="199">
        <v>0.38</v>
      </c>
      <c r="X33" s="199">
        <v>1.22</v>
      </c>
      <c r="Y33" s="199">
        <v>0</v>
      </c>
      <c r="Z33" s="199">
        <v>1.98</v>
      </c>
      <c r="AA33" s="199">
        <v>0.57999999999999996</v>
      </c>
      <c r="AB33" s="199">
        <v>0</v>
      </c>
      <c r="AC33" s="199">
        <v>12.11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11.43</v>
      </c>
      <c r="AJ33" s="199">
        <v>0</v>
      </c>
      <c r="AK33" s="199">
        <v>0</v>
      </c>
      <c r="AL33" s="199">
        <v>0</v>
      </c>
      <c r="AM33" s="199">
        <v>0</v>
      </c>
      <c r="AN33" s="199">
        <v>0</v>
      </c>
      <c r="AO33" s="199">
        <v>129.76</v>
      </c>
      <c r="AP33" s="199">
        <v>0</v>
      </c>
    </row>
    <row r="34" spans="1:42">
      <c r="A34" t="s">
        <v>76</v>
      </c>
      <c r="B34" s="199">
        <v>0</v>
      </c>
      <c r="C34" s="199">
        <v>0</v>
      </c>
      <c r="D34" s="199">
        <v>1.07</v>
      </c>
      <c r="E34" s="199">
        <v>0</v>
      </c>
      <c r="F34" s="199">
        <v>1.38</v>
      </c>
      <c r="G34" s="199">
        <v>1.38</v>
      </c>
      <c r="H34" s="199">
        <v>0</v>
      </c>
      <c r="I34" s="199">
        <v>0</v>
      </c>
      <c r="J34" s="199">
        <v>0</v>
      </c>
      <c r="K34" s="199">
        <v>5.36</v>
      </c>
      <c r="L34" s="199">
        <v>2.0699999999999998</v>
      </c>
      <c r="M34" s="199">
        <v>0</v>
      </c>
      <c r="N34" s="199">
        <v>0.99</v>
      </c>
      <c r="O34" s="199">
        <v>0.8</v>
      </c>
      <c r="P34" s="199">
        <v>1.71</v>
      </c>
      <c r="Q34" s="199">
        <v>0.14000000000000001</v>
      </c>
      <c r="R34" s="199">
        <v>0.35</v>
      </c>
      <c r="S34" s="199">
        <v>0.22</v>
      </c>
      <c r="T34" s="199">
        <v>0</v>
      </c>
      <c r="U34" s="199">
        <v>7.42</v>
      </c>
      <c r="V34" s="199">
        <v>0.12</v>
      </c>
      <c r="W34" s="199">
        <v>0.38</v>
      </c>
      <c r="X34" s="199">
        <v>1.22</v>
      </c>
      <c r="Y34" s="199">
        <v>0</v>
      </c>
      <c r="Z34" s="199">
        <v>1.98</v>
      </c>
      <c r="AA34" s="199">
        <v>0.57999999999999996</v>
      </c>
      <c r="AB34" s="199">
        <v>0</v>
      </c>
      <c r="AC34" s="199">
        <v>12.11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11.43</v>
      </c>
      <c r="AJ34" s="199">
        <v>0</v>
      </c>
      <c r="AK34" s="199">
        <v>0</v>
      </c>
      <c r="AL34" s="199">
        <v>0</v>
      </c>
      <c r="AM34" s="199">
        <v>0</v>
      </c>
      <c r="AN34" s="199">
        <v>0</v>
      </c>
      <c r="AO34" s="199">
        <v>129.76</v>
      </c>
      <c r="AP34" s="199">
        <v>0</v>
      </c>
    </row>
    <row r="35" spans="1:42">
      <c r="A35" t="s">
        <v>77</v>
      </c>
      <c r="B35" s="199">
        <v>0</v>
      </c>
      <c r="C35" s="199">
        <v>0</v>
      </c>
      <c r="D35" s="199">
        <v>1.07</v>
      </c>
      <c r="E35" s="199">
        <v>0</v>
      </c>
      <c r="F35" s="199">
        <v>1.38</v>
      </c>
      <c r="G35" s="199">
        <v>1.38</v>
      </c>
      <c r="H35" s="199">
        <v>0</v>
      </c>
      <c r="I35" s="199">
        <v>0</v>
      </c>
      <c r="J35" s="199">
        <v>0</v>
      </c>
      <c r="K35" s="199">
        <v>5.36</v>
      </c>
      <c r="L35" s="199">
        <v>2.0699999999999998</v>
      </c>
      <c r="M35" s="199">
        <v>0</v>
      </c>
      <c r="N35" s="199">
        <v>0.99</v>
      </c>
      <c r="O35" s="199">
        <v>0.8</v>
      </c>
      <c r="P35" s="199">
        <v>1.71</v>
      </c>
      <c r="Q35" s="199">
        <v>0.14000000000000001</v>
      </c>
      <c r="R35" s="199">
        <v>0.35</v>
      </c>
      <c r="S35" s="199">
        <v>0.22</v>
      </c>
      <c r="T35" s="199">
        <v>0</v>
      </c>
      <c r="U35" s="199">
        <v>7.42</v>
      </c>
      <c r="V35" s="199">
        <v>0.12</v>
      </c>
      <c r="W35" s="199">
        <v>0.38</v>
      </c>
      <c r="X35" s="199">
        <v>1.22</v>
      </c>
      <c r="Y35" s="199">
        <v>0</v>
      </c>
      <c r="Z35" s="199">
        <v>1.98</v>
      </c>
      <c r="AA35" s="199">
        <v>0.57999999999999996</v>
      </c>
      <c r="AB35" s="199">
        <v>0</v>
      </c>
      <c r="AC35" s="199">
        <v>12.11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11.43</v>
      </c>
      <c r="AJ35" s="199">
        <v>0</v>
      </c>
      <c r="AK35" s="199">
        <v>0</v>
      </c>
      <c r="AL35" s="199">
        <v>0</v>
      </c>
      <c r="AM35" s="199">
        <v>0</v>
      </c>
      <c r="AN35" s="199">
        <v>0</v>
      </c>
      <c r="AO35" s="199">
        <v>129.76</v>
      </c>
      <c r="AP35" s="199">
        <v>0</v>
      </c>
    </row>
    <row r="36" spans="1:42">
      <c r="A36" t="s">
        <v>78</v>
      </c>
      <c r="B36" s="199">
        <v>0</v>
      </c>
      <c r="C36" s="199">
        <v>0</v>
      </c>
      <c r="D36" s="199">
        <v>1.07</v>
      </c>
      <c r="E36" s="199">
        <v>0</v>
      </c>
      <c r="F36" s="199">
        <v>1.38</v>
      </c>
      <c r="G36" s="199">
        <v>1.38</v>
      </c>
      <c r="H36" s="199">
        <v>0</v>
      </c>
      <c r="I36" s="199">
        <v>0</v>
      </c>
      <c r="J36" s="199">
        <v>0</v>
      </c>
      <c r="K36" s="199">
        <v>5.36</v>
      </c>
      <c r="L36" s="199">
        <v>2.0699999999999998</v>
      </c>
      <c r="M36" s="199">
        <v>0</v>
      </c>
      <c r="N36" s="199">
        <v>0.99</v>
      </c>
      <c r="O36" s="199">
        <v>0.8</v>
      </c>
      <c r="P36" s="199">
        <v>1.71</v>
      </c>
      <c r="Q36" s="199">
        <v>0.14000000000000001</v>
      </c>
      <c r="R36" s="199">
        <v>0.35</v>
      </c>
      <c r="S36" s="199">
        <v>0.22</v>
      </c>
      <c r="T36" s="199">
        <v>0</v>
      </c>
      <c r="U36" s="199">
        <v>7.42</v>
      </c>
      <c r="V36" s="199">
        <v>0.12</v>
      </c>
      <c r="W36" s="199">
        <v>0.38</v>
      </c>
      <c r="X36" s="199">
        <v>1.22</v>
      </c>
      <c r="Y36" s="199">
        <v>0</v>
      </c>
      <c r="Z36" s="199">
        <v>1.98</v>
      </c>
      <c r="AA36" s="199">
        <v>0.57999999999999996</v>
      </c>
      <c r="AB36" s="199">
        <v>0</v>
      </c>
      <c r="AC36" s="199">
        <v>12.11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9.1199999999999992</v>
      </c>
      <c r="AJ36" s="199">
        <v>0</v>
      </c>
      <c r="AK36" s="199">
        <v>0</v>
      </c>
      <c r="AL36" s="199">
        <v>0</v>
      </c>
      <c r="AM36" s="199">
        <v>0</v>
      </c>
      <c r="AN36" s="199">
        <v>0</v>
      </c>
      <c r="AO36" s="199">
        <v>129.76</v>
      </c>
      <c r="AP36" s="199">
        <v>0</v>
      </c>
    </row>
    <row r="37" spans="1:42">
      <c r="A37" t="s">
        <v>79</v>
      </c>
      <c r="B37" s="199">
        <v>0</v>
      </c>
      <c r="C37" s="199">
        <v>0</v>
      </c>
      <c r="D37" s="199">
        <v>1.07</v>
      </c>
      <c r="E37" s="199">
        <v>0</v>
      </c>
      <c r="F37" s="199">
        <v>1.38</v>
      </c>
      <c r="G37" s="199">
        <v>1.38</v>
      </c>
      <c r="H37" s="199">
        <v>0</v>
      </c>
      <c r="I37" s="199">
        <v>0</v>
      </c>
      <c r="J37" s="199">
        <v>0</v>
      </c>
      <c r="K37" s="199">
        <v>5.36</v>
      </c>
      <c r="L37" s="199">
        <v>2.0699999999999998</v>
      </c>
      <c r="M37" s="199">
        <v>0</v>
      </c>
      <c r="N37" s="199">
        <v>0.99</v>
      </c>
      <c r="O37" s="199">
        <v>0.8</v>
      </c>
      <c r="P37" s="199">
        <v>1.71</v>
      </c>
      <c r="Q37" s="199">
        <v>0.14000000000000001</v>
      </c>
      <c r="R37" s="199">
        <v>0.35</v>
      </c>
      <c r="S37" s="199">
        <v>0.22</v>
      </c>
      <c r="T37" s="199">
        <v>0</v>
      </c>
      <c r="U37" s="199">
        <v>7.42</v>
      </c>
      <c r="V37" s="199">
        <v>0.12</v>
      </c>
      <c r="W37" s="199">
        <v>0.38</v>
      </c>
      <c r="X37" s="199">
        <v>1.22</v>
      </c>
      <c r="Y37" s="199">
        <v>0</v>
      </c>
      <c r="Z37" s="199">
        <v>1.98</v>
      </c>
      <c r="AA37" s="199">
        <v>0.57999999999999996</v>
      </c>
      <c r="AB37" s="199">
        <v>0</v>
      </c>
      <c r="AC37" s="199">
        <v>12.11</v>
      </c>
      <c r="AD37" s="199">
        <v>0</v>
      </c>
      <c r="AE37" s="199">
        <v>0</v>
      </c>
      <c r="AF37" s="199">
        <v>0</v>
      </c>
      <c r="AG37" s="199">
        <v>0</v>
      </c>
      <c r="AH37" s="199">
        <v>0</v>
      </c>
      <c r="AI37" s="199">
        <v>11.43</v>
      </c>
      <c r="AJ37" s="199">
        <v>0</v>
      </c>
      <c r="AK37" s="199">
        <v>0</v>
      </c>
      <c r="AL37" s="199">
        <v>0</v>
      </c>
      <c r="AM37" s="199">
        <v>0</v>
      </c>
      <c r="AN37" s="199">
        <v>0</v>
      </c>
      <c r="AO37" s="199">
        <v>129.76</v>
      </c>
      <c r="AP37" s="199">
        <v>0</v>
      </c>
    </row>
    <row r="38" spans="1:42">
      <c r="A38" t="s">
        <v>80</v>
      </c>
      <c r="B38" s="199">
        <v>0</v>
      </c>
      <c r="C38" s="199">
        <v>0</v>
      </c>
      <c r="D38" s="199">
        <v>1.07</v>
      </c>
      <c r="E38" s="199">
        <v>0</v>
      </c>
      <c r="F38" s="199">
        <v>1.38</v>
      </c>
      <c r="G38" s="199">
        <v>1.38</v>
      </c>
      <c r="H38" s="199">
        <v>0</v>
      </c>
      <c r="I38" s="199">
        <v>0</v>
      </c>
      <c r="J38" s="199">
        <v>0</v>
      </c>
      <c r="K38" s="199">
        <v>5.36</v>
      </c>
      <c r="L38" s="199">
        <v>2.0699999999999998</v>
      </c>
      <c r="M38" s="199">
        <v>0</v>
      </c>
      <c r="N38" s="199">
        <v>0.99</v>
      </c>
      <c r="O38" s="199">
        <v>0.8</v>
      </c>
      <c r="P38" s="199">
        <v>1.71</v>
      </c>
      <c r="Q38" s="199">
        <v>0.14000000000000001</v>
      </c>
      <c r="R38" s="199">
        <v>0.35</v>
      </c>
      <c r="S38" s="199">
        <v>0.22</v>
      </c>
      <c r="T38" s="199">
        <v>0</v>
      </c>
      <c r="U38" s="199">
        <v>7.42</v>
      </c>
      <c r="V38" s="199">
        <v>0.12</v>
      </c>
      <c r="W38" s="199">
        <v>0.38</v>
      </c>
      <c r="X38" s="199">
        <v>1.22</v>
      </c>
      <c r="Y38" s="199">
        <v>0</v>
      </c>
      <c r="Z38" s="199">
        <v>1.98</v>
      </c>
      <c r="AA38" s="199">
        <v>0.57999999999999996</v>
      </c>
      <c r="AB38" s="199">
        <v>0</v>
      </c>
      <c r="AC38" s="199">
        <v>12.11</v>
      </c>
      <c r="AD38" s="199">
        <v>0</v>
      </c>
      <c r="AE38" s="199">
        <v>0</v>
      </c>
      <c r="AF38" s="199">
        <v>0</v>
      </c>
      <c r="AG38" s="199">
        <v>0</v>
      </c>
      <c r="AH38" s="199">
        <v>0</v>
      </c>
      <c r="AI38" s="199">
        <v>11.43</v>
      </c>
      <c r="AJ38" s="199">
        <v>0</v>
      </c>
      <c r="AK38" s="199">
        <v>0</v>
      </c>
      <c r="AL38" s="199">
        <v>0</v>
      </c>
      <c r="AM38" s="199">
        <v>0</v>
      </c>
      <c r="AN38" s="199">
        <v>0</v>
      </c>
      <c r="AO38" s="199">
        <v>129.76</v>
      </c>
      <c r="AP38" s="199">
        <v>0</v>
      </c>
    </row>
    <row r="39" spans="1:42">
      <c r="A39" t="s">
        <v>81</v>
      </c>
      <c r="B39" s="199">
        <v>0</v>
      </c>
      <c r="C39" s="199">
        <v>0</v>
      </c>
      <c r="D39" s="199">
        <v>1.07</v>
      </c>
      <c r="E39" s="199">
        <v>0</v>
      </c>
      <c r="F39" s="199">
        <v>1.38</v>
      </c>
      <c r="G39" s="199">
        <v>1.38</v>
      </c>
      <c r="H39" s="199">
        <v>0</v>
      </c>
      <c r="I39" s="199">
        <v>0</v>
      </c>
      <c r="J39" s="199">
        <v>0</v>
      </c>
      <c r="K39" s="199">
        <v>5.36</v>
      </c>
      <c r="L39" s="199">
        <v>2.0699999999999998</v>
      </c>
      <c r="M39" s="199">
        <v>0</v>
      </c>
      <c r="N39" s="199">
        <v>0.99</v>
      </c>
      <c r="O39" s="199">
        <v>0.8</v>
      </c>
      <c r="P39" s="199">
        <v>1.71</v>
      </c>
      <c r="Q39" s="199">
        <v>0.14000000000000001</v>
      </c>
      <c r="R39" s="199">
        <v>0.35</v>
      </c>
      <c r="S39" s="199">
        <v>0.22</v>
      </c>
      <c r="T39" s="199">
        <v>0</v>
      </c>
      <c r="U39" s="199">
        <v>7.42</v>
      </c>
      <c r="V39" s="199">
        <v>0.12</v>
      </c>
      <c r="W39" s="199">
        <v>0.38</v>
      </c>
      <c r="X39" s="199">
        <v>1.22</v>
      </c>
      <c r="Y39" s="199">
        <v>0</v>
      </c>
      <c r="Z39" s="199">
        <v>1.98</v>
      </c>
      <c r="AA39" s="199">
        <v>0.57999999999999996</v>
      </c>
      <c r="AB39" s="199">
        <v>0</v>
      </c>
      <c r="AC39" s="199">
        <v>12.11</v>
      </c>
      <c r="AD39" s="199">
        <v>0</v>
      </c>
      <c r="AE39" s="199">
        <v>0</v>
      </c>
      <c r="AF39" s="199">
        <v>0</v>
      </c>
      <c r="AG39" s="199">
        <v>0</v>
      </c>
      <c r="AH39" s="199">
        <v>0</v>
      </c>
      <c r="AI39" s="199">
        <v>11.43</v>
      </c>
      <c r="AJ39" s="199">
        <v>0</v>
      </c>
      <c r="AK39" s="199">
        <v>0</v>
      </c>
      <c r="AL39" s="199">
        <v>0</v>
      </c>
      <c r="AM39" s="199">
        <v>0</v>
      </c>
      <c r="AN39" s="199">
        <v>0</v>
      </c>
      <c r="AO39" s="199">
        <v>129.76</v>
      </c>
      <c r="AP39" s="199">
        <v>0</v>
      </c>
    </row>
    <row r="40" spans="1:42">
      <c r="A40" t="s">
        <v>82</v>
      </c>
      <c r="B40" s="199">
        <v>0</v>
      </c>
      <c r="C40" s="199">
        <v>0</v>
      </c>
      <c r="D40" s="199">
        <v>1.07</v>
      </c>
      <c r="E40" s="199">
        <v>0</v>
      </c>
      <c r="F40" s="199">
        <v>1.38</v>
      </c>
      <c r="G40" s="199">
        <v>1.38</v>
      </c>
      <c r="H40" s="199">
        <v>0</v>
      </c>
      <c r="I40" s="199">
        <v>0</v>
      </c>
      <c r="J40" s="199">
        <v>0</v>
      </c>
      <c r="K40" s="199">
        <v>5.36</v>
      </c>
      <c r="L40" s="199">
        <v>2.0699999999999998</v>
      </c>
      <c r="M40" s="199">
        <v>0</v>
      </c>
      <c r="N40" s="199">
        <v>0.99</v>
      </c>
      <c r="O40" s="199">
        <v>0.8</v>
      </c>
      <c r="P40" s="199">
        <v>1.71</v>
      </c>
      <c r="Q40" s="199">
        <v>0.14000000000000001</v>
      </c>
      <c r="R40" s="199">
        <v>0.35</v>
      </c>
      <c r="S40" s="199">
        <v>0.22</v>
      </c>
      <c r="T40" s="199">
        <v>0</v>
      </c>
      <c r="U40" s="199">
        <v>7.42</v>
      </c>
      <c r="V40" s="199">
        <v>0.12</v>
      </c>
      <c r="W40" s="199">
        <v>0.38</v>
      </c>
      <c r="X40" s="199">
        <v>1.22</v>
      </c>
      <c r="Y40" s="199">
        <v>0</v>
      </c>
      <c r="Z40" s="199">
        <v>1.98</v>
      </c>
      <c r="AA40" s="199">
        <v>0.57999999999999996</v>
      </c>
      <c r="AB40" s="199">
        <v>0</v>
      </c>
      <c r="AC40" s="199">
        <v>12.11</v>
      </c>
      <c r="AD40" s="199">
        <v>0</v>
      </c>
      <c r="AE40" s="199">
        <v>0</v>
      </c>
      <c r="AF40" s="199">
        <v>0</v>
      </c>
      <c r="AG40" s="199">
        <v>0</v>
      </c>
      <c r="AH40" s="199">
        <v>0</v>
      </c>
      <c r="AI40" s="199">
        <v>11.43</v>
      </c>
      <c r="AJ40" s="199">
        <v>0</v>
      </c>
      <c r="AK40" s="199">
        <v>0</v>
      </c>
      <c r="AL40" s="199">
        <v>0</v>
      </c>
      <c r="AM40" s="199">
        <v>0</v>
      </c>
      <c r="AN40" s="199">
        <v>0</v>
      </c>
      <c r="AO40" s="199">
        <v>129.76</v>
      </c>
      <c r="AP40" s="199">
        <v>0</v>
      </c>
    </row>
    <row r="41" spans="1:42">
      <c r="A41" t="s">
        <v>83</v>
      </c>
      <c r="B41" s="199">
        <v>0</v>
      </c>
      <c r="C41" s="199">
        <v>0</v>
      </c>
      <c r="D41" s="199">
        <v>1.07</v>
      </c>
      <c r="E41" s="199">
        <v>0</v>
      </c>
      <c r="F41" s="199">
        <v>1.38</v>
      </c>
      <c r="G41" s="199">
        <v>1.38</v>
      </c>
      <c r="H41" s="199">
        <v>0</v>
      </c>
      <c r="I41" s="199">
        <v>0</v>
      </c>
      <c r="J41" s="199">
        <v>0</v>
      </c>
      <c r="K41" s="199">
        <v>5.36</v>
      </c>
      <c r="L41" s="199">
        <v>2.0699999999999998</v>
      </c>
      <c r="M41" s="199">
        <v>0</v>
      </c>
      <c r="N41" s="199">
        <v>0.99</v>
      </c>
      <c r="O41" s="199">
        <v>0.8</v>
      </c>
      <c r="P41" s="199">
        <v>1.71</v>
      </c>
      <c r="Q41" s="199">
        <v>0.14000000000000001</v>
      </c>
      <c r="R41" s="199">
        <v>0.35</v>
      </c>
      <c r="S41" s="199">
        <v>0.22</v>
      </c>
      <c r="T41" s="199">
        <v>0</v>
      </c>
      <c r="U41" s="199">
        <v>7.42</v>
      </c>
      <c r="V41" s="199">
        <v>0.12</v>
      </c>
      <c r="W41" s="199">
        <v>0.38</v>
      </c>
      <c r="X41" s="199">
        <v>1.22</v>
      </c>
      <c r="Y41" s="199">
        <v>0</v>
      </c>
      <c r="Z41" s="199">
        <v>1.98</v>
      </c>
      <c r="AA41" s="199">
        <v>0.57999999999999996</v>
      </c>
      <c r="AB41" s="199">
        <v>0</v>
      </c>
      <c r="AC41" s="199">
        <v>12.11</v>
      </c>
      <c r="AD41" s="199">
        <v>0</v>
      </c>
      <c r="AE41" s="199">
        <v>0</v>
      </c>
      <c r="AF41" s="199">
        <v>0</v>
      </c>
      <c r="AG41" s="199">
        <v>0</v>
      </c>
      <c r="AH41" s="199">
        <v>0</v>
      </c>
      <c r="AI41" s="199">
        <v>9.1199999999999992</v>
      </c>
      <c r="AJ41" s="199">
        <v>0</v>
      </c>
      <c r="AK41" s="199">
        <v>0</v>
      </c>
      <c r="AL41" s="199">
        <v>0</v>
      </c>
      <c r="AM41" s="199">
        <v>0</v>
      </c>
      <c r="AN41" s="199">
        <v>0</v>
      </c>
      <c r="AO41" s="199">
        <v>129.76</v>
      </c>
      <c r="AP41" s="199">
        <v>0</v>
      </c>
    </row>
    <row r="42" spans="1:42">
      <c r="A42" t="s">
        <v>84</v>
      </c>
      <c r="B42" s="199">
        <v>0</v>
      </c>
      <c r="C42" s="199">
        <v>0</v>
      </c>
      <c r="D42" s="199">
        <v>1.07</v>
      </c>
      <c r="E42" s="199">
        <v>0</v>
      </c>
      <c r="F42" s="199">
        <v>1.38</v>
      </c>
      <c r="G42" s="199">
        <v>1.38</v>
      </c>
      <c r="H42" s="199">
        <v>0</v>
      </c>
      <c r="I42" s="199">
        <v>0</v>
      </c>
      <c r="J42" s="199">
        <v>0</v>
      </c>
      <c r="K42" s="199">
        <v>5.36</v>
      </c>
      <c r="L42" s="199">
        <v>2.0699999999999998</v>
      </c>
      <c r="M42" s="199">
        <v>0</v>
      </c>
      <c r="N42" s="199">
        <v>0.99</v>
      </c>
      <c r="O42" s="199">
        <v>0.8</v>
      </c>
      <c r="P42" s="199">
        <v>1.71</v>
      </c>
      <c r="Q42" s="199">
        <v>0.14000000000000001</v>
      </c>
      <c r="R42" s="199">
        <v>0.35</v>
      </c>
      <c r="S42" s="199">
        <v>0.22</v>
      </c>
      <c r="T42" s="199">
        <v>0</v>
      </c>
      <c r="U42" s="199">
        <v>7.42</v>
      </c>
      <c r="V42" s="199">
        <v>0.12</v>
      </c>
      <c r="W42" s="199">
        <v>0.38</v>
      </c>
      <c r="X42" s="199">
        <v>1.22</v>
      </c>
      <c r="Y42" s="199">
        <v>0</v>
      </c>
      <c r="Z42" s="199">
        <v>1.98</v>
      </c>
      <c r="AA42" s="199">
        <v>0.57999999999999996</v>
      </c>
      <c r="AB42" s="199">
        <v>0</v>
      </c>
      <c r="AC42" s="199">
        <v>14.11</v>
      </c>
      <c r="AD42" s="199">
        <v>0</v>
      </c>
      <c r="AE42" s="199">
        <v>0</v>
      </c>
      <c r="AF42" s="199">
        <v>0</v>
      </c>
      <c r="AG42" s="199">
        <v>0</v>
      </c>
      <c r="AH42" s="199">
        <v>0</v>
      </c>
      <c r="AI42" s="199">
        <v>11.43</v>
      </c>
      <c r="AJ42" s="199">
        <v>0</v>
      </c>
      <c r="AK42" s="199">
        <v>0</v>
      </c>
      <c r="AL42" s="199">
        <v>0</v>
      </c>
      <c r="AM42" s="199">
        <v>0</v>
      </c>
      <c r="AN42" s="199">
        <v>0</v>
      </c>
      <c r="AO42" s="199">
        <v>129.76</v>
      </c>
      <c r="AP42" s="199">
        <v>0</v>
      </c>
    </row>
    <row r="43" spans="1:42">
      <c r="A43" t="s">
        <v>85</v>
      </c>
      <c r="B43" s="199">
        <v>0</v>
      </c>
      <c r="C43" s="199">
        <v>0</v>
      </c>
      <c r="D43" s="199">
        <v>1.07</v>
      </c>
      <c r="E43" s="199">
        <v>0</v>
      </c>
      <c r="F43" s="199">
        <v>1.38</v>
      </c>
      <c r="G43" s="199">
        <v>1.38</v>
      </c>
      <c r="H43" s="199">
        <v>0</v>
      </c>
      <c r="I43" s="199">
        <v>0</v>
      </c>
      <c r="J43" s="199">
        <v>0</v>
      </c>
      <c r="K43" s="199">
        <v>5.36</v>
      </c>
      <c r="L43" s="199">
        <v>2.0699999999999998</v>
      </c>
      <c r="M43" s="199">
        <v>0</v>
      </c>
      <c r="N43" s="199">
        <v>0.99</v>
      </c>
      <c r="O43" s="199">
        <v>0.8</v>
      </c>
      <c r="P43" s="199">
        <v>1.71</v>
      </c>
      <c r="Q43" s="199">
        <v>0.14000000000000001</v>
      </c>
      <c r="R43" s="199">
        <v>0.35</v>
      </c>
      <c r="S43" s="199">
        <v>0.22</v>
      </c>
      <c r="T43" s="199">
        <v>0</v>
      </c>
      <c r="U43" s="199">
        <v>7.42</v>
      </c>
      <c r="V43" s="199">
        <v>0.12</v>
      </c>
      <c r="W43" s="199">
        <v>0.38</v>
      </c>
      <c r="X43" s="199">
        <v>1.22</v>
      </c>
      <c r="Y43" s="199">
        <v>0</v>
      </c>
      <c r="Z43" s="199">
        <v>1.98</v>
      </c>
      <c r="AA43" s="199">
        <v>0.57999999999999996</v>
      </c>
      <c r="AB43" s="199">
        <v>0</v>
      </c>
      <c r="AC43" s="199">
        <v>14.11</v>
      </c>
      <c r="AD43" s="199">
        <v>0</v>
      </c>
      <c r="AE43" s="199">
        <v>0</v>
      </c>
      <c r="AF43" s="199">
        <v>0</v>
      </c>
      <c r="AG43" s="199">
        <v>0</v>
      </c>
      <c r="AH43" s="199">
        <v>0</v>
      </c>
      <c r="AI43" s="199">
        <v>11.43</v>
      </c>
      <c r="AJ43" s="199">
        <v>0</v>
      </c>
      <c r="AK43" s="199">
        <v>0</v>
      </c>
      <c r="AL43" s="199">
        <v>0</v>
      </c>
      <c r="AM43" s="199">
        <v>0</v>
      </c>
      <c r="AN43" s="199">
        <v>0</v>
      </c>
      <c r="AO43" s="199">
        <v>129.76</v>
      </c>
      <c r="AP43" s="199">
        <v>0</v>
      </c>
    </row>
    <row r="44" spans="1:42">
      <c r="A44" t="s">
        <v>86</v>
      </c>
      <c r="B44" s="199">
        <v>0</v>
      </c>
      <c r="C44" s="199">
        <v>0</v>
      </c>
      <c r="D44" s="199">
        <v>1.07</v>
      </c>
      <c r="E44" s="199">
        <v>0</v>
      </c>
      <c r="F44" s="199">
        <v>1.38</v>
      </c>
      <c r="G44" s="199">
        <v>1.38</v>
      </c>
      <c r="H44" s="199">
        <v>0</v>
      </c>
      <c r="I44" s="199">
        <v>0</v>
      </c>
      <c r="J44" s="199">
        <v>0</v>
      </c>
      <c r="K44" s="199">
        <v>5.36</v>
      </c>
      <c r="L44" s="199">
        <v>2.0699999999999998</v>
      </c>
      <c r="M44" s="199">
        <v>0</v>
      </c>
      <c r="N44" s="199">
        <v>0.99</v>
      </c>
      <c r="O44" s="199">
        <v>0.8</v>
      </c>
      <c r="P44" s="199">
        <v>1.71</v>
      </c>
      <c r="Q44" s="199">
        <v>0.14000000000000001</v>
      </c>
      <c r="R44" s="199">
        <v>0.35</v>
      </c>
      <c r="S44" s="199">
        <v>0.22</v>
      </c>
      <c r="T44" s="199">
        <v>0</v>
      </c>
      <c r="U44" s="199">
        <v>7.42</v>
      </c>
      <c r="V44" s="199">
        <v>0.12</v>
      </c>
      <c r="W44" s="199">
        <v>0.38</v>
      </c>
      <c r="X44" s="199">
        <v>1.22</v>
      </c>
      <c r="Y44" s="199">
        <v>0</v>
      </c>
      <c r="Z44" s="199">
        <v>1.98</v>
      </c>
      <c r="AA44" s="199">
        <v>0.57999999999999996</v>
      </c>
      <c r="AB44" s="199">
        <v>0</v>
      </c>
      <c r="AC44" s="199">
        <v>14.11</v>
      </c>
      <c r="AD44" s="199">
        <v>0</v>
      </c>
      <c r="AE44" s="199">
        <v>0</v>
      </c>
      <c r="AF44" s="199">
        <v>0</v>
      </c>
      <c r="AG44" s="199">
        <v>0</v>
      </c>
      <c r="AH44" s="199">
        <v>0</v>
      </c>
      <c r="AI44" s="199">
        <v>11.43</v>
      </c>
      <c r="AJ44" s="199">
        <v>0</v>
      </c>
      <c r="AK44" s="199">
        <v>0</v>
      </c>
      <c r="AL44" s="199">
        <v>0</v>
      </c>
      <c r="AM44" s="199">
        <v>0</v>
      </c>
      <c r="AN44" s="199">
        <v>0</v>
      </c>
      <c r="AO44" s="199">
        <v>129.76</v>
      </c>
      <c r="AP44" s="199">
        <v>0</v>
      </c>
    </row>
    <row r="45" spans="1:42">
      <c r="A45" t="s">
        <v>87</v>
      </c>
      <c r="B45" s="199">
        <v>0</v>
      </c>
      <c r="C45" s="199">
        <v>0</v>
      </c>
      <c r="D45" s="199">
        <v>1.07</v>
      </c>
      <c r="E45" s="199">
        <v>0</v>
      </c>
      <c r="F45" s="199">
        <v>1.38</v>
      </c>
      <c r="G45" s="199">
        <v>1.38</v>
      </c>
      <c r="H45" s="199">
        <v>0</v>
      </c>
      <c r="I45" s="199">
        <v>0</v>
      </c>
      <c r="J45" s="199">
        <v>0</v>
      </c>
      <c r="K45" s="199">
        <v>5.36</v>
      </c>
      <c r="L45" s="199">
        <v>2.0699999999999998</v>
      </c>
      <c r="M45" s="199">
        <v>0</v>
      </c>
      <c r="N45" s="199">
        <v>0.99</v>
      </c>
      <c r="O45" s="199">
        <v>0.8</v>
      </c>
      <c r="P45" s="199">
        <v>1.71</v>
      </c>
      <c r="Q45" s="199">
        <v>0.14000000000000001</v>
      </c>
      <c r="R45" s="199">
        <v>0.35</v>
      </c>
      <c r="S45" s="199">
        <v>0.22</v>
      </c>
      <c r="T45" s="199">
        <v>0</v>
      </c>
      <c r="U45" s="199">
        <v>7.42</v>
      </c>
      <c r="V45" s="199">
        <v>0.12</v>
      </c>
      <c r="W45" s="199">
        <v>0.38</v>
      </c>
      <c r="X45" s="199">
        <v>1.22</v>
      </c>
      <c r="Y45" s="199">
        <v>0</v>
      </c>
      <c r="Z45" s="199">
        <v>1.98</v>
      </c>
      <c r="AA45" s="199">
        <v>0.57999999999999996</v>
      </c>
      <c r="AB45" s="199">
        <v>0</v>
      </c>
      <c r="AC45" s="199">
        <v>14.11</v>
      </c>
      <c r="AD45" s="199">
        <v>0</v>
      </c>
      <c r="AE45" s="199">
        <v>0</v>
      </c>
      <c r="AF45" s="199">
        <v>0</v>
      </c>
      <c r="AG45" s="199">
        <v>0</v>
      </c>
      <c r="AH45" s="199">
        <v>0</v>
      </c>
      <c r="AI45" s="199">
        <v>9.1199999999999992</v>
      </c>
      <c r="AJ45" s="199">
        <v>0</v>
      </c>
      <c r="AK45" s="199">
        <v>0</v>
      </c>
      <c r="AL45" s="199">
        <v>0</v>
      </c>
      <c r="AM45" s="199">
        <v>0</v>
      </c>
      <c r="AN45" s="199">
        <v>0</v>
      </c>
      <c r="AO45" s="199">
        <v>129.76</v>
      </c>
      <c r="AP45" s="199">
        <v>0</v>
      </c>
    </row>
    <row r="46" spans="1:42">
      <c r="A46" t="s">
        <v>88</v>
      </c>
      <c r="B46" s="199">
        <v>0</v>
      </c>
      <c r="C46" s="199">
        <v>0</v>
      </c>
      <c r="D46" s="199">
        <v>1.07</v>
      </c>
      <c r="E46" s="199">
        <v>0</v>
      </c>
      <c r="F46" s="199">
        <v>1.38</v>
      </c>
      <c r="G46" s="199">
        <v>1.38</v>
      </c>
      <c r="H46" s="199">
        <v>0</v>
      </c>
      <c r="I46" s="199">
        <v>0</v>
      </c>
      <c r="J46" s="199">
        <v>0</v>
      </c>
      <c r="K46" s="199">
        <v>5.36</v>
      </c>
      <c r="L46" s="199">
        <v>2.0699999999999998</v>
      </c>
      <c r="M46" s="199">
        <v>0</v>
      </c>
      <c r="N46" s="199">
        <v>0.99</v>
      </c>
      <c r="O46" s="199">
        <v>0.8</v>
      </c>
      <c r="P46" s="199">
        <v>1.71</v>
      </c>
      <c r="Q46" s="199">
        <v>0.14000000000000001</v>
      </c>
      <c r="R46" s="199">
        <v>0.35</v>
      </c>
      <c r="S46" s="199">
        <v>0.22</v>
      </c>
      <c r="T46" s="199">
        <v>0</v>
      </c>
      <c r="U46" s="199">
        <v>7.42</v>
      </c>
      <c r="V46" s="199">
        <v>0.12</v>
      </c>
      <c r="W46" s="199">
        <v>0.38</v>
      </c>
      <c r="X46" s="199">
        <v>1.22</v>
      </c>
      <c r="Y46" s="199">
        <v>0</v>
      </c>
      <c r="Z46" s="199">
        <v>1.98</v>
      </c>
      <c r="AA46" s="199">
        <v>0.57999999999999996</v>
      </c>
      <c r="AB46" s="199">
        <v>0</v>
      </c>
      <c r="AC46" s="199">
        <v>14.11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9.1199999999999992</v>
      </c>
      <c r="AJ46" s="199">
        <v>0</v>
      </c>
      <c r="AK46" s="199">
        <v>0</v>
      </c>
      <c r="AL46" s="199">
        <v>0</v>
      </c>
      <c r="AM46" s="199">
        <v>0</v>
      </c>
      <c r="AN46" s="199">
        <v>0</v>
      </c>
      <c r="AO46" s="199">
        <v>129.76</v>
      </c>
      <c r="AP46" s="199">
        <v>0</v>
      </c>
    </row>
    <row r="47" spans="1:42">
      <c r="A47" t="s">
        <v>89</v>
      </c>
      <c r="B47" s="199">
        <v>0</v>
      </c>
      <c r="C47" s="199">
        <v>0</v>
      </c>
      <c r="D47" s="199">
        <v>1.07</v>
      </c>
      <c r="E47" s="199">
        <v>0</v>
      </c>
      <c r="F47" s="199">
        <v>1.38</v>
      </c>
      <c r="G47" s="199">
        <v>1.38</v>
      </c>
      <c r="H47" s="199">
        <v>0</v>
      </c>
      <c r="I47" s="199">
        <v>0</v>
      </c>
      <c r="J47" s="199">
        <v>0</v>
      </c>
      <c r="K47" s="199">
        <v>5.36</v>
      </c>
      <c r="L47" s="199">
        <v>2.0699999999999998</v>
      </c>
      <c r="M47" s="199">
        <v>0</v>
      </c>
      <c r="N47" s="199">
        <v>0.99</v>
      </c>
      <c r="O47" s="199">
        <v>0.8</v>
      </c>
      <c r="P47" s="199">
        <v>3.57</v>
      </c>
      <c r="Q47" s="199">
        <v>0.14000000000000001</v>
      </c>
      <c r="R47" s="199">
        <v>0.35</v>
      </c>
      <c r="S47" s="199">
        <v>0.22</v>
      </c>
      <c r="T47" s="199">
        <v>0</v>
      </c>
      <c r="U47" s="199">
        <v>7.42</v>
      </c>
      <c r="V47" s="199">
        <v>0.12</v>
      </c>
      <c r="W47" s="199">
        <v>0.38</v>
      </c>
      <c r="X47" s="199">
        <v>1.22</v>
      </c>
      <c r="Y47" s="199">
        <v>0</v>
      </c>
      <c r="Z47" s="199">
        <v>1.98</v>
      </c>
      <c r="AA47" s="199">
        <v>0.57999999999999996</v>
      </c>
      <c r="AB47" s="199">
        <v>0</v>
      </c>
      <c r="AC47" s="199">
        <v>14.11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9.1199999999999992</v>
      </c>
      <c r="AJ47" s="199">
        <v>0</v>
      </c>
      <c r="AK47" s="199">
        <v>0</v>
      </c>
      <c r="AL47" s="199">
        <v>0</v>
      </c>
      <c r="AM47" s="199">
        <v>0</v>
      </c>
      <c r="AN47" s="199">
        <v>0</v>
      </c>
      <c r="AO47" s="199">
        <v>129.76</v>
      </c>
      <c r="AP47" s="199">
        <v>0</v>
      </c>
    </row>
    <row r="48" spans="1:42">
      <c r="A48" t="s">
        <v>90</v>
      </c>
      <c r="B48" s="199">
        <v>0</v>
      </c>
      <c r="C48" s="199">
        <v>0</v>
      </c>
      <c r="D48" s="199">
        <v>1.07</v>
      </c>
      <c r="E48" s="199">
        <v>0</v>
      </c>
      <c r="F48" s="199">
        <v>1.38</v>
      </c>
      <c r="G48" s="199">
        <v>1.38</v>
      </c>
      <c r="H48" s="199">
        <v>0</v>
      </c>
      <c r="I48" s="199">
        <v>0</v>
      </c>
      <c r="J48" s="199">
        <v>0</v>
      </c>
      <c r="K48" s="199">
        <v>5.36</v>
      </c>
      <c r="L48" s="199">
        <v>2.0699999999999998</v>
      </c>
      <c r="M48" s="199">
        <v>0</v>
      </c>
      <c r="N48" s="199">
        <v>0.99</v>
      </c>
      <c r="O48" s="199">
        <v>0.8</v>
      </c>
      <c r="P48" s="199">
        <v>3.57</v>
      </c>
      <c r="Q48" s="199">
        <v>0.14000000000000001</v>
      </c>
      <c r="R48" s="199">
        <v>0.35</v>
      </c>
      <c r="S48" s="199">
        <v>0.22</v>
      </c>
      <c r="T48" s="199">
        <v>0</v>
      </c>
      <c r="U48" s="199">
        <v>7.42</v>
      </c>
      <c r="V48" s="199">
        <v>0.12</v>
      </c>
      <c r="W48" s="199">
        <v>0.38</v>
      </c>
      <c r="X48" s="199">
        <v>1.22</v>
      </c>
      <c r="Y48" s="199">
        <v>0</v>
      </c>
      <c r="Z48" s="199">
        <v>1.98</v>
      </c>
      <c r="AA48" s="199">
        <v>0.57999999999999996</v>
      </c>
      <c r="AB48" s="199">
        <v>0</v>
      </c>
      <c r="AC48" s="199">
        <v>14.11</v>
      </c>
      <c r="AD48" s="199">
        <v>0</v>
      </c>
      <c r="AE48" s="199">
        <v>0</v>
      </c>
      <c r="AF48" s="199">
        <v>0</v>
      </c>
      <c r="AG48" s="199">
        <v>0</v>
      </c>
      <c r="AH48" s="199">
        <v>0</v>
      </c>
      <c r="AI48" s="199">
        <v>9.1199999999999992</v>
      </c>
      <c r="AJ48" s="199">
        <v>0</v>
      </c>
      <c r="AK48" s="199">
        <v>0</v>
      </c>
      <c r="AL48" s="199">
        <v>0</v>
      </c>
      <c r="AM48" s="199">
        <v>0</v>
      </c>
      <c r="AN48" s="199">
        <v>0</v>
      </c>
      <c r="AO48" s="199">
        <v>129.76</v>
      </c>
      <c r="AP48" s="199">
        <v>0</v>
      </c>
    </row>
    <row r="49" spans="1:42">
      <c r="A49" t="s">
        <v>91</v>
      </c>
      <c r="B49" s="199">
        <v>0</v>
      </c>
      <c r="C49" s="199">
        <v>0</v>
      </c>
      <c r="D49" s="199">
        <v>1.07</v>
      </c>
      <c r="E49" s="199">
        <v>0</v>
      </c>
      <c r="F49" s="199">
        <v>1.38</v>
      </c>
      <c r="G49" s="199">
        <v>1.38</v>
      </c>
      <c r="H49" s="199">
        <v>0</v>
      </c>
      <c r="I49" s="199">
        <v>0</v>
      </c>
      <c r="J49" s="199">
        <v>0</v>
      </c>
      <c r="K49" s="199">
        <v>5.36</v>
      </c>
      <c r="L49" s="199">
        <v>2.0699999999999998</v>
      </c>
      <c r="M49" s="199">
        <v>0</v>
      </c>
      <c r="N49" s="199">
        <v>0.99</v>
      </c>
      <c r="O49" s="199">
        <v>0.8</v>
      </c>
      <c r="P49" s="199">
        <v>2.83</v>
      </c>
      <c r="Q49" s="199">
        <v>0.14000000000000001</v>
      </c>
      <c r="R49" s="199">
        <v>0.35</v>
      </c>
      <c r="S49" s="199">
        <v>0.22</v>
      </c>
      <c r="T49" s="199">
        <v>0</v>
      </c>
      <c r="U49" s="199">
        <v>7.42</v>
      </c>
      <c r="V49" s="199">
        <v>0.12</v>
      </c>
      <c r="W49" s="199">
        <v>0.38</v>
      </c>
      <c r="X49" s="199">
        <v>1.22</v>
      </c>
      <c r="Y49" s="199">
        <v>0</v>
      </c>
      <c r="Z49" s="199">
        <v>1.98</v>
      </c>
      <c r="AA49" s="199">
        <v>0.57999999999999996</v>
      </c>
      <c r="AB49" s="199">
        <v>0</v>
      </c>
      <c r="AC49" s="199">
        <v>14.11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9.1199999999999992</v>
      </c>
      <c r="AJ49" s="199">
        <v>0</v>
      </c>
      <c r="AK49" s="199">
        <v>0</v>
      </c>
      <c r="AL49" s="199">
        <v>0</v>
      </c>
      <c r="AM49" s="199">
        <v>0</v>
      </c>
      <c r="AN49" s="199">
        <v>0</v>
      </c>
      <c r="AO49" s="199">
        <v>129.76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1.07</v>
      </c>
      <c r="E50" s="199">
        <v>0</v>
      </c>
      <c r="F50" s="199">
        <v>1.38</v>
      </c>
      <c r="G50" s="199">
        <v>1.38</v>
      </c>
      <c r="H50" s="199">
        <v>0</v>
      </c>
      <c r="I50" s="199">
        <v>0</v>
      </c>
      <c r="J50" s="199">
        <v>0</v>
      </c>
      <c r="K50" s="199">
        <v>5.36</v>
      </c>
      <c r="L50" s="199">
        <v>2.0699999999999998</v>
      </c>
      <c r="M50" s="199">
        <v>0</v>
      </c>
      <c r="N50" s="199">
        <v>0.99</v>
      </c>
      <c r="O50" s="199">
        <v>0.8</v>
      </c>
      <c r="P50" s="199">
        <v>2.83</v>
      </c>
      <c r="Q50" s="199">
        <v>0.14000000000000001</v>
      </c>
      <c r="R50" s="199">
        <v>0.35</v>
      </c>
      <c r="S50" s="199">
        <v>0.22</v>
      </c>
      <c r="T50" s="199">
        <v>0</v>
      </c>
      <c r="U50" s="199">
        <v>7.42</v>
      </c>
      <c r="V50" s="199">
        <v>0.12</v>
      </c>
      <c r="W50" s="199">
        <v>0.38</v>
      </c>
      <c r="X50" s="199">
        <v>1.22</v>
      </c>
      <c r="Y50" s="199">
        <v>0</v>
      </c>
      <c r="Z50" s="199">
        <v>1.98</v>
      </c>
      <c r="AA50" s="199">
        <v>0.57999999999999996</v>
      </c>
      <c r="AB50" s="199">
        <v>0</v>
      </c>
      <c r="AC50" s="199">
        <v>14.37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9.1199999999999992</v>
      </c>
      <c r="AJ50" s="199">
        <v>0</v>
      </c>
      <c r="AK50" s="199">
        <v>0</v>
      </c>
      <c r="AL50" s="199">
        <v>0</v>
      </c>
      <c r="AM50" s="199">
        <v>0</v>
      </c>
      <c r="AN50" s="199">
        <v>0</v>
      </c>
      <c r="AO50" s="199">
        <v>129.76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1.07</v>
      </c>
      <c r="E51" s="199">
        <v>0</v>
      </c>
      <c r="F51" s="199">
        <v>1.38</v>
      </c>
      <c r="G51" s="199">
        <v>1.38</v>
      </c>
      <c r="H51" s="199">
        <v>0</v>
      </c>
      <c r="I51" s="199">
        <v>0</v>
      </c>
      <c r="J51" s="199">
        <v>0</v>
      </c>
      <c r="K51" s="199">
        <v>5.36</v>
      </c>
      <c r="L51" s="199">
        <v>2.0699999999999998</v>
      </c>
      <c r="M51" s="199">
        <v>0</v>
      </c>
      <c r="N51" s="199">
        <v>0.99</v>
      </c>
      <c r="O51" s="199">
        <v>0.82</v>
      </c>
      <c r="P51" s="199">
        <v>2.83</v>
      </c>
      <c r="Q51" s="199">
        <v>0.14000000000000001</v>
      </c>
      <c r="R51" s="199">
        <v>0.35</v>
      </c>
      <c r="S51" s="199">
        <v>0.22</v>
      </c>
      <c r="T51" s="199">
        <v>0</v>
      </c>
      <c r="U51" s="199">
        <v>7.42</v>
      </c>
      <c r="V51" s="199">
        <v>0.12</v>
      </c>
      <c r="W51" s="199">
        <v>0.38</v>
      </c>
      <c r="X51" s="199">
        <v>1.22</v>
      </c>
      <c r="Y51" s="199">
        <v>0</v>
      </c>
      <c r="Z51" s="199">
        <v>1.98</v>
      </c>
      <c r="AA51" s="199">
        <v>0.57999999999999996</v>
      </c>
      <c r="AB51" s="199">
        <v>0</v>
      </c>
      <c r="AC51" s="199">
        <v>14.37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9.1199999999999992</v>
      </c>
      <c r="AJ51" s="199">
        <v>0</v>
      </c>
      <c r="AK51" s="199">
        <v>0</v>
      </c>
      <c r="AL51" s="199">
        <v>0</v>
      </c>
      <c r="AM51" s="199">
        <v>0</v>
      </c>
      <c r="AN51" s="199">
        <v>0</v>
      </c>
      <c r="AO51" s="199">
        <v>120.81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1.07</v>
      </c>
      <c r="E52" s="199">
        <v>0</v>
      </c>
      <c r="F52" s="199">
        <v>1.38</v>
      </c>
      <c r="G52" s="199">
        <v>1.38</v>
      </c>
      <c r="H52" s="199">
        <v>0</v>
      </c>
      <c r="I52" s="199">
        <v>0</v>
      </c>
      <c r="J52" s="199">
        <v>0</v>
      </c>
      <c r="K52" s="199">
        <v>5.36</v>
      </c>
      <c r="L52" s="199">
        <v>2.0699999999999998</v>
      </c>
      <c r="M52" s="199">
        <v>0</v>
      </c>
      <c r="N52" s="199">
        <v>0.99</v>
      </c>
      <c r="O52" s="199">
        <v>0.82</v>
      </c>
      <c r="P52" s="199">
        <v>2.83</v>
      </c>
      <c r="Q52" s="199">
        <v>0.14000000000000001</v>
      </c>
      <c r="R52" s="199">
        <v>0.35</v>
      </c>
      <c r="S52" s="199">
        <v>0.22</v>
      </c>
      <c r="T52" s="199">
        <v>0</v>
      </c>
      <c r="U52" s="199">
        <v>7.42</v>
      </c>
      <c r="V52" s="199">
        <v>0.12</v>
      </c>
      <c r="W52" s="199">
        <v>0.38</v>
      </c>
      <c r="X52" s="199">
        <v>1.22</v>
      </c>
      <c r="Y52" s="199">
        <v>0</v>
      </c>
      <c r="Z52" s="199">
        <v>1.98</v>
      </c>
      <c r="AA52" s="199">
        <v>0.57999999999999996</v>
      </c>
      <c r="AB52" s="199">
        <v>0</v>
      </c>
      <c r="AC52" s="199">
        <v>14.37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9.1199999999999992</v>
      </c>
      <c r="AJ52" s="199">
        <v>0</v>
      </c>
      <c r="AK52" s="199">
        <v>0</v>
      </c>
      <c r="AL52" s="199">
        <v>0</v>
      </c>
      <c r="AM52" s="199">
        <v>0</v>
      </c>
      <c r="AN52" s="199">
        <v>0</v>
      </c>
      <c r="AO52" s="199">
        <v>120.81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1.07</v>
      </c>
      <c r="E53" s="199">
        <v>0</v>
      </c>
      <c r="F53" s="199">
        <v>1.38</v>
      </c>
      <c r="G53" s="199">
        <v>1.38</v>
      </c>
      <c r="H53" s="199">
        <v>0</v>
      </c>
      <c r="I53" s="199">
        <v>0</v>
      </c>
      <c r="J53" s="199">
        <v>0</v>
      </c>
      <c r="K53" s="199">
        <v>5.36</v>
      </c>
      <c r="L53" s="199">
        <v>2.0699999999999998</v>
      </c>
      <c r="M53" s="199">
        <v>0</v>
      </c>
      <c r="N53" s="199">
        <v>0.99</v>
      </c>
      <c r="O53" s="199">
        <v>0.82</v>
      </c>
      <c r="P53" s="199">
        <v>2.83</v>
      </c>
      <c r="Q53" s="199">
        <v>0.14000000000000001</v>
      </c>
      <c r="R53" s="199">
        <v>0.35</v>
      </c>
      <c r="S53" s="199">
        <v>0.22</v>
      </c>
      <c r="T53" s="199">
        <v>0</v>
      </c>
      <c r="U53" s="199">
        <v>7.42</v>
      </c>
      <c r="V53" s="199">
        <v>0.12</v>
      </c>
      <c r="W53" s="199">
        <v>0.38</v>
      </c>
      <c r="X53" s="199">
        <v>1.22</v>
      </c>
      <c r="Y53" s="199">
        <v>0</v>
      </c>
      <c r="Z53" s="199">
        <v>1.98</v>
      </c>
      <c r="AA53" s="199">
        <v>0.57999999999999996</v>
      </c>
      <c r="AB53" s="199">
        <v>0</v>
      </c>
      <c r="AC53" s="199">
        <v>14.37</v>
      </c>
      <c r="AD53" s="199">
        <v>0</v>
      </c>
      <c r="AE53" s="199">
        <v>0</v>
      </c>
      <c r="AF53" s="199">
        <v>0</v>
      </c>
      <c r="AG53" s="199">
        <v>0</v>
      </c>
      <c r="AH53" s="199">
        <v>0</v>
      </c>
      <c r="AI53" s="199">
        <v>9.16</v>
      </c>
      <c r="AJ53" s="199">
        <v>0</v>
      </c>
      <c r="AK53" s="199">
        <v>0</v>
      </c>
      <c r="AL53" s="199">
        <v>0</v>
      </c>
      <c r="AM53" s="199">
        <v>0</v>
      </c>
      <c r="AN53" s="199">
        <v>0</v>
      </c>
      <c r="AO53" s="199">
        <v>120.81</v>
      </c>
      <c r="AP53" s="199">
        <v>0</v>
      </c>
    </row>
    <row r="54" spans="1:42">
      <c r="A54" t="s">
        <v>96</v>
      </c>
      <c r="B54" s="199">
        <v>0</v>
      </c>
      <c r="C54" s="199">
        <v>0</v>
      </c>
      <c r="D54" s="199">
        <v>1.07</v>
      </c>
      <c r="E54" s="199">
        <v>0</v>
      </c>
      <c r="F54" s="199">
        <v>1.38</v>
      </c>
      <c r="G54" s="199">
        <v>1.38</v>
      </c>
      <c r="H54" s="199">
        <v>0</v>
      </c>
      <c r="I54" s="199">
        <v>0</v>
      </c>
      <c r="J54" s="199">
        <v>0</v>
      </c>
      <c r="K54" s="199">
        <v>5.36</v>
      </c>
      <c r="L54" s="199">
        <v>2.0699999999999998</v>
      </c>
      <c r="M54" s="199">
        <v>0</v>
      </c>
      <c r="N54" s="199">
        <v>0.99</v>
      </c>
      <c r="O54" s="199">
        <v>0.82</v>
      </c>
      <c r="P54" s="199">
        <v>2.83</v>
      </c>
      <c r="Q54" s="199">
        <v>0.14000000000000001</v>
      </c>
      <c r="R54" s="199">
        <v>0.35</v>
      </c>
      <c r="S54" s="199">
        <v>0.22</v>
      </c>
      <c r="T54" s="199">
        <v>0</v>
      </c>
      <c r="U54" s="199">
        <v>7.42</v>
      </c>
      <c r="V54" s="199">
        <v>0.12</v>
      </c>
      <c r="W54" s="199">
        <v>0.38</v>
      </c>
      <c r="X54" s="199">
        <v>1.22</v>
      </c>
      <c r="Y54" s="199">
        <v>0</v>
      </c>
      <c r="Z54" s="199">
        <v>1.98</v>
      </c>
      <c r="AA54" s="199">
        <v>0.57999999999999996</v>
      </c>
      <c r="AB54" s="199">
        <v>0</v>
      </c>
      <c r="AC54" s="199">
        <v>14.37</v>
      </c>
      <c r="AD54" s="199">
        <v>0</v>
      </c>
      <c r="AE54" s="199">
        <v>0</v>
      </c>
      <c r="AF54" s="199">
        <v>0</v>
      </c>
      <c r="AG54" s="199">
        <v>0</v>
      </c>
      <c r="AH54" s="199">
        <v>0</v>
      </c>
      <c r="AI54" s="199">
        <v>9.1199999999999992</v>
      </c>
      <c r="AJ54" s="199">
        <v>0</v>
      </c>
      <c r="AK54" s="199">
        <v>0</v>
      </c>
      <c r="AL54" s="199">
        <v>0</v>
      </c>
      <c r="AM54" s="199">
        <v>0</v>
      </c>
      <c r="AN54" s="199">
        <v>0</v>
      </c>
      <c r="AO54" s="199">
        <v>120.81</v>
      </c>
      <c r="AP54" s="199">
        <v>0</v>
      </c>
    </row>
    <row r="55" spans="1:42">
      <c r="A55" t="s">
        <v>97</v>
      </c>
      <c r="B55" s="199">
        <v>0</v>
      </c>
      <c r="C55" s="199">
        <v>0</v>
      </c>
      <c r="D55" s="199">
        <v>1.07</v>
      </c>
      <c r="E55" s="199">
        <v>0</v>
      </c>
      <c r="F55" s="199">
        <v>1.38</v>
      </c>
      <c r="G55" s="199">
        <v>1.38</v>
      </c>
      <c r="H55" s="199">
        <v>0</v>
      </c>
      <c r="I55" s="199">
        <v>0</v>
      </c>
      <c r="J55" s="199">
        <v>0</v>
      </c>
      <c r="K55" s="199">
        <v>5.36</v>
      </c>
      <c r="L55" s="199">
        <v>2.0699999999999998</v>
      </c>
      <c r="M55" s="199">
        <v>0</v>
      </c>
      <c r="N55" s="199">
        <v>0.99</v>
      </c>
      <c r="O55" s="199">
        <v>0.82</v>
      </c>
      <c r="P55" s="199">
        <v>2.83</v>
      </c>
      <c r="Q55" s="199">
        <v>0.14000000000000001</v>
      </c>
      <c r="R55" s="199">
        <v>0.35</v>
      </c>
      <c r="S55" s="199">
        <v>0.22</v>
      </c>
      <c r="T55" s="199">
        <v>0</v>
      </c>
      <c r="U55" s="199">
        <v>7.42</v>
      </c>
      <c r="V55" s="199">
        <v>0.12</v>
      </c>
      <c r="W55" s="199">
        <v>0.38</v>
      </c>
      <c r="X55" s="199">
        <v>1.22</v>
      </c>
      <c r="Y55" s="199">
        <v>0</v>
      </c>
      <c r="Z55" s="199">
        <v>1.98</v>
      </c>
      <c r="AA55" s="199">
        <v>0.57999999999999996</v>
      </c>
      <c r="AB55" s="199">
        <v>0</v>
      </c>
      <c r="AC55" s="199">
        <v>14.5</v>
      </c>
      <c r="AD55" s="199">
        <v>0</v>
      </c>
      <c r="AE55" s="199">
        <v>0</v>
      </c>
      <c r="AF55" s="199">
        <v>0</v>
      </c>
      <c r="AG55" s="199">
        <v>0</v>
      </c>
      <c r="AH55" s="199">
        <v>0</v>
      </c>
      <c r="AI55" s="199">
        <v>9.1199999999999992</v>
      </c>
      <c r="AJ55" s="199">
        <v>0</v>
      </c>
      <c r="AK55" s="199">
        <v>0</v>
      </c>
      <c r="AL55" s="199">
        <v>0</v>
      </c>
      <c r="AM55" s="199">
        <v>0</v>
      </c>
      <c r="AN55" s="199">
        <v>0</v>
      </c>
      <c r="AO55" s="199">
        <v>120.98</v>
      </c>
      <c r="AP55" s="199">
        <v>0</v>
      </c>
    </row>
    <row r="56" spans="1:42">
      <c r="A56" t="s">
        <v>98</v>
      </c>
      <c r="B56" s="199">
        <v>0</v>
      </c>
      <c r="C56" s="199">
        <v>0</v>
      </c>
      <c r="D56" s="199">
        <v>1.07</v>
      </c>
      <c r="E56" s="199">
        <v>0</v>
      </c>
      <c r="F56" s="199">
        <v>1.38</v>
      </c>
      <c r="G56" s="199">
        <v>1.38</v>
      </c>
      <c r="H56" s="199">
        <v>0</v>
      </c>
      <c r="I56" s="199">
        <v>0</v>
      </c>
      <c r="J56" s="199">
        <v>0</v>
      </c>
      <c r="K56" s="199">
        <v>5.36</v>
      </c>
      <c r="L56" s="199">
        <v>2.0699999999999998</v>
      </c>
      <c r="M56" s="199">
        <v>0</v>
      </c>
      <c r="N56" s="199">
        <v>0.99</v>
      </c>
      <c r="O56" s="199">
        <v>0.82</v>
      </c>
      <c r="P56" s="199">
        <v>2.83</v>
      </c>
      <c r="Q56" s="199">
        <v>0.14000000000000001</v>
      </c>
      <c r="R56" s="199">
        <v>0.35</v>
      </c>
      <c r="S56" s="199">
        <v>0.22</v>
      </c>
      <c r="T56" s="199">
        <v>0</v>
      </c>
      <c r="U56" s="199">
        <v>7.42</v>
      </c>
      <c r="V56" s="199">
        <v>0.12</v>
      </c>
      <c r="W56" s="199">
        <v>0.38</v>
      </c>
      <c r="X56" s="199">
        <v>1.22</v>
      </c>
      <c r="Y56" s="199">
        <v>0</v>
      </c>
      <c r="Z56" s="199">
        <v>1.98</v>
      </c>
      <c r="AA56" s="199">
        <v>0.57999999999999996</v>
      </c>
      <c r="AB56" s="199">
        <v>0</v>
      </c>
      <c r="AC56" s="199">
        <v>14.5</v>
      </c>
      <c r="AD56" s="199">
        <v>0</v>
      </c>
      <c r="AE56" s="199">
        <v>0</v>
      </c>
      <c r="AF56" s="199">
        <v>0</v>
      </c>
      <c r="AG56" s="199">
        <v>9.9600000000000009</v>
      </c>
      <c r="AH56" s="199">
        <v>0</v>
      </c>
      <c r="AI56" s="199">
        <v>38.25</v>
      </c>
      <c r="AJ56" s="199">
        <v>0</v>
      </c>
      <c r="AK56" s="199">
        <v>0</v>
      </c>
      <c r="AL56" s="199">
        <v>0</v>
      </c>
      <c r="AM56" s="199">
        <v>0</v>
      </c>
      <c r="AN56" s="199">
        <v>0</v>
      </c>
      <c r="AO56" s="199">
        <v>118.48</v>
      </c>
      <c r="AP56" s="199">
        <v>0</v>
      </c>
    </row>
    <row r="57" spans="1:42">
      <c r="A57" t="s">
        <v>99</v>
      </c>
      <c r="B57" s="199">
        <v>0</v>
      </c>
      <c r="C57" s="199">
        <v>0</v>
      </c>
      <c r="D57" s="199">
        <v>1.07</v>
      </c>
      <c r="E57" s="199">
        <v>0</v>
      </c>
      <c r="F57" s="199">
        <v>1.38</v>
      </c>
      <c r="G57" s="199">
        <v>1.38</v>
      </c>
      <c r="H57" s="199">
        <v>0</v>
      </c>
      <c r="I57" s="199">
        <v>0</v>
      </c>
      <c r="J57" s="199">
        <v>0</v>
      </c>
      <c r="K57" s="199">
        <v>5.36</v>
      </c>
      <c r="L57" s="199">
        <v>2.0699999999999998</v>
      </c>
      <c r="M57" s="199">
        <v>0</v>
      </c>
      <c r="N57" s="199">
        <v>0.99</v>
      </c>
      <c r="O57" s="199">
        <v>0.82</v>
      </c>
      <c r="P57" s="199">
        <v>2.83</v>
      </c>
      <c r="Q57" s="199">
        <v>0.14000000000000001</v>
      </c>
      <c r="R57" s="199">
        <v>0.35</v>
      </c>
      <c r="S57" s="199">
        <v>0.22</v>
      </c>
      <c r="T57" s="199">
        <v>0</v>
      </c>
      <c r="U57" s="199">
        <v>7.42</v>
      </c>
      <c r="V57" s="199">
        <v>0.12</v>
      </c>
      <c r="W57" s="199">
        <v>0.38</v>
      </c>
      <c r="X57" s="199">
        <v>1.22</v>
      </c>
      <c r="Y57" s="199">
        <v>0</v>
      </c>
      <c r="Z57" s="199">
        <v>1.98</v>
      </c>
      <c r="AA57" s="199">
        <v>0.57999999999999996</v>
      </c>
      <c r="AB57" s="199">
        <v>0</v>
      </c>
      <c r="AC57" s="199">
        <v>14.5</v>
      </c>
      <c r="AD57" s="199">
        <v>0</v>
      </c>
      <c r="AE57" s="199">
        <v>0</v>
      </c>
      <c r="AF57" s="199">
        <v>0</v>
      </c>
      <c r="AG57" s="199">
        <v>9.9600000000000009</v>
      </c>
      <c r="AH57" s="199">
        <v>0</v>
      </c>
      <c r="AI57" s="199">
        <v>38.25</v>
      </c>
      <c r="AJ57" s="199">
        <v>0</v>
      </c>
      <c r="AK57" s="199">
        <v>0</v>
      </c>
      <c r="AL57" s="199">
        <v>0</v>
      </c>
      <c r="AM57" s="199">
        <v>0</v>
      </c>
      <c r="AN57" s="199">
        <v>0</v>
      </c>
      <c r="AO57" s="199">
        <v>118.48</v>
      </c>
      <c r="AP57" s="199">
        <v>0</v>
      </c>
    </row>
    <row r="58" spans="1:42">
      <c r="A58" t="s">
        <v>100</v>
      </c>
      <c r="B58" s="199">
        <v>0</v>
      </c>
      <c r="C58" s="199">
        <v>0</v>
      </c>
      <c r="D58" s="199">
        <v>1.07</v>
      </c>
      <c r="E58" s="199">
        <v>0</v>
      </c>
      <c r="F58" s="199">
        <v>1.38</v>
      </c>
      <c r="G58" s="199">
        <v>1.38</v>
      </c>
      <c r="H58" s="199">
        <v>0</v>
      </c>
      <c r="I58" s="199">
        <v>0</v>
      </c>
      <c r="J58" s="199">
        <v>0</v>
      </c>
      <c r="K58" s="199">
        <v>5.36</v>
      </c>
      <c r="L58" s="199">
        <v>2.0699999999999998</v>
      </c>
      <c r="M58" s="199">
        <v>0</v>
      </c>
      <c r="N58" s="199">
        <v>0.99</v>
      </c>
      <c r="O58" s="199">
        <v>0.82</v>
      </c>
      <c r="P58" s="199">
        <v>2.83</v>
      </c>
      <c r="Q58" s="199">
        <v>0.14000000000000001</v>
      </c>
      <c r="R58" s="199">
        <v>0.35</v>
      </c>
      <c r="S58" s="199">
        <v>0.22</v>
      </c>
      <c r="T58" s="199">
        <v>0</v>
      </c>
      <c r="U58" s="199">
        <v>7.42</v>
      </c>
      <c r="V58" s="199">
        <v>0.12</v>
      </c>
      <c r="W58" s="199">
        <v>0.38</v>
      </c>
      <c r="X58" s="199">
        <v>1.22</v>
      </c>
      <c r="Y58" s="199">
        <v>0</v>
      </c>
      <c r="Z58" s="199">
        <v>1.98</v>
      </c>
      <c r="AA58" s="199">
        <v>0.57999999999999996</v>
      </c>
      <c r="AB58" s="199">
        <v>0</v>
      </c>
      <c r="AC58" s="199">
        <v>14.5</v>
      </c>
      <c r="AD58" s="199">
        <v>0</v>
      </c>
      <c r="AE58" s="199">
        <v>0</v>
      </c>
      <c r="AF58" s="199">
        <v>0</v>
      </c>
      <c r="AG58" s="199">
        <v>0</v>
      </c>
      <c r="AH58" s="199">
        <v>0</v>
      </c>
      <c r="AI58" s="199">
        <v>9.1199999999999992</v>
      </c>
      <c r="AJ58" s="199">
        <v>0</v>
      </c>
      <c r="AK58" s="199">
        <v>0</v>
      </c>
      <c r="AL58" s="199">
        <v>0</v>
      </c>
      <c r="AM58" s="199">
        <v>0</v>
      </c>
      <c r="AN58" s="199">
        <v>0</v>
      </c>
      <c r="AO58" s="199">
        <v>118.48</v>
      </c>
      <c r="AP58" s="199">
        <v>0</v>
      </c>
    </row>
    <row r="59" spans="1:42">
      <c r="A59" t="s">
        <v>101</v>
      </c>
      <c r="B59" s="199">
        <v>0</v>
      </c>
      <c r="C59" s="199">
        <v>0</v>
      </c>
      <c r="D59" s="199">
        <v>1.07</v>
      </c>
      <c r="E59" s="199">
        <v>0</v>
      </c>
      <c r="F59" s="199">
        <v>1.38</v>
      </c>
      <c r="G59" s="199">
        <v>1.38</v>
      </c>
      <c r="H59" s="199">
        <v>0</v>
      </c>
      <c r="I59" s="199">
        <v>0</v>
      </c>
      <c r="J59" s="199">
        <v>0</v>
      </c>
      <c r="K59" s="199">
        <v>5.36</v>
      </c>
      <c r="L59" s="199">
        <v>2.0699999999999998</v>
      </c>
      <c r="M59" s="199">
        <v>0</v>
      </c>
      <c r="N59" s="199">
        <v>0.99</v>
      </c>
      <c r="O59" s="199">
        <v>0.82</v>
      </c>
      <c r="P59" s="199">
        <v>2.83</v>
      </c>
      <c r="Q59" s="199">
        <v>0.14000000000000001</v>
      </c>
      <c r="R59" s="199">
        <v>0.35</v>
      </c>
      <c r="S59" s="199">
        <v>0.22</v>
      </c>
      <c r="T59" s="199">
        <v>0</v>
      </c>
      <c r="U59" s="199">
        <v>7.42</v>
      </c>
      <c r="V59" s="199">
        <v>0.12</v>
      </c>
      <c r="W59" s="199">
        <v>0.38</v>
      </c>
      <c r="X59" s="199">
        <v>1.22</v>
      </c>
      <c r="Y59" s="199">
        <v>0</v>
      </c>
      <c r="Z59" s="199">
        <v>1.98</v>
      </c>
      <c r="AA59" s="199">
        <v>0.57999999999999996</v>
      </c>
      <c r="AB59" s="199">
        <v>0</v>
      </c>
      <c r="AC59" s="199">
        <v>14.5</v>
      </c>
      <c r="AD59" s="199">
        <v>0</v>
      </c>
      <c r="AE59" s="199">
        <v>0</v>
      </c>
      <c r="AF59" s="199">
        <v>0</v>
      </c>
      <c r="AG59" s="199">
        <v>0</v>
      </c>
      <c r="AH59" s="199">
        <v>0</v>
      </c>
      <c r="AI59" s="199">
        <v>25.35</v>
      </c>
      <c r="AJ59" s="199">
        <v>0</v>
      </c>
      <c r="AK59" s="199">
        <v>0</v>
      </c>
      <c r="AL59" s="199">
        <v>0</v>
      </c>
      <c r="AM59" s="199">
        <v>0</v>
      </c>
      <c r="AN59" s="199">
        <v>0</v>
      </c>
      <c r="AO59" s="199">
        <v>123.52</v>
      </c>
      <c r="AP59" s="199">
        <v>0</v>
      </c>
    </row>
    <row r="60" spans="1:42">
      <c r="A60" t="s">
        <v>102</v>
      </c>
      <c r="B60" s="199">
        <v>0</v>
      </c>
      <c r="C60" s="199">
        <v>0</v>
      </c>
      <c r="D60" s="199">
        <v>1.07</v>
      </c>
      <c r="E60" s="199">
        <v>0</v>
      </c>
      <c r="F60" s="199">
        <v>1.38</v>
      </c>
      <c r="G60" s="199">
        <v>1.38</v>
      </c>
      <c r="H60" s="199">
        <v>0</v>
      </c>
      <c r="I60" s="199">
        <v>0</v>
      </c>
      <c r="J60" s="199">
        <v>0</v>
      </c>
      <c r="K60" s="199">
        <v>5.36</v>
      </c>
      <c r="L60" s="199">
        <v>2.0699999999999998</v>
      </c>
      <c r="M60" s="199">
        <v>0</v>
      </c>
      <c r="N60" s="199">
        <v>0.99</v>
      </c>
      <c r="O60" s="199">
        <v>0.82</v>
      </c>
      <c r="P60" s="199">
        <v>2.83</v>
      </c>
      <c r="Q60" s="199">
        <v>0.14000000000000001</v>
      </c>
      <c r="R60" s="199">
        <v>0.35</v>
      </c>
      <c r="S60" s="199">
        <v>0.22</v>
      </c>
      <c r="T60" s="199">
        <v>0</v>
      </c>
      <c r="U60" s="199">
        <v>7.42</v>
      </c>
      <c r="V60" s="199">
        <v>0.12</v>
      </c>
      <c r="W60" s="199">
        <v>0.38</v>
      </c>
      <c r="X60" s="199">
        <v>1.22</v>
      </c>
      <c r="Y60" s="199">
        <v>0</v>
      </c>
      <c r="Z60" s="199">
        <v>1.98</v>
      </c>
      <c r="AA60" s="199">
        <v>0.57999999999999996</v>
      </c>
      <c r="AB60" s="199">
        <v>0</v>
      </c>
      <c r="AC60" s="199">
        <v>14.5</v>
      </c>
      <c r="AD60" s="199">
        <v>0</v>
      </c>
      <c r="AE60" s="199">
        <v>0</v>
      </c>
      <c r="AF60" s="199">
        <v>0</v>
      </c>
      <c r="AG60" s="199">
        <v>0</v>
      </c>
      <c r="AH60" s="199">
        <v>0</v>
      </c>
      <c r="AI60" s="199">
        <v>23.9</v>
      </c>
      <c r="AJ60" s="199">
        <v>0</v>
      </c>
      <c r="AK60" s="199">
        <v>0</v>
      </c>
      <c r="AL60" s="199">
        <v>0</v>
      </c>
      <c r="AM60" s="199">
        <v>0</v>
      </c>
      <c r="AN60" s="199">
        <v>0</v>
      </c>
      <c r="AO60" s="199">
        <v>123.52</v>
      </c>
      <c r="AP60" s="199">
        <v>0</v>
      </c>
    </row>
    <row r="61" spans="1:42">
      <c r="A61" t="s">
        <v>103</v>
      </c>
      <c r="B61" s="199">
        <v>0</v>
      </c>
      <c r="C61" s="199">
        <v>0</v>
      </c>
      <c r="D61" s="199">
        <v>1.07</v>
      </c>
      <c r="E61" s="199">
        <v>0</v>
      </c>
      <c r="F61" s="199">
        <v>1.38</v>
      </c>
      <c r="G61" s="199">
        <v>1.38</v>
      </c>
      <c r="H61" s="199">
        <v>0</v>
      </c>
      <c r="I61" s="199">
        <v>0</v>
      </c>
      <c r="J61" s="199">
        <v>0</v>
      </c>
      <c r="K61" s="199">
        <v>5.36</v>
      </c>
      <c r="L61" s="199">
        <v>2.0699999999999998</v>
      </c>
      <c r="M61" s="199">
        <v>0</v>
      </c>
      <c r="N61" s="199">
        <v>0.99</v>
      </c>
      <c r="O61" s="199">
        <v>0.82</v>
      </c>
      <c r="P61" s="199">
        <v>2.09</v>
      </c>
      <c r="Q61" s="199">
        <v>0.14000000000000001</v>
      </c>
      <c r="R61" s="199">
        <v>0.35</v>
      </c>
      <c r="S61" s="199">
        <v>0.22</v>
      </c>
      <c r="T61" s="199">
        <v>0</v>
      </c>
      <c r="U61" s="199">
        <v>7.42</v>
      </c>
      <c r="V61" s="199">
        <v>0.12</v>
      </c>
      <c r="W61" s="199">
        <v>0.38</v>
      </c>
      <c r="X61" s="199">
        <v>1.22</v>
      </c>
      <c r="Y61" s="199">
        <v>0</v>
      </c>
      <c r="Z61" s="199">
        <v>1.98</v>
      </c>
      <c r="AA61" s="199">
        <v>0.57999999999999996</v>
      </c>
      <c r="AB61" s="199">
        <v>0</v>
      </c>
      <c r="AC61" s="199">
        <v>14.5</v>
      </c>
      <c r="AD61" s="199">
        <v>0</v>
      </c>
      <c r="AE61" s="199">
        <v>0</v>
      </c>
      <c r="AF61" s="199">
        <v>0</v>
      </c>
      <c r="AG61" s="199">
        <v>0</v>
      </c>
      <c r="AH61" s="199">
        <v>0</v>
      </c>
      <c r="AI61" s="199">
        <v>23.98</v>
      </c>
      <c r="AJ61" s="199">
        <v>0</v>
      </c>
      <c r="AK61" s="199">
        <v>0</v>
      </c>
      <c r="AL61" s="199">
        <v>0</v>
      </c>
      <c r="AM61" s="199">
        <v>0</v>
      </c>
      <c r="AN61" s="199">
        <v>0</v>
      </c>
      <c r="AO61" s="199">
        <v>123.52</v>
      </c>
      <c r="AP61" s="199">
        <v>0</v>
      </c>
    </row>
    <row r="62" spans="1:42">
      <c r="A62" t="s">
        <v>104</v>
      </c>
      <c r="B62" s="199">
        <v>0</v>
      </c>
      <c r="C62" s="199">
        <v>0</v>
      </c>
      <c r="D62" s="199">
        <v>1.07</v>
      </c>
      <c r="E62" s="199">
        <v>0</v>
      </c>
      <c r="F62" s="199">
        <v>1.38</v>
      </c>
      <c r="G62" s="199">
        <v>1.38</v>
      </c>
      <c r="H62" s="199">
        <v>0</v>
      </c>
      <c r="I62" s="199">
        <v>0</v>
      </c>
      <c r="J62" s="199">
        <v>0</v>
      </c>
      <c r="K62" s="199">
        <v>5.36</v>
      </c>
      <c r="L62" s="199">
        <v>2.0699999999999998</v>
      </c>
      <c r="M62" s="199">
        <v>0</v>
      </c>
      <c r="N62" s="199">
        <v>0.99</v>
      </c>
      <c r="O62" s="199">
        <v>0.82</v>
      </c>
      <c r="P62" s="199">
        <v>2.09</v>
      </c>
      <c r="Q62" s="199">
        <v>0.14000000000000001</v>
      </c>
      <c r="R62" s="199">
        <v>0.35</v>
      </c>
      <c r="S62" s="199">
        <v>0.22</v>
      </c>
      <c r="T62" s="199">
        <v>0</v>
      </c>
      <c r="U62" s="199">
        <v>7.42</v>
      </c>
      <c r="V62" s="199">
        <v>0.12</v>
      </c>
      <c r="W62" s="199">
        <v>0.38</v>
      </c>
      <c r="X62" s="199">
        <v>1.22</v>
      </c>
      <c r="Y62" s="199">
        <v>0</v>
      </c>
      <c r="Z62" s="199">
        <v>1.98</v>
      </c>
      <c r="AA62" s="199">
        <v>0.57999999999999996</v>
      </c>
      <c r="AB62" s="199">
        <v>0</v>
      </c>
      <c r="AC62" s="199">
        <v>14.5</v>
      </c>
      <c r="AD62" s="199">
        <v>0</v>
      </c>
      <c r="AE62" s="199">
        <v>0</v>
      </c>
      <c r="AF62" s="199">
        <v>0</v>
      </c>
      <c r="AG62" s="199">
        <v>0</v>
      </c>
      <c r="AH62" s="199">
        <v>0</v>
      </c>
      <c r="AI62" s="199">
        <v>23.9</v>
      </c>
      <c r="AJ62" s="199">
        <v>0</v>
      </c>
      <c r="AK62" s="199">
        <v>0</v>
      </c>
      <c r="AL62" s="199">
        <v>0</v>
      </c>
      <c r="AM62" s="199">
        <v>0</v>
      </c>
      <c r="AN62" s="199">
        <v>0</v>
      </c>
      <c r="AO62" s="199">
        <v>123.52</v>
      </c>
      <c r="AP62" s="199">
        <v>0</v>
      </c>
    </row>
    <row r="63" spans="1:42">
      <c r="A63" t="s">
        <v>105</v>
      </c>
      <c r="B63" s="199">
        <v>0</v>
      </c>
      <c r="C63" s="199">
        <v>0</v>
      </c>
      <c r="D63" s="199">
        <v>1.01</v>
      </c>
      <c r="E63" s="199">
        <v>0</v>
      </c>
      <c r="F63" s="199">
        <v>1.38</v>
      </c>
      <c r="G63" s="199">
        <v>1.38</v>
      </c>
      <c r="H63" s="199">
        <v>0</v>
      </c>
      <c r="I63" s="199">
        <v>0</v>
      </c>
      <c r="J63" s="199">
        <v>0</v>
      </c>
      <c r="K63" s="199">
        <v>5.36</v>
      </c>
      <c r="L63" s="199">
        <v>2.0699999999999998</v>
      </c>
      <c r="M63" s="199">
        <v>0</v>
      </c>
      <c r="N63" s="199">
        <v>0.99</v>
      </c>
      <c r="O63" s="199">
        <v>0.82</v>
      </c>
      <c r="P63" s="199">
        <v>2.09</v>
      </c>
      <c r="Q63" s="199">
        <v>0.14000000000000001</v>
      </c>
      <c r="R63" s="199">
        <v>0.35</v>
      </c>
      <c r="S63" s="199">
        <v>0.22</v>
      </c>
      <c r="T63" s="199">
        <v>0</v>
      </c>
      <c r="U63" s="199">
        <v>7.42</v>
      </c>
      <c r="V63" s="199">
        <v>0.12</v>
      </c>
      <c r="W63" s="199">
        <v>0.38</v>
      </c>
      <c r="X63" s="199">
        <v>1.22</v>
      </c>
      <c r="Y63" s="199">
        <v>0</v>
      </c>
      <c r="Z63" s="199">
        <v>1.98</v>
      </c>
      <c r="AA63" s="199">
        <v>0.57999999999999996</v>
      </c>
      <c r="AB63" s="199">
        <v>0</v>
      </c>
      <c r="AC63" s="199">
        <v>14.64</v>
      </c>
      <c r="AD63" s="199">
        <v>0</v>
      </c>
      <c r="AE63" s="199">
        <v>0</v>
      </c>
      <c r="AF63" s="199">
        <v>0</v>
      </c>
      <c r="AG63" s="199">
        <v>0</v>
      </c>
      <c r="AH63" s="199">
        <v>0</v>
      </c>
      <c r="AI63" s="199">
        <v>21.56</v>
      </c>
      <c r="AJ63" s="199">
        <v>0</v>
      </c>
      <c r="AK63" s="199">
        <v>0</v>
      </c>
      <c r="AL63" s="199">
        <v>0</v>
      </c>
      <c r="AM63" s="199">
        <v>0</v>
      </c>
      <c r="AN63" s="199">
        <v>0</v>
      </c>
      <c r="AO63" s="199">
        <v>123.52</v>
      </c>
      <c r="AP63" s="199">
        <v>0</v>
      </c>
    </row>
    <row r="64" spans="1:42">
      <c r="A64" t="s">
        <v>106</v>
      </c>
      <c r="B64" s="199">
        <v>0</v>
      </c>
      <c r="C64" s="199">
        <v>0</v>
      </c>
      <c r="D64" s="199">
        <v>1.01</v>
      </c>
      <c r="E64" s="199">
        <v>0</v>
      </c>
      <c r="F64" s="199">
        <v>1.38</v>
      </c>
      <c r="G64" s="199">
        <v>1.38</v>
      </c>
      <c r="H64" s="199">
        <v>0</v>
      </c>
      <c r="I64" s="199">
        <v>0</v>
      </c>
      <c r="J64" s="199">
        <v>0</v>
      </c>
      <c r="K64" s="199">
        <v>5.36</v>
      </c>
      <c r="L64" s="199">
        <v>2.0699999999999998</v>
      </c>
      <c r="M64" s="199">
        <v>0</v>
      </c>
      <c r="N64" s="199">
        <v>0.99</v>
      </c>
      <c r="O64" s="199">
        <v>0.82</v>
      </c>
      <c r="P64" s="199">
        <v>2.09</v>
      </c>
      <c r="Q64" s="199">
        <v>0.14000000000000001</v>
      </c>
      <c r="R64" s="199">
        <v>0.35</v>
      </c>
      <c r="S64" s="199">
        <v>0.22</v>
      </c>
      <c r="T64" s="199">
        <v>0</v>
      </c>
      <c r="U64" s="199">
        <v>7.42</v>
      </c>
      <c r="V64" s="199">
        <v>0.12</v>
      </c>
      <c r="W64" s="199">
        <v>0.38</v>
      </c>
      <c r="X64" s="199">
        <v>1.22</v>
      </c>
      <c r="Y64" s="199">
        <v>0</v>
      </c>
      <c r="Z64" s="199">
        <v>1.98</v>
      </c>
      <c r="AA64" s="199">
        <v>0.57999999999999996</v>
      </c>
      <c r="AB64" s="199">
        <v>0</v>
      </c>
      <c r="AC64" s="199">
        <v>14.64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22.1</v>
      </c>
      <c r="AJ64" s="199">
        <v>0</v>
      </c>
      <c r="AK64" s="199">
        <v>0</v>
      </c>
      <c r="AL64" s="199">
        <v>0</v>
      </c>
      <c r="AM64" s="199">
        <v>0</v>
      </c>
      <c r="AN64" s="199">
        <v>0</v>
      </c>
      <c r="AO64" s="199">
        <v>46.65</v>
      </c>
      <c r="AP64" s="199">
        <v>0</v>
      </c>
    </row>
    <row r="65" spans="1:42">
      <c r="A65" t="s">
        <v>107</v>
      </c>
      <c r="B65" s="199">
        <v>0</v>
      </c>
      <c r="C65" s="199">
        <v>0</v>
      </c>
      <c r="D65" s="199">
        <v>1.01</v>
      </c>
      <c r="E65" s="199">
        <v>0</v>
      </c>
      <c r="F65" s="199">
        <v>1.38</v>
      </c>
      <c r="G65" s="199">
        <v>1.38</v>
      </c>
      <c r="H65" s="199">
        <v>0</v>
      </c>
      <c r="I65" s="199">
        <v>0</v>
      </c>
      <c r="J65" s="199">
        <v>0.56000000000000005</v>
      </c>
      <c r="K65" s="199">
        <v>5.36</v>
      </c>
      <c r="L65" s="199">
        <v>2.0699999999999998</v>
      </c>
      <c r="M65" s="199">
        <v>0</v>
      </c>
      <c r="N65" s="199">
        <v>0.99</v>
      </c>
      <c r="O65" s="199">
        <v>0.82</v>
      </c>
      <c r="P65" s="199">
        <v>2.09</v>
      </c>
      <c r="Q65" s="199">
        <v>0.14000000000000001</v>
      </c>
      <c r="R65" s="199">
        <v>0.35</v>
      </c>
      <c r="S65" s="199">
        <v>0.22</v>
      </c>
      <c r="T65" s="199">
        <v>0</v>
      </c>
      <c r="U65" s="199">
        <v>7.42</v>
      </c>
      <c r="V65" s="199">
        <v>0.12</v>
      </c>
      <c r="W65" s="199">
        <v>0.38</v>
      </c>
      <c r="X65" s="199">
        <v>1.22</v>
      </c>
      <c r="Y65" s="199">
        <v>0</v>
      </c>
      <c r="Z65" s="199">
        <v>1.98</v>
      </c>
      <c r="AA65" s="199">
        <v>0.57999999999999996</v>
      </c>
      <c r="AB65" s="199">
        <v>0</v>
      </c>
      <c r="AC65" s="199">
        <v>6.66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23.02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9">
        <v>50.12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1.01</v>
      </c>
      <c r="E66" s="199">
        <v>0</v>
      </c>
      <c r="F66" s="199">
        <v>1.38</v>
      </c>
      <c r="G66" s="199">
        <v>1.38</v>
      </c>
      <c r="H66" s="199">
        <v>0</v>
      </c>
      <c r="I66" s="199">
        <v>0</v>
      </c>
      <c r="J66" s="199">
        <v>0.56000000000000005</v>
      </c>
      <c r="K66" s="199">
        <v>5.36</v>
      </c>
      <c r="L66" s="199">
        <v>2.0699999999999998</v>
      </c>
      <c r="M66" s="199">
        <v>0</v>
      </c>
      <c r="N66" s="199">
        <v>0.99</v>
      </c>
      <c r="O66" s="199">
        <v>0.82</v>
      </c>
      <c r="P66" s="199">
        <v>2.09</v>
      </c>
      <c r="Q66" s="199">
        <v>0.14000000000000001</v>
      </c>
      <c r="R66" s="199">
        <v>0.35</v>
      </c>
      <c r="S66" s="199">
        <v>0.22</v>
      </c>
      <c r="T66" s="199">
        <v>0</v>
      </c>
      <c r="U66" s="199">
        <v>7.42</v>
      </c>
      <c r="V66" s="199">
        <v>0.12</v>
      </c>
      <c r="W66" s="199">
        <v>0.38</v>
      </c>
      <c r="X66" s="199">
        <v>1.22</v>
      </c>
      <c r="Y66" s="199">
        <v>0</v>
      </c>
      <c r="Z66" s="199">
        <v>1.98</v>
      </c>
      <c r="AA66" s="199">
        <v>0.57999999999999996</v>
      </c>
      <c r="AB66" s="199">
        <v>0</v>
      </c>
      <c r="AC66" s="199">
        <v>6.66</v>
      </c>
      <c r="AD66" s="199">
        <v>0</v>
      </c>
      <c r="AE66" s="199">
        <v>0</v>
      </c>
      <c r="AF66" s="199">
        <v>0</v>
      </c>
      <c r="AG66" s="199">
        <v>0</v>
      </c>
      <c r="AH66" s="199">
        <v>0</v>
      </c>
      <c r="AI66" s="199">
        <v>21.57</v>
      </c>
      <c r="AJ66" s="199">
        <v>0</v>
      </c>
      <c r="AK66" s="199">
        <v>0</v>
      </c>
      <c r="AL66" s="199">
        <v>0</v>
      </c>
      <c r="AM66" s="199">
        <v>0</v>
      </c>
      <c r="AN66" s="199">
        <v>0</v>
      </c>
      <c r="AO66" s="199">
        <v>85.68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0.96</v>
      </c>
      <c r="E67" s="199">
        <v>0</v>
      </c>
      <c r="F67" s="199">
        <v>1.38</v>
      </c>
      <c r="G67" s="199">
        <v>1.38</v>
      </c>
      <c r="H67" s="199">
        <v>0</v>
      </c>
      <c r="I67" s="199">
        <v>0</v>
      </c>
      <c r="J67" s="199">
        <v>0.56000000000000005</v>
      </c>
      <c r="K67" s="199">
        <v>5.36</v>
      </c>
      <c r="L67" s="199">
        <v>2.0699999999999998</v>
      </c>
      <c r="M67" s="199">
        <v>0</v>
      </c>
      <c r="N67" s="199">
        <v>0.99</v>
      </c>
      <c r="O67" s="199">
        <v>0.82</v>
      </c>
      <c r="P67" s="199">
        <v>1.7</v>
      </c>
      <c r="Q67" s="199">
        <v>0.14000000000000001</v>
      </c>
      <c r="R67" s="199">
        <v>0.35</v>
      </c>
      <c r="S67" s="199">
        <v>0.22</v>
      </c>
      <c r="T67" s="199">
        <v>0</v>
      </c>
      <c r="U67" s="199">
        <v>7.42</v>
      </c>
      <c r="V67" s="199">
        <v>0.12</v>
      </c>
      <c r="W67" s="199">
        <v>0.38</v>
      </c>
      <c r="X67" s="199">
        <v>1.22</v>
      </c>
      <c r="Y67" s="199">
        <v>0</v>
      </c>
      <c r="Z67" s="199">
        <v>1.98</v>
      </c>
      <c r="AA67" s="199">
        <v>0.57999999999999996</v>
      </c>
      <c r="AB67" s="199">
        <v>0</v>
      </c>
      <c r="AC67" s="199">
        <v>6.27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21.63</v>
      </c>
      <c r="AJ67" s="199">
        <v>0</v>
      </c>
      <c r="AK67" s="199">
        <v>0</v>
      </c>
      <c r="AL67" s="199">
        <v>0</v>
      </c>
      <c r="AM67" s="199">
        <v>0</v>
      </c>
      <c r="AN67" s="199">
        <v>0</v>
      </c>
      <c r="AO67" s="199">
        <v>88.17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0.96</v>
      </c>
      <c r="E68" s="199">
        <v>0</v>
      </c>
      <c r="F68" s="199">
        <v>1.38</v>
      </c>
      <c r="G68" s="199">
        <v>1.38</v>
      </c>
      <c r="H68" s="199">
        <v>0</v>
      </c>
      <c r="I68" s="199">
        <v>0</v>
      </c>
      <c r="J68" s="199">
        <v>0.56000000000000005</v>
      </c>
      <c r="K68" s="199">
        <v>5.36</v>
      </c>
      <c r="L68" s="199">
        <v>2.0699999999999998</v>
      </c>
      <c r="M68" s="199">
        <v>0</v>
      </c>
      <c r="N68" s="199">
        <v>0.99</v>
      </c>
      <c r="O68" s="199">
        <v>0.82</v>
      </c>
      <c r="P68" s="199">
        <v>1.7</v>
      </c>
      <c r="Q68" s="199">
        <v>0.14000000000000001</v>
      </c>
      <c r="R68" s="199">
        <v>0.35</v>
      </c>
      <c r="S68" s="199">
        <v>0.22</v>
      </c>
      <c r="T68" s="199">
        <v>0</v>
      </c>
      <c r="U68" s="199">
        <v>7.42</v>
      </c>
      <c r="V68" s="199">
        <v>0.12</v>
      </c>
      <c r="W68" s="199">
        <v>0.38</v>
      </c>
      <c r="X68" s="199">
        <v>1.22</v>
      </c>
      <c r="Y68" s="199">
        <v>0</v>
      </c>
      <c r="Z68" s="199">
        <v>1.98</v>
      </c>
      <c r="AA68" s="199">
        <v>0.57999999999999996</v>
      </c>
      <c r="AB68" s="199">
        <v>0</v>
      </c>
      <c r="AC68" s="199">
        <v>6.27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21.57</v>
      </c>
      <c r="AJ68" s="199">
        <v>0</v>
      </c>
      <c r="AK68" s="199">
        <v>0</v>
      </c>
      <c r="AL68" s="199">
        <v>0</v>
      </c>
      <c r="AM68" s="199">
        <v>0</v>
      </c>
      <c r="AN68" s="199">
        <v>0</v>
      </c>
      <c r="AO68" s="199">
        <v>86.32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0.96</v>
      </c>
      <c r="E69" s="199">
        <v>0</v>
      </c>
      <c r="F69" s="199">
        <v>1.38</v>
      </c>
      <c r="G69" s="199">
        <v>1.38</v>
      </c>
      <c r="H69" s="199">
        <v>0</v>
      </c>
      <c r="I69" s="199">
        <v>0</v>
      </c>
      <c r="J69" s="199">
        <v>0.56000000000000005</v>
      </c>
      <c r="K69" s="199">
        <v>5.36</v>
      </c>
      <c r="L69" s="199">
        <v>2.0699999999999998</v>
      </c>
      <c r="M69" s="199">
        <v>0</v>
      </c>
      <c r="N69" s="199">
        <v>0.99</v>
      </c>
      <c r="O69" s="199">
        <v>0.82</v>
      </c>
      <c r="P69" s="199">
        <v>1.7</v>
      </c>
      <c r="Q69" s="199">
        <v>0.14000000000000001</v>
      </c>
      <c r="R69" s="199">
        <v>0.35</v>
      </c>
      <c r="S69" s="199">
        <v>0.22</v>
      </c>
      <c r="T69" s="199">
        <v>0</v>
      </c>
      <c r="U69" s="199">
        <v>7.42</v>
      </c>
      <c r="V69" s="199">
        <v>0.12</v>
      </c>
      <c r="W69" s="199">
        <v>0.38</v>
      </c>
      <c r="X69" s="199">
        <v>1.22</v>
      </c>
      <c r="Y69" s="199">
        <v>0</v>
      </c>
      <c r="Z69" s="199">
        <v>1.98</v>
      </c>
      <c r="AA69" s="199">
        <v>0.57999999999999996</v>
      </c>
      <c r="AB69" s="199">
        <v>0</v>
      </c>
      <c r="AC69" s="199">
        <v>6.27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21.57</v>
      </c>
      <c r="AJ69" s="199">
        <v>0</v>
      </c>
      <c r="AK69" s="199">
        <v>0</v>
      </c>
      <c r="AL69" s="199">
        <v>0</v>
      </c>
      <c r="AM69" s="199">
        <v>0</v>
      </c>
      <c r="AN69" s="199">
        <v>0</v>
      </c>
      <c r="AO69" s="199">
        <v>76.599999999999994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0.96</v>
      </c>
      <c r="E70" s="199">
        <v>0</v>
      </c>
      <c r="F70" s="199">
        <v>1.38</v>
      </c>
      <c r="G70" s="199">
        <v>1.38</v>
      </c>
      <c r="H70" s="199">
        <v>0</v>
      </c>
      <c r="I70" s="199">
        <v>0</v>
      </c>
      <c r="J70" s="199">
        <v>0.56000000000000005</v>
      </c>
      <c r="K70" s="199">
        <v>5.36</v>
      </c>
      <c r="L70" s="199">
        <v>2.0699999999999998</v>
      </c>
      <c r="M70" s="199">
        <v>0</v>
      </c>
      <c r="N70" s="199">
        <v>0.99</v>
      </c>
      <c r="O70" s="199">
        <v>0.82</v>
      </c>
      <c r="P70" s="199">
        <v>1.7</v>
      </c>
      <c r="Q70" s="199">
        <v>0.14000000000000001</v>
      </c>
      <c r="R70" s="199">
        <v>0.35</v>
      </c>
      <c r="S70" s="199">
        <v>0.22</v>
      </c>
      <c r="T70" s="199">
        <v>0</v>
      </c>
      <c r="U70" s="199">
        <v>7.42</v>
      </c>
      <c r="V70" s="199">
        <v>0.12</v>
      </c>
      <c r="W70" s="199">
        <v>0.38</v>
      </c>
      <c r="X70" s="199">
        <v>1.22</v>
      </c>
      <c r="Y70" s="199">
        <v>0</v>
      </c>
      <c r="Z70" s="199">
        <v>1.98</v>
      </c>
      <c r="AA70" s="199">
        <v>0.57999999999999996</v>
      </c>
      <c r="AB70" s="199">
        <v>0</v>
      </c>
      <c r="AC70" s="199">
        <v>6.27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21.57</v>
      </c>
      <c r="AJ70" s="199">
        <v>0</v>
      </c>
      <c r="AK70" s="199">
        <v>0</v>
      </c>
      <c r="AL70" s="199">
        <v>0</v>
      </c>
      <c r="AM70" s="199">
        <v>0</v>
      </c>
      <c r="AN70" s="199">
        <v>0</v>
      </c>
      <c r="AO70" s="199">
        <v>77.959999999999994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0.96</v>
      </c>
      <c r="E71" s="199">
        <v>0</v>
      </c>
      <c r="F71" s="199">
        <v>1.38</v>
      </c>
      <c r="G71" s="199">
        <v>1.38</v>
      </c>
      <c r="H71" s="199">
        <v>0</v>
      </c>
      <c r="I71" s="199">
        <v>0</v>
      </c>
      <c r="J71" s="199">
        <v>0.56000000000000005</v>
      </c>
      <c r="K71" s="199">
        <v>5.36</v>
      </c>
      <c r="L71" s="199">
        <v>2.0699999999999998</v>
      </c>
      <c r="M71" s="199">
        <v>0</v>
      </c>
      <c r="N71" s="199">
        <v>0.99</v>
      </c>
      <c r="O71" s="199">
        <v>0.82</v>
      </c>
      <c r="P71" s="199">
        <v>1.7</v>
      </c>
      <c r="Q71" s="199">
        <v>0.14000000000000001</v>
      </c>
      <c r="R71" s="199">
        <v>0.35</v>
      </c>
      <c r="S71" s="199">
        <v>0.22</v>
      </c>
      <c r="T71" s="199">
        <v>0</v>
      </c>
      <c r="U71" s="199">
        <v>7.42</v>
      </c>
      <c r="V71" s="199">
        <v>0.12</v>
      </c>
      <c r="W71" s="199">
        <v>0.38</v>
      </c>
      <c r="X71" s="199">
        <v>1.22</v>
      </c>
      <c r="Y71" s="199">
        <v>0</v>
      </c>
      <c r="Z71" s="199">
        <v>1.98</v>
      </c>
      <c r="AA71" s="199">
        <v>0.57999999999999996</v>
      </c>
      <c r="AB71" s="199">
        <v>0</v>
      </c>
      <c r="AC71" s="199">
        <v>6.27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21.57</v>
      </c>
      <c r="AJ71" s="199">
        <v>0</v>
      </c>
      <c r="AK71" s="199">
        <v>0</v>
      </c>
      <c r="AL71" s="199">
        <v>0</v>
      </c>
      <c r="AM71" s="199">
        <v>0</v>
      </c>
      <c r="AN71" s="199">
        <v>0</v>
      </c>
      <c r="AO71" s="199">
        <v>77.09</v>
      </c>
      <c r="AP71" s="199">
        <v>0</v>
      </c>
    </row>
    <row r="72" spans="1:42">
      <c r="A72" t="s">
        <v>114</v>
      </c>
      <c r="B72" s="199">
        <v>0</v>
      </c>
      <c r="C72" s="199">
        <v>0</v>
      </c>
      <c r="D72" s="199">
        <v>0.96</v>
      </c>
      <c r="E72" s="199">
        <v>0</v>
      </c>
      <c r="F72" s="199">
        <v>1.38</v>
      </c>
      <c r="G72" s="199">
        <v>1.38</v>
      </c>
      <c r="H72" s="199">
        <v>0</v>
      </c>
      <c r="I72" s="199">
        <v>0</v>
      </c>
      <c r="J72" s="199">
        <v>0.56000000000000005</v>
      </c>
      <c r="K72" s="199">
        <v>5.36</v>
      </c>
      <c r="L72" s="199">
        <v>2.0699999999999998</v>
      </c>
      <c r="M72" s="199">
        <v>0</v>
      </c>
      <c r="N72" s="199">
        <v>0.99</v>
      </c>
      <c r="O72" s="199">
        <v>0.82</v>
      </c>
      <c r="P72" s="199">
        <v>1.7</v>
      </c>
      <c r="Q72" s="199">
        <v>0.14000000000000001</v>
      </c>
      <c r="R72" s="199">
        <v>0.35</v>
      </c>
      <c r="S72" s="199">
        <v>0.22</v>
      </c>
      <c r="T72" s="199">
        <v>0</v>
      </c>
      <c r="U72" s="199">
        <v>7.42</v>
      </c>
      <c r="V72" s="199">
        <v>0.12</v>
      </c>
      <c r="W72" s="199">
        <v>0.38</v>
      </c>
      <c r="X72" s="199">
        <v>1.22</v>
      </c>
      <c r="Y72" s="199">
        <v>0</v>
      </c>
      <c r="Z72" s="199">
        <v>1.98</v>
      </c>
      <c r="AA72" s="199">
        <v>0.57999999999999996</v>
      </c>
      <c r="AB72" s="199">
        <v>0</v>
      </c>
      <c r="AC72" s="199">
        <v>6.27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21.57</v>
      </c>
      <c r="AJ72" s="199">
        <v>0</v>
      </c>
      <c r="AK72" s="199">
        <v>0</v>
      </c>
      <c r="AL72" s="199">
        <v>0</v>
      </c>
      <c r="AM72" s="199">
        <v>0</v>
      </c>
      <c r="AN72" s="199">
        <v>0</v>
      </c>
      <c r="AO72" s="199">
        <v>75.790000000000006</v>
      </c>
      <c r="AP72" s="199">
        <v>0</v>
      </c>
    </row>
    <row r="73" spans="1:42">
      <c r="A73" t="s">
        <v>115</v>
      </c>
      <c r="B73" s="199">
        <v>0</v>
      </c>
      <c r="C73" s="199">
        <v>0</v>
      </c>
      <c r="D73" s="199">
        <v>0.96</v>
      </c>
      <c r="E73" s="199">
        <v>0</v>
      </c>
      <c r="F73" s="199">
        <v>1.38</v>
      </c>
      <c r="G73" s="199">
        <v>1.38</v>
      </c>
      <c r="H73" s="199">
        <v>0</v>
      </c>
      <c r="I73" s="199">
        <v>0</v>
      </c>
      <c r="J73" s="199">
        <v>0.56000000000000005</v>
      </c>
      <c r="K73" s="199">
        <v>5.36</v>
      </c>
      <c r="L73" s="199">
        <v>2.0699999999999998</v>
      </c>
      <c r="M73" s="199">
        <v>0</v>
      </c>
      <c r="N73" s="199">
        <v>0.99</v>
      </c>
      <c r="O73" s="199">
        <v>0.82</v>
      </c>
      <c r="P73" s="199">
        <v>1.46</v>
      </c>
      <c r="Q73" s="199">
        <v>0.14000000000000001</v>
      </c>
      <c r="R73" s="199">
        <v>0.35</v>
      </c>
      <c r="S73" s="199">
        <v>0.22</v>
      </c>
      <c r="T73" s="199">
        <v>0</v>
      </c>
      <c r="U73" s="199">
        <v>7.42</v>
      </c>
      <c r="V73" s="199">
        <v>0.12</v>
      </c>
      <c r="W73" s="199">
        <v>0.38</v>
      </c>
      <c r="X73" s="199">
        <v>1.22</v>
      </c>
      <c r="Y73" s="199">
        <v>0</v>
      </c>
      <c r="Z73" s="199">
        <v>1.98</v>
      </c>
      <c r="AA73" s="199">
        <v>0.57999999999999996</v>
      </c>
      <c r="AB73" s="199">
        <v>0</v>
      </c>
      <c r="AC73" s="199">
        <v>6.27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21.57</v>
      </c>
      <c r="AJ73" s="199">
        <v>0</v>
      </c>
      <c r="AK73" s="199">
        <v>0</v>
      </c>
      <c r="AL73" s="199">
        <v>0</v>
      </c>
      <c r="AM73" s="199">
        <v>0</v>
      </c>
      <c r="AN73" s="199">
        <v>0</v>
      </c>
      <c r="AO73" s="199">
        <v>79.13</v>
      </c>
      <c r="AP73" s="199">
        <v>0</v>
      </c>
    </row>
    <row r="74" spans="1:42">
      <c r="A74" t="s">
        <v>116</v>
      </c>
      <c r="B74" s="199">
        <v>0</v>
      </c>
      <c r="C74" s="199">
        <v>0</v>
      </c>
      <c r="D74" s="199">
        <v>0.96</v>
      </c>
      <c r="E74" s="199">
        <v>0</v>
      </c>
      <c r="F74" s="199">
        <v>1.38</v>
      </c>
      <c r="G74" s="199">
        <v>1.38</v>
      </c>
      <c r="H74" s="199">
        <v>0</v>
      </c>
      <c r="I74" s="199">
        <v>0</v>
      </c>
      <c r="J74" s="199">
        <v>0.56000000000000005</v>
      </c>
      <c r="K74" s="199">
        <v>5.36</v>
      </c>
      <c r="L74" s="199">
        <v>2.0699999999999998</v>
      </c>
      <c r="M74" s="199">
        <v>0</v>
      </c>
      <c r="N74" s="199">
        <v>0.99</v>
      </c>
      <c r="O74" s="199">
        <v>0.82</v>
      </c>
      <c r="P74" s="199">
        <v>1.39</v>
      </c>
      <c r="Q74" s="199">
        <v>0.14000000000000001</v>
      </c>
      <c r="R74" s="199">
        <v>0.35</v>
      </c>
      <c r="S74" s="199">
        <v>0.22</v>
      </c>
      <c r="T74" s="199">
        <v>0</v>
      </c>
      <c r="U74" s="199">
        <v>7.42</v>
      </c>
      <c r="V74" s="199">
        <v>0.12</v>
      </c>
      <c r="W74" s="199">
        <v>0.38</v>
      </c>
      <c r="X74" s="199">
        <v>1.22</v>
      </c>
      <c r="Y74" s="199">
        <v>0</v>
      </c>
      <c r="Z74" s="199">
        <v>1.98</v>
      </c>
      <c r="AA74" s="199">
        <v>0.57999999999999996</v>
      </c>
      <c r="AB74" s="199">
        <v>0</v>
      </c>
      <c r="AC74" s="199">
        <v>6.27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21.57</v>
      </c>
      <c r="AJ74" s="199">
        <v>0</v>
      </c>
      <c r="AK74" s="199">
        <v>0</v>
      </c>
      <c r="AL74" s="199">
        <v>0</v>
      </c>
      <c r="AM74" s="199">
        <v>0</v>
      </c>
      <c r="AN74" s="199">
        <v>0</v>
      </c>
      <c r="AO74" s="199">
        <v>79.489999999999995</v>
      </c>
      <c r="AP74" s="199">
        <v>0</v>
      </c>
    </row>
    <row r="75" spans="1:42">
      <c r="A75" t="s">
        <v>117</v>
      </c>
      <c r="B75" s="199">
        <v>0</v>
      </c>
      <c r="C75" s="199">
        <v>0</v>
      </c>
      <c r="D75" s="199">
        <v>0.96</v>
      </c>
      <c r="E75" s="199">
        <v>0</v>
      </c>
      <c r="F75" s="199">
        <v>1.38</v>
      </c>
      <c r="G75" s="199">
        <v>1.38</v>
      </c>
      <c r="H75" s="199">
        <v>0</v>
      </c>
      <c r="I75" s="199">
        <v>0</v>
      </c>
      <c r="J75" s="199">
        <v>0.56000000000000005</v>
      </c>
      <c r="K75" s="199">
        <v>5.36</v>
      </c>
      <c r="L75" s="199">
        <v>2.0699999999999998</v>
      </c>
      <c r="M75" s="199">
        <v>0</v>
      </c>
      <c r="N75" s="199">
        <v>0.99</v>
      </c>
      <c r="O75" s="199">
        <v>0.82</v>
      </c>
      <c r="P75" s="199">
        <v>1.33</v>
      </c>
      <c r="Q75" s="199">
        <v>0.14000000000000001</v>
      </c>
      <c r="R75" s="199">
        <v>0.35</v>
      </c>
      <c r="S75" s="199">
        <v>0.22</v>
      </c>
      <c r="T75" s="199">
        <v>0</v>
      </c>
      <c r="U75" s="199">
        <v>7.42</v>
      </c>
      <c r="V75" s="199">
        <v>0.12</v>
      </c>
      <c r="W75" s="199">
        <v>0.38</v>
      </c>
      <c r="X75" s="199">
        <v>1.22</v>
      </c>
      <c r="Y75" s="199">
        <v>0</v>
      </c>
      <c r="Z75" s="199">
        <v>1.98</v>
      </c>
      <c r="AA75" s="199">
        <v>0.57999999999999996</v>
      </c>
      <c r="AB75" s="199">
        <v>0</v>
      </c>
      <c r="AC75" s="199">
        <v>14.72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20.57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84.11</v>
      </c>
      <c r="AP75" s="199">
        <v>0</v>
      </c>
    </row>
    <row r="76" spans="1:42">
      <c r="A76" t="s">
        <v>118</v>
      </c>
      <c r="B76" s="199">
        <v>0</v>
      </c>
      <c r="C76" s="199">
        <v>0</v>
      </c>
      <c r="D76" s="199">
        <v>0.96</v>
      </c>
      <c r="E76" s="199">
        <v>0</v>
      </c>
      <c r="F76" s="199">
        <v>1.38</v>
      </c>
      <c r="G76" s="199">
        <v>1.38</v>
      </c>
      <c r="H76" s="199">
        <v>0</v>
      </c>
      <c r="I76" s="199">
        <v>0</v>
      </c>
      <c r="J76" s="199">
        <v>0.56000000000000005</v>
      </c>
      <c r="K76" s="199">
        <v>5.36</v>
      </c>
      <c r="L76" s="199">
        <v>2.0699999999999998</v>
      </c>
      <c r="M76" s="199">
        <v>0</v>
      </c>
      <c r="N76" s="199">
        <v>0.99</v>
      </c>
      <c r="O76" s="199">
        <v>0.82</v>
      </c>
      <c r="P76" s="199">
        <v>1.33</v>
      </c>
      <c r="Q76" s="199">
        <v>0.14000000000000001</v>
      </c>
      <c r="R76" s="199">
        <v>0.35</v>
      </c>
      <c r="S76" s="199">
        <v>0.22</v>
      </c>
      <c r="T76" s="199">
        <v>0</v>
      </c>
      <c r="U76" s="199">
        <v>7.42</v>
      </c>
      <c r="V76" s="199">
        <v>0.12</v>
      </c>
      <c r="W76" s="199">
        <v>0.38</v>
      </c>
      <c r="X76" s="199">
        <v>1.22</v>
      </c>
      <c r="Y76" s="199">
        <v>0</v>
      </c>
      <c r="Z76" s="199">
        <v>1.98</v>
      </c>
      <c r="AA76" s="199">
        <v>0.57999999999999996</v>
      </c>
      <c r="AB76" s="199">
        <v>0</v>
      </c>
      <c r="AC76" s="199">
        <v>14.72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6.72</v>
      </c>
      <c r="AJ76" s="199">
        <v>0</v>
      </c>
      <c r="AK76" s="199">
        <v>0</v>
      </c>
      <c r="AL76" s="199">
        <v>0</v>
      </c>
      <c r="AM76" s="199">
        <v>0</v>
      </c>
      <c r="AN76" s="199">
        <v>0</v>
      </c>
      <c r="AO76" s="199">
        <v>78</v>
      </c>
      <c r="AP76" s="199">
        <v>0</v>
      </c>
    </row>
    <row r="77" spans="1:42">
      <c r="A77" t="s">
        <v>119</v>
      </c>
      <c r="B77" s="199">
        <v>0</v>
      </c>
      <c r="C77" s="199">
        <v>0</v>
      </c>
      <c r="D77" s="199">
        <v>0.96</v>
      </c>
      <c r="E77" s="199">
        <v>0</v>
      </c>
      <c r="F77" s="199">
        <v>1.38</v>
      </c>
      <c r="G77" s="199">
        <v>1.38</v>
      </c>
      <c r="H77" s="199">
        <v>0</v>
      </c>
      <c r="I77" s="199">
        <v>0</v>
      </c>
      <c r="J77" s="199">
        <v>0.56000000000000005</v>
      </c>
      <c r="K77" s="199">
        <v>5.36</v>
      </c>
      <c r="L77" s="199">
        <v>2.0699999999999998</v>
      </c>
      <c r="M77" s="199">
        <v>0</v>
      </c>
      <c r="N77" s="199">
        <v>0.99</v>
      </c>
      <c r="O77" s="199">
        <v>0.82</v>
      </c>
      <c r="P77" s="199">
        <v>2.44</v>
      </c>
      <c r="Q77" s="199">
        <v>0.14000000000000001</v>
      </c>
      <c r="R77" s="199">
        <v>0.35</v>
      </c>
      <c r="S77" s="199">
        <v>0.22</v>
      </c>
      <c r="T77" s="199">
        <v>0</v>
      </c>
      <c r="U77" s="199">
        <v>7.42</v>
      </c>
      <c r="V77" s="199">
        <v>0.12</v>
      </c>
      <c r="W77" s="199">
        <v>0.38</v>
      </c>
      <c r="X77" s="199">
        <v>1.22</v>
      </c>
      <c r="Y77" s="199">
        <v>0</v>
      </c>
      <c r="Z77" s="199">
        <v>1.98</v>
      </c>
      <c r="AA77" s="199">
        <v>0.57999999999999996</v>
      </c>
      <c r="AB77" s="199">
        <v>0</v>
      </c>
      <c r="AC77" s="199">
        <v>14.72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6.72</v>
      </c>
      <c r="AJ77" s="199">
        <v>0</v>
      </c>
      <c r="AK77" s="199">
        <v>0</v>
      </c>
      <c r="AL77" s="199">
        <v>0</v>
      </c>
      <c r="AM77" s="199">
        <v>0</v>
      </c>
      <c r="AN77" s="199">
        <v>0</v>
      </c>
      <c r="AO77" s="199">
        <v>90.44</v>
      </c>
      <c r="AP77" s="199">
        <v>0</v>
      </c>
    </row>
    <row r="78" spans="1:42">
      <c r="A78" t="s">
        <v>120</v>
      </c>
      <c r="B78" s="199">
        <v>0</v>
      </c>
      <c r="C78" s="199">
        <v>0</v>
      </c>
      <c r="D78" s="199">
        <v>0.96</v>
      </c>
      <c r="E78" s="199">
        <v>0</v>
      </c>
      <c r="F78" s="199">
        <v>1.38</v>
      </c>
      <c r="G78" s="199">
        <v>1.38</v>
      </c>
      <c r="H78" s="199">
        <v>0</v>
      </c>
      <c r="I78" s="199">
        <v>0</v>
      </c>
      <c r="J78" s="199">
        <v>0.56000000000000005</v>
      </c>
      <c r="K78" s="199">
        <v>5.36</v>
      </c>
      <c r="L78" s="199">
        <v>2.0699999999999998</v>
      </c>
      <c r="M78" s="199">
        <v>0</v>
      </c>
      <c r="N78" s="199">
        <v>0.99</v>
      </c>
      <c r="O78" s="199">
        <v>0.82</v>
      </c>
      <c r="P78" s="199">
        <v>2.44</v>
      </c>
      <c r="Q78" s="199">
        <v>0.14000000000000001</v>
      </c>
      <c r="R78" s="199">
        <v>0.35</v>
      </c>
      <c r="S78" s="199">
        <v>0.22</v>
      </c>
      <c r="T78" s="199">
        <v>0</v>
      </c>
      <c r="U78" s="199">
        <v>7.42</v>
      </c>
      <c r="V78" s="199">
        <v>0.12</v>
      </c>
      <c r="W78" s="199">
        <v>0.38</v>
      </c>
      <c r="X78" s="199">
        <v>1.22</v>
      </c>
      <c r="Y78" s="199">
        <v>0</v>
      </c>
      <c r="Z78" s="199">
        <v>1.98</v>
      </c>
      <c r="AA78" s="199">
        <v>0.57999999999999996</v>
      </c>
      <c r="AB78" s="199">
        <v>0</v>
      </c>
      <c r="AC78" s="199">
        <v>14.72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6.72</v>
      </c>
      <c r="AJ78" s="199">
        <v>0</v>
      </c>
      <c r="AK78" s="199">
        <v>0</v>
      </c>
      <c r="AL78" s="199">
        <v>0</v>
      </c>
      <c r="AM78" s="199">
        <v>0</v>
      </c>
      <c r="AN78" s="199">
        <v>0</v>
      </c>
      <c r="AO78" s="199">
        <v>88.59</v>
      </c>
      <c r="AP78" s="199">
        <v>0</v>
      </c>
    </row>
    <row r="79" spans="1:42">
      <c r="A79" t="s">
        <v>121</v>
      </c>
      <c r="B79" s="199">
        <v>0</v>
      </c>
      <c r="C79" s="199">
        <v>0</v>
      </c>
      <c r="D79" s="199">
        <v>1.01</v>
      </c>
      <c r="E79" s="199">
        <v>0</v>
      </c>
      <c r="F79" s="199">
        <v>1.38</v>
      </c>
      <c r="G79" s="199">
        <v>1.38</v>
      </c>
      <c r="H79" s="199">
        <v>0</v>
      </c>
      <c r="I79" s="199">
        <v>0</v>
      </c>
      <c r="J79" s="199">
        <v>0.56000000000000005</v>
      </c>
      <c r="K79" s="199">
        <v>5.36</v>
      </c>
      <c r="L79" s="199">
        <v>2.0699999999999998</v>
      </c>
      <c r="M79" s="199">
        <v>0</v>
      </c>
      <c r="N79" s="199">
        <v>0.99</v>
      </c>
      <c r="O79" s="199">
        <v>0.82</v>
      </c>
      <c r="P79" s="199">
        <v>2.44</v>
      </c>
      <c r="Q79" s="199">
        <v>0.14000000000000001</v>
      </c>
      <c r="R79" s="199">
        <v>0.35</v>
      </c>
      <c r="S79" s="199">
        <v>0.22</v>
      </c>
      <c r="T79" s="199">
        <v>0</v>
      </c>
      <c r="U79" s="199">
        <v>7.42</v>
      </c>
      <c r="V79" s="199">
        <v>0.12</v>
      </c>
      <c r="W79" s="199">
        <v>0.38</v>
      </c>
      <c r="X79" s="199">
        <v>1.22</v>
      </c>
      <c r="Y79" s="199">
        <v>0</v>
      </c>
      <c r="Z79" s="199">
        <v>1.98</v>
      </c>
      <c r="AA79" s="199">
        <v>0.57999999999999996</v>
      </c>
      <c r="AB79" s="199">
        <v>0</v>
      </c>
      <c r="AC79" s="199">
        <v>14.59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0.25</v>
      </c>
      <c r="AJ79" s="199">
        <v>0</v>
      </c>
      <c r="AK79" s="199">
        <v>0</v>
      </c>
      <c r="AL79" s="199">
        <v>0</v>
      </c>
      <c r="AM79" s="199">
        <v>0</v>
      </c>
      <c r="AN79" s="199">
        <v>0</v>
      </c>
      <c r="AO79" s="199">
        <v>88.5</v>
      </c>
      <c r="AP79" s="199">
        <v>0</v>
      </c>
    </row>
    <row r="80" spans="1:42">
      <c r="A80" t="s">
        <v>122</v>
      </c>
      <c r="B80" s="199">
        <v>0</v>
      </c>
      <c r="C80" s="199">
        <v>0</v>
      </c>
      <c r="D80" s="199">
        <v>1.01</v>
      </c>
      <c r="E80" s="199">
        <v>0</v>
      </c>
      <c r="F80" s="199">
        <v>1.38</v>
      </c>
      <c r="G80" s="199">
        <v>1.38</v>
      </c>
      <c r="H80" s="199">
        <v>0</v>
      </c>
      <c r="I80" s="199">
        <v>0</v>
      </c>
      <c r="J80" s="199">
        <v>0.56000000000000005</v>
      </c>
      <c r="K80" s="199">
        <v>5.36</v>
      </c>
      <c r="L80" s="199">
        <v>2.0699999999999998</v>
      </c>
      <c r="M80" s="199">
        <v>0</v>
      </c>
      <c r="N80" s="199">
        <v>0.99</v>
      </c>
      <c r="O80" s="199">
        <v>0.82</v>
      </c>
      <c r="P80" s="199">
        <v>2.44</v>
      </c>
      <c r="Q80" s="199">
        <v>0.14000000000000001</v>
      </c>
      <c r="R80" s="199">
        <v>0.35</v>
      </c>
      <c r="S80" s="199">
        <v>0.22</v>
      </c>
      <c r="T80" s="199">
        <v>0</v>
      </c>
      <c r="U80" s="199">
        <v>7.42</v>
      </c>
      <c r="V80" s="199">
        <v>0.12</v>
      </c>
      <c r="W80" s="199">
        <v>0.38</v>
      </c>
      <c r="X80" s="199">
        <v>1.22</v>
      </c>
      <c r="Y80" s="199">
        <v>0</v>
      </c>
      <c r="Z80" s="199">
        <v>1.98</v>
      </c>
      <c r="AA80" s="199">
        <v>0.57999999999999996</v>
      </c>
      <c r="AB80" s="199">
        <v>0</v>
      </c>
      <c r="AC80" s="199">
        <v>14.59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0</v>
      </c>
      <c r="AJ80" s="199">
        <v>0</v>
      </c>
      <c r="AK80" s="199">
        <v>0</v>
      </c>
      <c r="AL80" s="199">
        <v>0</v>
      </c>
      <c r="AM80" s="199">
        <v>0</v>
      </c>
      <c r="AN80" s="199">
        <v>0</v>
      </c>
      <c r="AO80" s="199">
        <v>125.84</v>
      </c>
      <c r="AP80" s="199">
        <v>0</v>
      </c>
    </row>
    <row r="81" spans="1:42">
      <c r="A81" t="s">
        <v>123</v>
      </c>
      <c r="B81" s="199">
        <v>0</v>
      </c>
      <c r="C81" s="199">
        <v>0</v>
      </c>
      <c r="D81" s="199">
        <v>1.01</v>
      </c>
      <c r="E81" s="199">
        <v>0</v>
      </c>
      <c r="F81" s="199">
        <v>1.38</v>
      </c>
      <c r="G81" s="199">
        <v>1.38</v>
      </c>
      <c r="H81" s="199">
        <v>0</v>
      </c>
      <c r="I81" s="199">
        <v>0</v>
      </c>
      <c r="J81" s="199">
        <v>0.56000000000000005</v>
      </c>
      <c r="K81" s="199">
        <v>5.36</v>
      </c>
      <c r="L81" s="199">
        <v>2.0699999999999998</v>
      </c>
      <c r="M81" s="199">
        <v>0</v>
      </c>
      <c r="N81" s="199">
        <v>0.99</v>
      </c>
      <c r="O81" s="199">
        <v>0.82</v>
      </c>
      <c r="P81" s="199">
        <v>4.12</v>
      </c>
      <c r="Q81" s="199">
        <v>0.14000000000000001</v>
      </c>
      <c r="R81" s="199">
        <v>0.35</v>
      </c>
      <c r="S81" s="199">
        <v>0.22</v>
      </c>
      <c r="T81" s="199">
        <v>0</v>
      </c>
      <c r="U81" s="199">
        <v>7.42</v>
      </c>
      <c r="V81" s="199">
        <v>0.12</v>
      </c>
      <c r="W81" s="199">
        <v>0.38</v>
      </c>
      <c r="X81" s="199">
        <v>1.22</v>
      </c>
      <c r="Y81" s="199">
        <v>0</v>
      </c>
      <c r="Z81" s="199">
        <v>1.98</v>
      </c>
      <c r="AA81" s="199">
        <v>0.57999999999999996</v>
      </c>
      <c r="AB81" s="199">
        <v>0</v>
      </c>
      <c r="AC81" s="199">
        <v>14.59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0</v>
      </c>
      <c r="AJ81" s="199">
        <v>0</v>
      </c>
      <c r="AK81" s="199">
        <v>0</v>
      </c>
      <c r="AL81" s="199">
        <v>0</v>
      </c>
      <c r="AM81" s="199">
        <v>0</v>
      </c>
      <c r="AN81" s="199">
        <v>0</v>
      </c>
      <c r="AO81" s="199">
        <v>126.44</v>
      </c>
      <c r="AP81" s="199">
        <v>0</v>
      </c>
    </row>
    <row r="82" spans="1:42">
      <c r="A82" t="s">
        <v>124</v>
      </c>
      <c r="B82" s="199">
        <v>0</v>
      </c>
      <c r="C82" s="199">
        <v>0</v>
      </c>
      <c r="D82" s="199">
        <v>1.01</v>
      </c>
      <c r="E82" s="199">
        <v>0</v>
      </c>
      <c r="F82" s="199">
        <v>1.38</v>
      </c>
      <c r="G82" s="199">
        <v>1.38</v>
      </c>
      <c r="H82" s="199">
        <v>0</v>
      </c>
      <c r="I82" s="199">
        <v>0</v>
      </c>
      <c r="J82" s="199">
        <v>0</v>
      </c>
      <c r="K82" s="199">
        <v>5.36</v>
      </c>
      <c r="L82" s="199">
        <v>2.0699999999999998</v>
      </c>
      <c r="M82" s="199">
        <v>0</v>
      </c>
      <c r="N82" s="199">
        <v>0.99</v>
      </c>
      <c r="O82" s="199">
        <v>0.82</v>
      </c>
      <c r="P82" s="199">
        <v>4.12</v>
      </c>
      <c r="Q82" s="199">
        <v>0.14000000000000001</v>
      </c>
      <c r="R82" s="199">
        <v>0.35</v>
      </c>
      <c r="S82" s="199">
        <v>0.22</v>
      </c>
      <c r="T82" s="199">
        <v>0</v>
      </c>
      <c r="U82" s="199">
        <v>7.42</v>
      </c>
      <c r="V82" s="199">
        <v>0.12</v>
      </c>
      <c r="W82" s="199">
        <v>0.38</v>
      </c>
      <c r="X82" s="199">
        <v>1.22</v>
      </c>
      <c r="Y82" s="199">
        <v>0</v>
      </c>
      <c r="Z82" s="199">
        <v>1.98</v>
      </c>
      <c r="AA82" s="199">
        <v>0.57999999999999996</v>
      </c>
      <c r="AB82" s="199">
        <v>0</v>
      </c>
      <c r="AC82" s="199">
        <v>14.59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3.25</v>
      </c>
      <c r="AJ82" s="199">
        <v>0</v>
      </c>
      <c r="AK82" s="199">
        <v>0</v>
      </c>
      <c r="AL82" s="199">
        <v>0</v>
      </c>
      <c r="AM82" s="199">
        <v>0</v>
      </c>
      <c r="AN82" s="199">
        <v>0</v>
      </c>
      <c r="AO82" s="199">
        <v>126.44</v>
      </c>
      <c r="AP82" s="199">
        <v>0</v>
      </c>
    </row>
    <row r="83" spans="1:42">
      <c r="A83" t="s">
        <v>125</v>
      </c>
      <c r="B83" s="199">
        <v>0</v>
      </c>
      <c r="C83" s="199">
        <v>0</v>
      </c>
      <c r="D83" s="199">
        <v>1.07</v>
      </c>
      <c r="E83" s="199">
        <v>0</v>
      </c>
      <c r="F83" s="199">
        <v>1.38</v>
      </c>
      <c r="G83" s="199">
        <v>1.38</v>
      </c>
      <c r="H83" s="199">
        <v>0</v>
      </c>
      <c r="I83" s="199">
        <v>0</v>
      </c>
      <c r="J83" s="199">
        <v>0</v>
      </c>
      <c r="K83" s="199">
        <v>5.36</v>
      </c>
      <c r="L83" s="199">
        <v>2.0699999999999998</v>
      </c>
      <c r="M83" s="199">
        <v>0</v>
      </c>
      <c r="N83" s="199">
        <v>0.99</v>
      </c>
      <c r="O83" s="199">
        <v>0.82</v>
      </c>
      <c r="P83" s="199">
        <v>4.12</v>
      </c>
      <c r="Q83" s="199">
        <v>0.14000000000000001</v>
      </c>
      <c r="R83" s="199">
        <v>0.35</v>
      </c>
      <c r="S83" s="199">
        <v>0.22</v>
      </c>
      <c r="T83" s="199">
        <v>0</v>
      </c>
      <c r="U83" s="199">
        <v>7.42</v>
      </c>
      <c r="V83" s="199">
        <v>0.12</v>
      </c>
      <c r="W83" s="199">
        <v>0.38</v>
      </c>
      <c r="X83" s="199">
        <v>1.22</v>
      </c>
      <c r="Y83" s="199">
        <v>0</v>
      </c>
      <c r="Z83" s="199">
        <v>1.98</v>
      </c>
      <c r="AA83" s="199">
        <v>0.57999999999999996</v>
      </c>
      <c r="AB83" s="199">
        <v>0</v>
      </c>
      <c r="AC83" s="199">
        <v>14.59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3.25</v>
      </c>
      <c r="AJ83" s="199">
        <v>0</v>
      </c>
      <c r="AK83" s="199">
        <v>0</v>
      </c>
      <c r="AL83" s="199">
        <v>0</v>
      </c>
      <c r="AM83" s="199">
        <v>0</v>
      </c>
      <c r="AN83" s="199">
        <v>0</v>
      </c>
      <c r="AO83" s="199">
        <v>125.84</v>
      </c>
      <c r="AP83" s="199">
        <v>0</v>
      </c>
    </row>
    <row r="84" spans="1:42">
      <c r="A84" t="s">
        <v>126</v>
      </c>
      <c r="B84" s="199">
        <v>0</v>
      </c>
      <c r="C84" s="199">
        <v>0</v>
      </c>
      <c r="D84" s="199">
        <v>1.07</v>
      </c>
      <c r="E84" s="199">
        <v>0</v>
      </c>
      <c r="F84" s="199">
        <v>1.38</v>
      </c>
      <c r="G84" s="199">
        <v>1.38</v>
      </c>
      <c r="H84" s="199">
        <v>0</v>
      </c>
      <c r="I84" s="199">
        <v>0</v>
      </c>
      <c r="J84" s="199">
        <v>0</v>
      </c>
      <c r="K84" s="199">
        <v>5.36</v>
      </c>
      <c r="L84" s="199">
        <v>2.0699999999999998</v>
      </c>
      <c r="M84" s="199">
        <v>0</v>
      </c>
      <c r="N84" s="199">
        <v>0.99</v>
      </c>
      <c r="O84" s="199">
        <v>0.82</v>
      </c>
      <c r="P84" s="199">
        <v>4.12</v>
      </c>
      <c r="Q84" s="199">
        <v>0.14000000000000001</v>
      </c>
      <c r="R84" s="199">
        <v>0.35</v>
      </c>
      <c r="S84" s="199">
        <v>0.22</v>
      </c>
      <c r="T84" s="199">
        <v>0</v>
      </c>
      <c r="U84" s="199">
        <v>7.42</v>
      </c>
      <c r="V84" s="199">
        <v>0.12</v>
      </c>
      <c r="W84" s="199">
        <v>0.38</v>
      </c>
      <c r="X84" s="199">
        <v>1.22</v>
      </c>
      <c r="Y84" s="199">
        <v>0</v>
      </c>
      <c r="Z84" s="199">
        <v>1.98</v>
      </c>
      <c r="AA84" s="199">
        <v>0.57999999999999996</v>
      </c>
      <c r="AB84" s="199">
        <v>0</v>
      </c>
      <c r="AC84" s="199">
        <v>14.59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3.25</v>
      </c>
      <c r="AJ84" s="199">
        <v>0</v>
      </c>
      <c r="AK84" s="199">
        <v>0</v>
      </c>
      <c r="AL84" s="199">
        <v>0</v>
      </c>
      <c r="AM84" s="199">
        <v>0</v>
      </c>
      <c r="AN84" s="199">
        <v>0</v>
      </c>
      <c r="AO84" s="199">
        <v>125.84</v>
      </c>
      <c r="AP84" s="199">
        <v>0</v>
      </c>
    </row>
    <row r="85" spans="1:42">
      <c r="A85" t="s">
        <v>127</v>
      </c>
      <c r="B85" s="199">
        <v>0</v>
      </c>
      <c r="C85" s="199">
        <v>0</v>
      </c>
      <c r="D85" s="199">
        <v>1.07</v>
      </c>
      <c r="E85" s="199">
        <v>0</v>
      </c>
      <c r="F85" s="199">
        <v>1.38</v>
      </c>
      <c r="G85" s="199">
        <v>1.38</v>
      </c>
      <c r="H85" s="199">
        <v>0</v>
      </c>
      <c r="I85" s="199">
        <v>0</v>
      </c>
      <c r="J85" s="199">
        <v>0</v>
      </c>
      <c r="K85" s="199">
        <v>5.36</v>
      </c>
      <c r="L85" s="199">
        <v>2.0699999999999998</v>
      </c>
      <c r="M85" s="199">
        <v>0</v>
      </c>
      <c r="N85" s="199">
        <v>0.99</v>
      </c>
      <c r="O85" s="199">
        <v>0.82</v>
      </c>
      <c r="P85" s="199">
        <v>4.8600000000000003</v>
      </c>
      <c r="Q85" s="199">
        <v>0.14000000000000001</v>
      </c>
      <c r="R85" s="199">
        <v>0.35</v>
      </c>
      <c r="S85" s="199">
        <v>0.22</v>
      </c>
      <c r="T85" s="199">
        <v>0</v>
      </c>
      <c r="U85" s="199">
        <v>7.42</v>
      </c>
      <c r="V85" s="199">
        <v>0.12</v>
      </c>
      <c r="W85" s="199">
        <v>0.38</v>
      </c>
      <c r="X85" s="199">
        <v>1.22</v>
      </c>
      <c r="Y85" s="199">
        <v>0</v>
      </c>
      <c r="Z85" s="199">
        <v>1.98</v>
      </c>
      <c r="AA85" s="199">
        <v>0.57999999999999996</v>
      </c>
      <c r="AB85" s="199">
        <v>0</v>
      </c>
      <c r="AC85" s="199">
        <v>14.59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0</v>
      </c>
      <c r="AJ85" s="199">
        <v>0</v>
      </c>
      <c r="AK85" s="199">
        <v>0</v>
      </c>
      <c r="AL85" s="199">
        <v>0</v>
      </c>
      <c r="AM85" s="199">
        <v>0</v>
      </c>
      <c r="AN85" s="199">
        <v>0</v>
      </c>
      <c r="AO85" s="199">
        <v>125.84</v>
      </c>
      <c r="AP85" s="199">
        <v>0</v>
      </c>
    </row>
    <row r="86" spans="1:42">
      <c r="A86" t="s">
        <v>128</v>
      </c>
      <c r="B86" s="199">
        <v>0</v>
      </c>
      <c r="C86" s="199">
        <v>0</v>
      </c>
      <c r="D86" s="199">
        <v>1.07</v>
      </c>
      <c r="E86" s="199">
        <v>0</v>
      </c>
      <c r="F86" s="199">
        <v>1.38</v>
      </c>
      <c r="G86" s="199">
        <v>1.38</v>
      </c>
      <c r="H86" s="199">
        <v>0</v>
      </c>
      <c r="I86" s="199">
        <v>0</v>
      </c>
      <c r="J86" s="199">
        <v>0</v>
      </c>
      <c r="K86" s="199">
        <v>5.36</v>
      </c>
      <c r="L86" s="199">
        <v>2.0699999999999998</v>
      </c>
      <c r="M86" s="199">
        <v>0</v>
      </c>
      <c r="N86" s="199">
        <v>0.99</v>
      </c>
      <c r="O86" s="199">
        <v>0.82</v>
      </c>
      <c r="P86" s="199">
        <v>4.8600000000000003</v>
      </c>
      <c r="Q86" s="199">
        <v>0.14000000000000001</v>
      </c>
      <c r="R86" s="199">
        <v>0.35</v>
      </c>
      <c r="S86" s="199">
        <v>0.22</v>
      </c>
      <c r="T86" s="199">
        <v>0</v>
      </c>
      <c r="U86" s="199">
        <v>7.42</v>
      </c>
      <c r="V86" s="199">
        <v>0.12</v>
      </c>
      <c r="W86" s="199">
        <v>0.38</v>
      </c>
      <c r="X86" s="199">
        <v>1.22</v>
      </c>
      <c r="Y86" s="199">
        <v>0</v>
      </c>
      <c r="Z86" s="199">
        <v>1.98</v>
      </c>
      <c r="AA86" s="199">
        <v>0.57999999999999996</v>
      </c>
      <c r="AB86" s="199">
        <v>0</v>
      </c>
      <c r="AC86" s="199">
        <v>14.59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0</v>
      </c>
      <c r="AJ86" s="199">
        <v>0</v>
      </c>
      <c r="AK86" s="199">
        <v>0</v>
      </c>
      <c r="AL86" s="199">
        <v>0</v>
      </c>
      <c r="AM86" s="199">
        <v>0</v>
      </c>
      <c r="AN86" s="199">
        <v>0</v>
      </c>
      <c r="AO86" s="199">
        <v>125.84</v>
      </c>
      <c r="AP86" s="199">
        <v>0</v>
      </c>
    </row>
    <row r="87" spans="1:42">
      <c r="A87" t="s">
        <v>129</v>
      </c>
      <c r="B87" s="199">
        <v>0</v>
      </c>
      <c r="C87" s="199">
        <v>0</v>
      </c>
      <c r="D87" s="199">
        <v>1.07</v>
      </c>
      <c r="E87" s="199">
        <v>0</v>
      </c>
      <c r="F87" s="199">
        <v>1.38</v>
      </c>
      <c r="G87" s="199">
        <v>1.38</v>
      </c>
      <c r="H87" s="199">
        <v>0</v>
      </c>
      <c r="I87" s="199">
        <v>0</v>
      </c>
      <c r="J87" s="199">
        <v>0</v>
      </c>
      <c r="K87" s="199">
        <v>5.36</v>
      </c>
      <c r="L87" s="199">
        <v>2.0699999999999998</v>
      </c>
      <c r="M87" s="199">
        <v>0</v>
      </c>
      <c r="N87" s="199">
        <v>0.99</v>
      </c>
      <c r="O87" s="199">
        <v>0.82</v>
      </c>
      <c r="P87" s="199">
        <v>4.8600000000000003</v>
      </c>
      <c r="Q87" s="199">
        <v>0.14000000000000001</v>
      </c>
      <c r="R87" s="199">
        <v>0.35</v>
      </c>
      <c r="S87" s="199">
        <v>0.22</v>
      </c>
      <c r="T87" s="199">
        <v>0</v>
      </c>
      <c r="U87" s="199">
        <v>7.42</v>
      </c>
      <c r="V87" s="199">
        <v>0.12</v>
      </c>
      <c r="W87" s="199">
        <v>0.38</v>
      </c>
      <c r="X87" s="199">
        <v>1.22</v>
      </c>
      <c r="Y87" s="199">
        <v>0</v>
      </c>
      <c r="Z87" s="199">
        <v>1.98</v>
      </c>
      <c r="AA87" s="199">
        <v>0.57999999999999996</v>
      </c>
      <c r="AB87" s="199">
        <v>0</v>
      </c>
      <c r="AC87" s="199">
        <v>4.92</v>
      </c>
      <c r="AD87" s="199">
        <v>0</v>
      </c>
      <c r="AE87" s="199">
        <v>0</v>
      </c>
      <c r="AF87" s="199">
        <v>0</v>
      </c>
      <c r="AG87" s="199">
        <v>0</v>
      </c>
      <c r="AH87" s="199">
        <v>0</v>
      </c>
      <c r="AI87" s="199">
        <v>0</v>
      </c>
      <c r="AJ87" s="199">
        <v>0</v>
      </c>
      <c r="AK87" s="199">
        <v>0</v>
      </c>
      <c r="AL87" s="199">
        <v>0</v>
      </c>
      <c r="AM87" s="199">
        <v>0</v>
      </c>
      <c r="AN87" s="199">
        <v>0</v>
      </c>
      <c r="AO87" s="199">
        <v>123.52</v>
      </c>
      <c r="AP87" s="199">
        <v>0</v>
      </c>
    </row>
    <row r="88" spans="1:42">
      <c r="A88" t="s">
        <v>130</v>
      </c>
      <c r="B88" s="199">
        <v>0</v>
      </c>
      <c r="C88" s="199">
        <v>0</v>
      </c>
      <c r="D88" s="199">
        <v>1.07</v>
      </c>
      <c r="E88" s="199">
        <v>0</v>
      </c>
      <c r="F88" s="199">
        <v>1.38</v>
      </c>
      <c r="G88" s="199">
        <v>1.38</v>
      </c>
      <c r="H88" s="199">
        <v>0</v>
      </c>
      <c r="I88" s="199">
        <v>0</v>
      </c>
      <c r="J88" s="199">
        <v>0</v>
      </c>
      <c r="K88" s="199">
        <v>5.36</v>
      </c>
      <c r="L88" s="199">
        <v>2.0699999999999998</v>
      </c>
      <c r="M88" s="199">
        <v>0</v>
      </c>
      <c r="N88" s="199">
        <v>0.99</v>
      </c>
      <c r="O88" s="199">
        <v>0.82</v>
      </c>
      <c r="P88" s="199">
        <v>4.8600000000000003</v>
      </c>
      <c r="Q88" s="199">
        <v>0.14000000000000001</v>
      </c>
      <c r="R88" s="199">
        <v>0.35</v>
      </c>
      <c r="S88" s="199">
        <v>0.22</v>
      </c>
      <c r="T88" s="199">
        <v>0</v>
      </c>
      <c r="U88" s="199">
        <v>7.42</v>
      </c>
      <c r="V88" s="199">
        <v>0.12</v>
      </c>
      <c r="W88" s="199">
        <v>0.38</v>
      </c>
      <c r="X88" s="199">
        <v>1.22</v>
      </c>
      <c r="Y88" s="199">
        <v>0</v>
      </c>
      <c r="Z88" s="199">
        <v>1.98</v>
      </c>
      <c r="AA88" s="199">
        <v>0.57999999999999996</v>
      </c>
      <c r="AB88" s="199">
        <v>0</v>
      </c>
      <c r="AC88" s="199">
        <v>4.92</v>
      </c>
      <c r="AD88" s="199">
        <v>0</v>
      </c>
      <c r="AE88" s="199">
        <v>0</v>
      </c>
      <c r="AF88" s="199">
        <v>0</v>
      </c>
      <c r="AG88" s="199">
        <v>0</v>
      </c>
      <c r="AH88" s="199">
        <v>0</v>
      </c>
      <c r="AI88" s="199">
        <v>0</v>
      </c>
      <c r="AJ88" s="199">
        <v>0</v>
      </c>
      <c r="AK88" s="199">
        <v>0</v>
      </c>
      <c r="AL88" s="199">
        <v>0</v>
      </c>
      <c r="AM88" s="199">
        <v>0</v>
      </c>
      <c r="AN88" s="199">
        <v>0</v>
      </c>
      <c r="AO88" s="199">
        <v>123.76</v>
      </c>
      <c r="AP88" s="199">
        <v>0</v>
      </c>
    </row>
    <row r="89" spans="1:42">
      <c r="A89" t="s">
        <v>131</v>
      </c>
      <c r="B89" s="199">
        <v>0</v>
      </c>
      <c r="C89" s="199">
        <v>0</v>
      </c>
      <c r="D89" s="199">
        <v>1.07</v>
      </c>
      <c r="E89" s="199">
        <v>0</v>
      </c>
      <c r="F89" s="199">
        <v>1.38</v>
      </c>
      <c r="G89" s="199">
        <v>1.38</v>
      </c>
      <c r="H89" s="199">
        <v>0</v>
      </c>
      <c r="I89" s="199">
        <v>0</v>
      </c>
      <c r="J89" s="199">
        <v>0</v>
      </c>
      <c r="K89" s="199">
        <v>5.36</v>
      </c>
      <c r="L89" s="199">
        <v>2.0699999999999998</v>
      </c>
      <c r="M89" s="199">
        <v>0</v>
      </c>
      <c r="N89" s="199">
        <v>0.99</v>
      </c>
      <c r="O89" s="199">
        <v>0.82</v>
      </c>
      <c r="P89" s="199">
        <v>6.53</v>
      </c>
      <c r="Q89" s="199">
        <v>0.14000000000000001</v>
      </c>
      <c r="R89" s="199">
        <v>0.35</v>
      </c>
      <c r="S89" s="199">
        <v>0.22</v>
      </c>
      <c r="T89" s="199">
        <v>0</v>
      </c>
      <c r="U89" s="199">
        <v>7.42</v>
      </c>
      <c r="V89" s="199">
        <v>0.12</v>
      </c>
      <c r="W89" s="199">
        <v>0.38</v>
      </c>
      <c r="X89" s="199">
        <v>1.22</v>
      </c>
      <c r="Y89" s="199">
        <v>0</v>
      </c>
      <c r="Z89" s="199">
        <v>1.98</v>
      </c>
      <c r="AA89" s="199">
        <v>0.57999999999999996</v>
      </c>
      <c r="AB89" s="199">
        <v>0</v>
      </c>
      <c r="AC89" s="199">
        <v>14.53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0</v>
      </c>
      <c r="AJ89" s="199">
        <v>0</v>
      </c>
      <c r="AK89" s="199">
        <v>0</v>
      </c>
      <c r="AL89" s="199">
        <v>0</v>
      </c>
      <c r="AM89" s="199">
        <v>0</v>
      </c>
      <c r="AN89" s="199">
        <v>0</v>
      </c>
      <c r="AO89" s="199">
        <v>123.76</v>
      </c>
      <c r="AP89" s="199">
        <v>0</v>
      </c>
    </row>
    <row r="90" spans="1:42">
      <c r="A90" t="s">
        <v>132</v>
      </c>
      <c r="B90" s="199">
        <v>0</v>
      </c>
      <c r="C90" s="199">
        <v>0</v>
      </c>
      <c r="D90" s="199">
        <v>1.07</v>
      </c>
      <c r="E90" s="199">
        <v>0</v>
      </c>
      <c r="F90" s="199">
        <v>1.38</v>
      </c>
      <c r="G90" s="199">
        <v>1.38</v>
      </c>
      <c r="H90" s="199">
        <v>0</v>
      </c>
      <c r="I90" s="199">
        <v>0</v>
      </c>
      <c r="J90" s="199">
        <v>0</v>
      </c>
      <c r="K90" s="199">
        <v>5.36</v>
      </c>
      <c r="L90" s="199">
        <v>2.0699999999999998</v>
      </c>
      <c r="M90" s="199">
        <v>0</v>
      </c>
      <c r="N90" s="199">
        <v>0.99</v>
      </c>
      <c r="O90" s="199">
        <v>0.82</v>
      </c>
      <c r="P90" s="199">
        <v>6.53</v>
      </c>
      <c r="Q90" s="199">
        <v>0.14000000000000001</v>
      </c>
      <c r="R90" s="199">
        <v>0.35</v>
      </c>
      <c r="S90" s="199">
        <v>0.22</v>
      </c>
      <c r="T90" s="199">
        <v>0</v>
      </c>
      <c r="U90" s="199">
        <v>7.42</v>
      </c>
      <c r="V90" s="199">
        <v>0.12</v>
      </c>
      <c r="W90" s="199">
        <v>0.38</v>
      </c>
      <c r="X90" s="199">
        <v>1.22</v>
      </c>
      <c r="Y90" s="199">
        <v>0</v>
      </c>
      <c r="Z90" s="199">
        <v>1.98</v>
      </c>
      <c r="AA90" s="199">
        <v>0.57999999999999996</v>
      </c>
      <c r="AB90" s="199">
        <v>0</v>
      </c>
      <c r="AC90" s="199">
        <v>14.53</v>
      </c>
      <c r="AD90" s="199">
        <v>0</v>
      </c>
      <c r="AE90" s="199">
        <v>0</v>
      </c>
      <c r="AF90" s="199">
        <v>0</v>
      </c>
      <c r="AG90" s="199">
        <v>0</v>
      </c>
      <c r="AH90" s="199">
        <v>0</v>
      </c>
      <c r="AI90" s="199">
        <v>0</v>
      </c>
      <c r="AJ90" s="199">
        <v>0</v>
      </c>
      <c r="AK90" s="199">
        <v>0</v>
      </c>
      <c r="AL90" s="199">
        <v>0</v>
      </c>
      <c r="AM90" s="199">
        <v>0</v>
      </c>
      <c r="AN90" s="199">
        <v>0</v>
      </c>
      <c r="AO90" s="199">
        <v>123.76</v>
      </c>
      <c r="AP90" s="199">
        <v>0</v>
      </c>
    </row>
    <row r="91" spans="1:42">
      <c r="A91" t="s">
        <v>133</v>
      </c>
      <c r="B91" s="199">
        <v>0</v>
      </c>
      <c r="C91" s="199">
        <v>0</v>
      </c>
      <c r="D91" s="199">
        <v>1.07</v>
      </c>
      <c r="E91" s="199">
        <v>0</v>
      </c>
      <c r="F91" s="199">
        <v>0</v>
      </c>
      <c r="G91" s="199">
        <v>1.93</v>
      </c>
      <c r="H91" s="199">
        <v>0</v>
      </c>
      <c r="I91" s="199">
        <v>0</v>
      </c>
      <c r="J91" s="199">
        <v>0</v>
      </c>
      <c r="K91" s="199">
        <v>5.36</v>
      </c>
      <c r="L91" s="199">
        <v>2.0699999999999998</v>
      </c>
      <c r="M91" s="199">
        <v>0</v>
      </c>
      <c r="N91" s="199">
        <v>0.99</v>
      </c>
      <c r="O91" s="199">
        <v>0.82</v>
      </c>
      <c r="P91" s="199">
        <v>6.53</v>
      </c>
      <c r="Q91" s="199">
        <v>0.14000000000000001</v>
      </c>
      <c r="R91" s="199">
        <v>0.35</v>
      </c>
      <c r="S91" s="199">
        <v>0.22</v>
      </c>
      <c r="T91" s="199">
        <v>0</v>
      </c>
      <c r="U91" s="199">
        <v>7.42</v>
      </c>
      <c r="V91" s="199">
        <v>0.12</v>
      </c>
      <c r="W91" s="199">
        <v>0.38</v>
      </c>
      <c r="X91" s="199">
        <v>1.22</v>
      </c>
      <c r="Y91" s="199">
        <v>0</v>
      </c>
      <c r="Z91" s="199">
        <v>1.98</v>
      </c>
      <c r="AA91" s="199">
        <v>0.57999999999999996</v>
      </c>
      <c r="AB91" s="199">
        <v>0</v>
      </c>
      <c r="AC91" s="199">
        <v>14.11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0</v>
      </c>
      <c r="AJ91" s="199">
        <v>0</v>
      </c>
      <c r="AK91" s="199">
        <v>0</v>
      </c>
      <c r="AL91" s="199">
        <v>0</v>
      </c>
      <c r="AM91" s="199">
        <v>0</v>
      </c>
      <c r="AN91" s="199">
        <v>0</v>
      </c>
      <c r="AO91" s="199">
        <v>125.84</v>
      </c>
      <c r="AP91" s="199">
        <v>0</v>
      </c>
    </row>
    <row r="92" spans="1:42">
      <c r="A92" t="s">
        <v>134</v>
      </c>
      <c r="B92" s="199">
        <v>0</v>
      </c>
      <c r="C92" s="199">
        <v>0</v>
      </c>
      <c r="D92" s="199">
        <v>1.07</v>
      </c>
      <c r="E92" s="199">
        <v>0</v>
      </c>
      <c r="F92" s="199">
        <v>0</v>
      </c>
      <c r="G92" s="199">
        <v>1.93</v>
      </c>
      <c r="H92" s="199">
        <v>0</v>
      </c>
      <c r="I92" s="199">
        <v>0</v>
      </c>
      <c r="J92" s="199">
        <v>0</v>
      </c>
      <c r="K92" s="199">
        <v>5.36</v>
      </c>
      <c r="L92" s="199">
        <v>2.0699999999999998</v>
      </c>
      <c r="M92" s="199">
        <v>0</v>
      </c>
      <c r="N92" s="199">
        <v>0.99</v>
      </c>
      <c r="O92" s="199">
        <v>0.82</v>
      </c>
      <c r="P92" s="199">
        <v>6.53</v>
      </c>
      <c r="Q92" s="199">
        <v>0.14000000000000001</v>
      </c>
      <c r="R92" s="199">
        <v>0.35</v>
      </c>
      <c r="S92" s="199">
        <v>0.22</v>
      </c>
      <c r="T92" s="199">
        <v>0</v>
      </c>
      <c r="U92" s="199">
        <v>7.42</v>
      </c>
      <c r="V92" s="199">
        <v>0.12</v>
      </c>
      <c r="W92" s="199">
        <v>0.38</v>
      </c>
      <c r="X92" s="199">
        <v>1.22</v>
      </c>
      <c r="Y92" s="199">
        <v>0</v>
      </c>
      <c r="Z92" s="199">
        <v>1.98</v>
      </c>
      <c r="AA92" s="199">
        <v>0.57999999999999996</v>
      </c>
      <c r="AB92" s="199">
        <v>0</v>
      </c>
      <c r="AC92" s="199">
        <v>14.11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0</v>
      </c>
      <c r="AJ92" s="199">
        <v>0</v>
      </c>
      <c r="AK92" s="199">
        <v>0</v>
      </c>
      <c r="AL92" s="199">
        <v>0</v>
      </c>
      <c r="AM92" s="199">
        <v>0</v>
      </c>
      <c r="AN92" s="199">
        <v>0</v>
      </c>
      <c r="AO92" s="199">
        <v>123.76</v>
      </c>
      <c r="AP92" s="199">
        <v>0</v>
      </c>
    </row>
    <row r="93" spans="1:42">
      <c r="A93" t="s">
        <v>135</v>
      </c>
      <c r="B93" s="199">
        <v>0</v>
      </c>
      <c r="C93" s="199">
        <v>0</v>
      </c>
      <c r="D93" s="199">
        <v>1.07</v>
      </c>
      <c r="E93" s="199">
        <v>0</v>
      </c>
      <c r="F93" s="199">
        <v>0</v>
      </c>
      <c r="G93" s="199">
        <v>1.93</v>
      </c>
      <c r="H93" s="199">
        <v>0</v>
      </c>
      <c r="I93" s="199">
        <v>0</v>
      </c>
      <c r="J93" s="199">
        <v>0</v>
      </c>
      <c r="K93" s="199">
        <v>5.36</v>
      </c>
      <c r="L93" s="199">
        <v>2.0699999999999998</v>
      </c>
      <c r="M93" s="199">
        <v>0</v>
      </c>
      <c r="N93" s="199">
        <v>0.99</v>
      </c>
      <c r="O93" s="199">
        <v>0.82</v>
      </c>
      <c r="P93" s="199">
        <v>6.53</v>
      </c>
      <c r="Q93" s="199">
        <v>0.14000000000000001</v>
      </c>
      <c r="R93" s="199">
        <v>0.35</v>
      </c>
      <c r="S93" s="199">
        <v>0.22</v>
      </c>
      <c r="T93" s="199">
        <v>0</v>
      </c>
      <c r="U93" s="199">
        <v>7.42</v>
      </c>
      <c r="V93" s="199">
        <v>0.12</v>
      </c>
      <c r="W93" s="199">
        <v>0.38</v>
      </c>
      <c r="X93" s="199">
        <v>1.22</v>
      </c>
      <c r="Y93" s="199">
        <v>0</v>
      </c>
      <c r="Z93" s="199">
        <v>1.98</v>
      </c>
      <c r="AA93" s="199">
        <v>0.57999999999999996</v>
      </c>
      <c r="AB93" s="199">
        <v>0</v>
      </c>
      <c r="AC93" s="199">
        <v>14.11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0</v>
      </c>
      <c r="AJ93" s="199">
        <v>0</v>
      </c>
      <c r="AK93" s="199">
        <v>0</v>
      </c>
      <c r="AL93" s="199">
        <v>0</v>
      </c>
      <c r="AM93" s="199">
        <v>0</v>
      </c>
      <c r="AN93" s="199">
        <v>0</v>
      </c>
      <c r="AO93" s="199">
        <v>124.61</v>
      </c>
      <c r="AP93" s="199">
        <v>0</v>
      </c>
    </row>
    <row r="94" spans="1:42">
      <c r="A94" t="s">
        <v>136</v>
      </c>
      <c r="B94" s="199">
        <v>0</v>
      </c>
      <c r="C94" s="199">
        <v>0</v>
      </c>
      <c r="D94" s="199">
        <v>1.07</v>
      </c>
      <c r="E94" s="199">
        <v>0</v>
      </c>
      <c r="F94" s="199">
        <v>0</v>
      </c>
      <c r="G94" s="199">
        <v>1.93</v>
      </c>
      <c r="H94" s="199">
        <v>0</v>
      </c>
      <c r="I94" s="199">
        <v>0</v>
      </c>
      <c r="J94" s="199">
        <v>0</v>
      </c>
      <c r="K94" s="199">
        <v>5.36</v>
      </c>
      <c r="L94" s="199">
        <v>2.0699999999999998</v>
      </c>
      <c r="M94" s="199">
        <v>0</v>
      </c>
      <c r="N94" s="199">
        <v>0.99</v>
      </c>
      <c r="O94" s="199">
        <v>0.82</v>
      </c>
      <c r="P94" s="199">
        <v>6.53</v>
      </c>
      <c r="Q94" s="199">
        <v>0.14000000000000001</v>
      </c>
      <c r="R94" s="199">
        <v>0.35</v>
      </c>
      <c r="S94" s="199">
        <v>0.22</v>
      </c>
      <c r="T94" s="199">
        <v>0</v>
      </c>
      <c r="U94" s="199">
        <v>7.42</v>
      </c>
      <c r="V94" s="199">
        <v>0.12</v>
      </c>
      <c r="W94" s="199">
        <v>0.38</v>
      </c>
      <c r="X94" s="199">
        <v>1.22</v>
      </c>
      <c r="Y94" s="199">
        <v>0</v>
      </c>
      <c r="Z94" s="199">
        <v>1.98</v>
      </c>
      <c r="AA94" s="199">
        <v>0.57999999999999996</v>
      </c>
      <c r="AB94" s="199">
        <v>0</v>
      </c>
      <c r="AC94" s="199">
        <v>14.11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0</v>
      </c>
      <c r="AJ94" s="199">
        <v>0</v>
      </c>
      <c r="AK94" s="199">
        <v>0</v>
      </c>
      <c r="AL94" s="199">
        <v>0</v>
      </c>
      <c r="AM94" s="199">
        <v>0</v>
      </c>
      <c r="AN94" s="199">
        <v>0</v>
      </c>
      <c r="AO94" s="199">
        <v>126.69</v>
      </c>
      <c r="AP94" s="199">
        <v>0</v>
      </c>
    </row>
    <row r="95" spans="1:42">
      <c r="A95" t="s">
        <v>137</v>
      </c>
      <c r="B95" s="199">
        <v>0</v>
      </c>
      <c r="C95" s="199">
        <v>0</v>
      </c>
      <c r="D95" s="199">
        <v>1.07</v>
      </c>
      <c r="E95" s="199">
        <v>0</v>
      </c>
      <c r="F95" s="199">
        <v>0</v>
      </c>
      <c r="G95" s="199">
        <v>1.93</v>
      </c>
      <c r="H95" s="199">
        <v>0</v>
      </c>
      <c r="I95" s="199">
        <v>0</v>
      </c>
      <c r="J95" s="199">
        <v>0</v>
      </c>
      <c r="K95" s="199">
        <v>5.36</v>
      </c>
      <c r="L95" s="199">
        <v>2.0699999999999998</v>
      </c>
      <c r="M95" s="199">
        <v>0</v>
      </c>
      <c r="N95" s="199">
        <v>0.99</v>
      </c>
      <c r="O95" s="199">
        <v>0.82</v>
      </c>
      <c r="P95" s="199">
        <v>6.53</v>
      </c>
      <c r="Q95" s="199">
        <v>0.14000000000000001</v>
      </c>
      <c r="R95" s="199">
        <v>0.35</v>
      </c>
      <c r="S95" s="199">
        <v>0.22</v>
      </c>
      <c r="T95" s="199">
        <v>0</v>
      </c>
      <c r="U95" s="199">
        <v>7.42</v>
      </c>
      <c r="V95" s="199">
        <v>0.12</v>
      </c>
      <c r="W95" s="199">
        <v>0.38</v>
      </c>
      <c r="X95" s="199">
        <v>1.22</v>
      </c>
      <c r="Y95" s="199">
        <v>0</v>
      </c>
      <c r="Z95" s="199">
        <v>1.98</v>
      </c>
      <c r="AA95" s="199">
        <v>0.57999999999999996</v>
      </c>
      <c r="AB95" s="199">
        <v>0</v>
      </c>
      <c r="AC95" s="199">
        <v>14.11</v>
      </c>
      <c r="AD95" s="199">
        <v>0</v>
      </c>
      <c r="AE95" s="199">
        <v>0</v>
      </c>
      <c r="AF95" s="199">
        <v>0</v>
      </c>
      <c r="AG95" s="199">
        <v>0</v>
      </c>
      <c r="AH95" s="199">
        <v>0</v>
      </c>
      <c r="AI95" s="199">
        <v>0</v>
      </c>
      <c r="AJ95" s="199">
        <v>0</v>
      </c>
      <c r="AK95" s="199">
        <v>0</v>
      </c>
      <c r="AL95" s="199">
        <v>0</v>
      </c>
      <c r="AM95" s="199">
        <v>0</v>
      </c>
      <c r="AN95" s="199">
        <v>0</v>
      </c>
      <c r="AO95" s="199">
        <v>125.84</v>
      </c>
      <c r="AP95" s="199">
        <v>0</v>
      </c>
    </row>
    <row r="96" spans="1:42">
      <c r="A96" t="s">
        <v>138</v>
      </c>
      <c r="B96" s="199">
        <v>0</v>
      </c>
      <c r="C96" s="199">
        <v>0</v>
      </c>
      <c r="D96" s="199">
        <v>1.07</v>
      </c>
      <c r="E96" s="199">
        <v>0</v>
      </c>
      <c r="F96" s="199">
        <v>0</v>
      </c>
      <c r="G96" s="199">
        <v>1.93</v>
      </c>
      <c r="H96" s="199">
        <v>0</v>
      </c>
      <c r="I96" s="199">
        <v>0</v>
      </c>
      <c r="J96" s="199">
        <v>0</v>
      </c>
      <c r="K96" s="199">
        <v>5.36</v>
      </c>
      <c r="L96" s="199">
        <v>2.0699999999999998</v>
      </c>
      <c r="M96" s="199">
        <v>0</v>
      </c>
      <c r="N96" s="199">
        <v>0.99</v>
      </c>
      <c r="O96" s="199">
        <v>0.82</v>
      </c>
      <c r="P96" s="199">
        <v>6.53</v>
      </c>
      <c r="Q96" s="199">
        <v>0.14000000000000001</v>
      </c>
      <c r="R96" s="199">
        <v>0.35</v>
      </c>
      <c r="S96" s="199">
        <v>0.22</v>
      </c>
      <c r="T96" s="199">
        <v>0</v>
      </c>
      <c r="U96" s="199">
        <v>7.42</v>
      </c>
      <c r="V96" s="199">
        <v>0.12</v>
      </c>
      <c r="W96" s="199">
        <v>0.38</v>
      </c>
      <c r="X96" s="199">
        <v>1.22</v>
      </c>
      <c r="Y96" s="199">
        <v>0</v>
      </c>
      <c r="Z96" s="199">
        <v>1.98</v>
      </c>
      <c r="AA96" s="199">
        <v>0.57999999999999996</v>
      </c>
      <c r="AB96" s="199">
        <v>0</v>
      </c>
      <c r="AC96" s="199">
        <v>14.11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0</v>
      </c>
      <c r="AJ96" s="199">
        <v>0</v>
      </c>
      <c r="AK96" s="199">
        <v>0</v>
      </c>
      <c r="AL96" s="199">
        <v>0</v>
      </c>
      <c r="AM96" s="199">
        <v>0</v>
      </c>
      <c r="AN96" s="199">
        <v>0</v>
      </c>
      <c r="AO96" s="199">
        <v>125.84</v>
      </c>
      <c r="AP96" s="199">
        <v>0</v>
      </c>
    </row>
    <row r="97" spans="1:42">
      <c r="A97" t="s">
        <v>139</v>
      </c>
      <c r="B97" s="199">
        <v>0</v>
      </c>
      <c r="C97" s="199">
        <v>0</v>
      </c>
      <c r="D97" s="199">
        <v>1.07</v>
      </c>
      <c r="E97" s="199">
        <v>0</v>
      </c>
      <c r="F97" s="199">
        <v>0</v>
      </c>
      <c r="G97" s="199">
        <v>1.93</v>
      </c>
      <c r="H97" s="199">
        <v>0</v>
      </c>
      <c r="I97" s="199">
        <v>0</v>
      </c>
      <c r="J97" s="199">
        <v>0</v>
      </c>
      <c r="K97" s="199">
        <v>5.36</v>
      </c>
      <c r="L97" s="199">
        <v>2.0699999999999998</v>
      </c>
      <c r="M97" s="199">
        <v>0</v>
      </c>
      <c r="N97" s="199">
        <v>0.99</v>
      </c>
      <c r="O97" s="199">
        <v>0.82</v>
      </c>
      <c r="P97" s="199">
        <v>7.83</v>
      </c>
      <c r="Q97" s="199">
        <v>0.14000000000000001</v>
      </c>
      <c r="R97" s="199">
        <v>0.35</v>
      </c>
      <c r="S97" s="199">
        <v>0.22</v>
      </c>
      <c r="T97" s="199">
        <v>0</v>
      </c>
      <c r="U97" s="199">
        <v>7.42</v>
      </c>
      <c r="V97" s="199">
        <v>0.12</v>
      </c>
      <c r="W97" s="199">
        <v>0.38</v>
      </c>
      <c r="X97" s="199">
        <v>1.22</v>
      </c>
      <c r="Y97" s="199">
        <v>0</v>
      </c>
      <c r="Z97" s="199">
        <v>1.98</v>
      </c>
      <c r="AA97" s="199">
        <v>0.57999999999999996</v>
      </c>
      <c r="AB97" s="199">
        <v>0</v>
      </c>
      <c r="AC97" s="199">
        <v>14.11</v>
      </c>
      <c r="AD97" s="199">
        <v>0</v>
      </c>
      <c r="AE97" s="199">
        <v>0</v>
      </c>
      <c r="AF97" s="199">
        <v>0</v>
      </c>
      <c r="AG97" s="199">
        <v>0</v>
      </c>
      <c r="AH97" s="199">
        <v>0</v>
      </c>
      <c r="AI97" s="199">
        <v>0</v>
      </c>
      <c r="AJ97" s="199">
        <v>0</v>
      </c>
      <c r="AK97" s="199">
        <v>0</v>
      </c>
      <c r="AL97" s="199">
        <v>0</v>
      </c>
      <c r="AM97" s="199">
        <v>0</v>
      </c>
      <c r="AN97" s="199">
        <v>0</v>
      </c>
      <c r="AO97" s="199">
        <v>69.84</v>
      </c>
      <c r="AP97" s="199">
        <v>0</v>
      </c>
    </row>
    <row r="98" spans="1:42">
      <c r="A98" t="s">
        <v>140</v>
      </c>
      <c r="B98" s="199">
        <v>0</v>
      </c>
      <c r="C98" s="199">
        <v>0</v>
      </c>
      <c r="D98" s="199">
        <v>1.07</v>
      </c>
      <c r="E98" s="199">
        <v>0</v>
      </c>
      <c r="F98" s="199">
        <v>0</v>
      </c>
      <c r="G98" s="199">
        <v>1.93</v>
      </c>
      <c r="H98" s="199">
        <v>0</v>
      </c>
      <c r="I98" s="199">
        <v>0</v>
      </c>
      <c r="J98" s="199">
        <v>0</v>
      </c>
      <c r="K98" s="199">
        <v>5.36</v>
      </c>
      <c r="L98" s="199">
        <v>2.0699999999999998</v>
      </c>
      <c r="M98" s="199">
        <v>0</v>
      </c>
      <c r="N98" s="199">
        <v>0.99</v>
      </c>
      <c r="O98" s="199">
        <v>0.82</v>
      </c>
      <c r="P98" s="199">
        <v>8.9499999999999993</v>
      </c>
      <c r="Q98" s="199">
        <v>0.14000000000000001</v>
      </c>
      <c r="R98" s="199">
        <v>0.35</v>
      </c>
      <c r="S98" s="199">
        <v>0.22</v>
      </c>
      <c r="T98" s="199">
        <v>0</v>
      </c>
      <c r="U98" s="199">
        <v>7.42</v>
      </c>
      <c r="V98" s="199">
        <v>0.12</v>
      </c>
      <c r="W98" s="199">
        <v>0.38</v>
      </c>
      <c r="X98" s="199">
        <v>1.22</v>
      </c>
      <c r="Y98" s="199">
        <v>0</v>
      </c>
      <c r="Z98" s="199">
        <v>1.98</v>
      </c>
      <c r="AA98" s="199">
        <v>0.57999999999999996</v>
      </c>
      <c r="AB98" s="199">
        <v>0</v>
      </c>
      <c r="AC98" s="199">
        <v>14.11</v>
      </c>
      <c r="AD98" s="199">
        <v>0</v>
      </c>
      <c r="AE98" s="199">
        <v>0</v>
      </c>
      <c r="AF98" s="199">
        <v>0</v>
      </c>
      <c r="AG98" s="199">
        <v>0</v>
      </c>
      <c r="AH98" s="199">
        <v>0</v>
      </c>
      <c r="AI98" s="199">
        <v>0</v>
      </c>
      <c r="AJ98" s="199">
        <v>0</v>
      </c>
      <c r="AK98" s="199">
        <v>0</v>
      </c>
      <c r="AL98" s="199">
        <v>0</v>
      </c>
      <c r="AM98" s="199">
        <v>0</v>
      </c>
      <c r="AN98" s="199">
        <v>0</v>
      </c>
      <c r="AO98" s="199">
        <v>69.59</v>
      </c>
      <c r="AP98" s="19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2.5229999999999964E-2</v>
      </c>
      <c r="E99">
        <f t="shared" si="0"/>
        <v>0</v>
      </c>
      <c r="F99">
        <f t="shared" si="0"/>
        <v>3.1252499999999961E-2</v>
      </c>
      <c r="G99">
        <f t="shared" si="0"/>
        <v>2.9389999999999993E-2</v>
      </c>
      <c r="H99">
        <f t="shared" si="0"/>
        <v>0</v>
      </c>
      <c r="I99">
        <f t="shared" si="0"/>
        <v>0</v>
      </c>
      <c r="J99">
        <f t="shared" si="0"/>
        <v>2.380000000000001E-3</v>
      </c>
      <c r="K99">
        <f t="shared" si="0"/>
        <v>0.12860000000000021</v>
      </c>
      <c r="L99">
        <f t="shared" si="0"/>
        <v>4.9679999999999891E-2</v>
      </c>
      <c r="M99">
        <f t="shared" si="0"/>
        <v>0</v>
      </c>
      <c r="N99">
        <f t="shared" si="0"/>
        <v>2.3759999999999969E-2</v>
      </c>
      <c r="O99">
        <f t="shared" si="0"/>
        <v>1.9439999999999971E-2</v>
      </c>
      <c r="P99">
        <f t="shared" si="0"/>
        <v>6.5452499999999983E-2</v>
      </c>
      <c r="Q99">
        <f t="shared" si="0"/>
        <v>3.360000000000004E-3</v>
      </c>
      <c r="R99">
        <f t="shared" si="0"/>
        <v>8.4000000000000151E-3</v>
      </c>
      <c r="S99">
        <f t="shared" si="0"/>
        <v>5.2799999999999982E-3</v>
      </c>
      <c r="T99">
        <f t="shared" si="0"/>
        <v>0</v>
      </c>
      <c r="U99">
        <f t="shared" si="0"/>
        <v>0.17807999999999982</v>
      </c>
      <c r="V99">
        <f t="shared" si="0"/>
        <v>2.8799999999999958E-3</v>
      </c>
      <c r="W99">
        <f t="shared" si="0"/>
        <v>9.1200000000000014E-3</v>
      </c>
      <c r="X99">
        <f t="shared" si="0"/>
        <v>2.927999999999998E-2</v>
      </c>
      <c r="Y99">
        <f t="shared" si="0"/>
        <v>0</v>
      </c>
      <c r="Z99">
        <f t="shared" si="0"/>
        <v>4.7519999999999937E-2</v>
      </c>
      <c r="AA99">
        <f t="shared" si="0"/>
        <v>1.3919999999999972E-2</v>
      </c>
      <c r="AB99">
        <f t="shared" si="0"/>
        <v>0</v>
      </c>
      <c r="AC99">
        <f t="shared" si="0"/>
        <v>0.30028499999999991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4.9800000000000001E-3</v>
      </c>
      <c r="AH99">
        <f t="shared" si="0"/>
        <v>0</v>
      </c>
      <c r="AI99">
        <f t="shared" si="0"/>
        <v>0.25895750000000012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2.8291700000000031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0</v>
      </c>
      <c r="L3" s="199">
        <v>0</v>
      </c>
      <c r="M3" s="199">
        <v>0</v>
      </c>
      <c r="N3" s="199">
        <v>0</v>
      </c>
      <c r="O3" s="199">
        <v>0</v>
      </c>
      <c r="P3" s="199">
        <v>0</v>
      </c>
      <c r="Q3" s="199">
        <v>0</v>
      </c>
      <c r="R3" s="199">
        <v>0</v>
      </c>
      <c r="S3" s="199">
        <v>0</v>
      </c>
      <c r="T3" s="199">
        <v>0</v>
      </c>
      <c r="U3" s="199">
        <v>0</v>
      </c>
      <c r="V3" s="199">
        <v>0</v>
      </c>
      <c r="W3" s="199">
        <v>0</v>
      </c>
      <c r="X3" s="199">
        <v>0</v>
      </c>
      <c r="Y3" s="199">
        <v>0</v>
      </c>
      <c r="Z3" s="199">
        <v>0</v>
      </c>
      <c r="AA3" s="199">
        <v>0</v>
      </c>
      <c r="AB3" s="199">
        <v>0</v>
      </c>
      <c r="AC3" s="199">
        <v>0</v>
      </c>
      <c r="AD3" s="199">
        <v>0</v>
      </c>
      <c r="AE3" s="199">
        <v>0</v>
      </c>
      <c r="AF3" s="199">
        <v>0</v>
      </c>
      <c r="AG3" s="199">
        <v>0</v>
      </c>
      <c r="AH3" s="199">
        <v>0</v>
      </c>
      <c r="AI3" s="199">
        <v>2.73</v>
      </c>
      <c r="AJ3" s="199">
        <v>0</v>
      </c>
      <c r="AK3" s="199">
        <v>0</v>
      </c>
      <c r="AL3" s="199">
        <v>0</v>
      </c>
      <c r="AM3" s="199">
        <v>0</v>
      </c>
      <c r="AN3" s="199">
        <v>0</v>
      </c>
      <c r="AO3" s="199">
        <v>11.47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0</v>
      </c>
      <c r="L4" s="199">
        <v>0</v>
      </c>
      <c r="M4" s="199">
        <v>0</v>
      </c>
      <c r="N4" s="199">
        <v>0</v>
      </c>
      <c r="O4" s="199">
        <v>0</v>
      </c>
      <c r="P4" s="199">
        <v>0</v>
      </c>
      <c r="Q4" s="199">
        <v>0</v>
      </c>
      <c r="R4" s="199">
        <v>0</v>
      </c>
      <c r="S4" s="199">
        <v>0</v>
      </c>
      <c r="T4" s="199">
        <v>0</v>
      </c>
      <c r="U4" s="199">
        <v>0</v>
      </c>
      <c r="V4" s="199">
        <v>0</v>
      </c>
      <c r="W4" s="199">
        <v>0</v>
      </c>
      <c r="X4" s="199">
        <v>0</v>
      </c>
      <c r="Y4" s="199">
        <v>0</v>
      </c>
      <c r="Z4" s="199">
        <v>0</v>
      </c>
      <c r="AA4" s="199">
        <v>0</v>
      </c>
      <c r="AB4" s="199">
        <v>0</v>
      </c>
      <c r="AC4" s="199">
        <v>0</v>
      </c>
      <c r="AD4" s="199">
        <v>0</v>
      </c>
      <c r="AE4" s="199">
        <v>0</v>
      </c>
      <c r="AF4" s="199">
        <v>0</v>
      </c>
      <c r="AG4" s="199">
        <v>0</v>
      </c>
      <c r="AH4" s="199">
        <v>0</v>
      </c>
      <c r="AI4" s="199">
        <v>2.73</v>
      </c>
      <c r="AJ4" s="199">
        <v>0</v>
      </c>
      <c r="AK4" s="199">
        <v>0</v>
      </c>
      <c r="AL4" s="199">
        <v>0</v>
      </c>
      <c r="AM4" s="199">
        <v>0</v>
      </c>
      <c r="AN4" s="199">
        <v>0</v>
      </c>
      <c r="AO4" s="199">
        <v>11.47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0</v>
      </c>
      <c r="L5" s="199">
        <v>0</v>
      </c>
      <c r="M5" s="199">
        <v>0</v>
      </c>
      <c r="N5" s="199">
        <v>0</v>
      </c>
      <c r="O5" s="199">
        <v>0</v>
      </c>
      <c r="P5" s="199">
        <v>0</v>
      </c>
      <c r="Q5" s="199">
        <v>0</v>
      </c>
      <c r="R5" s="199">
        <v>0</v>
      </c>
      <c r="S5" s="199">
        <v>0</v>
      </c>
      <c r="T5" s="199">
        <v>0</v>
      </c>
      <c r="U5" s="199">
        <v>0</v>
      </c>
      <c r="V5" s="199">
        <v>0</v>
      </c>
      <c r="W5" s="199">
        <v>0</v>
      </c>
      <c r="X5" s="199">
        <v>0</v>
      </c>
      <c r="Y5" s="199">
        <v>0</v>
      </c>
      <c r="Z5" s="199">
        <v>0</v>
      </c>
      <c r="AA5" s="199">
        <v>0</v>
      </c>
      <c r="AB5" s="199">
        <v>0</v>
      </c>
      <c r="AC5" s="199">
        <v>0</v>
      </c>
      <c r="AD5" s="199">
        <v>0</v>
      </c>
      <c r="AE5" s="199">
        <v>0</v>
      </c>
      <c r="AF5" s="199">
        <v>0</v>
      </c>
      <c r="AG5" s="199">
        <v>0</v>
      </c>
      <c r="AH5" s="199">
        <v>0</v>
      </c>
      <c r="AI5" s="199">
        <v>2.73</v>
      </c>
      <c r="AJ5" s="199">
        <v>0</v>
      </c>
      <c r="AK5" s="199">
        <v>0</v>
      </c>
      <c r="AL5" s="199">
        <v>0</v>
      </c>
      <c r="AM5" s="199">
        <v>0</v>
      </c>
      <c r="AN5" s="199">
        <v>0</v>
      </c>
      <c r="AO5" s="199">
        <v>11.47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0</v>
      </c>
      <c r="L6" s="199">
        <v>0</v>
      </c>
      <c r="M6" s="199">
        <v>0</v>
      </c>
      <c r="N6" s="199">
        <v>0</v>
      </c>
      <c r="O6" s="199">
        <v>0</v>
      </c>
      <c r="P6" s="199">
        <v>0</v>
      </c>
      <c r="Q6" s="199">
        <v>0</v>
      </c>
      <c r="R6" s="199">
        <v>0</v>
      </c>
      <c r="S6" s="199">
        <v>0</v>
      </c>
      <c r="T6" s="199">
        <v>0</v>
      </c>
      <c r="U6" s="199">
        <v>0</v>
      </c>
      <c r="V6" s="199">
        <v>0</v>
      </c>
      <c r="W6" s="199">
        <v>0</v>
      </c>
      <c r="X6" s="199">
        <v>0</v>
      </c>
      <c r="Y6" s="199">
        <v>0</v>
      </c>
      <c r="Z6" s="199">
        <v>0</v>
      </c>
      <c r="AA6" s="199">
        <v>0</v>
      </c>
      <c r="AB6" s="199">
        <v>0</v>
      </c>
      <c r="AC6" s="199">
        <v>0</v>
      </c>
      <c r="AD6" s="199">
        <v>0</v>
      </c>
      <c r="AE6" s="199">
        <v>0</v>
      </c>
      <c r="AF6" s="199">
        <v>0</v>
      </c>
      <c r="AG6" s="199">
        <v>0</v>
      </c>
      <c r="AH6" s="199">
        <v>0</v>
      </c>
      <c r="AI6" s="199">
        <v>2.73</v>
      </c>
      <c r="AJ6" s="199">
        <v>0</v>
      </c>
      <c r="AK6" s="199">
        <v>0</v>
      </c>
      <c r="AL6" s="199">
        <v>0</v>
      </c>
      <c r="AM6" s="199">
        <v>0</v>
      </c>
      <c r="AN6" s="199">
        <v>0</v>
      </c>
      <c r="AO6" s="199">
        <v>11.47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0</v>
      </c>
      <c r="L7" s="199">
        <v>0</v>
      </c>
      <c r="M7" s="199">
        <v>0</v>
      </c>
      <c r="N7" s="199">
        <v>0</v>
      </c>
      <c r="O7" s="199">
        <v>0</v>
      </c>
      <c r="P7" s="199">
        <v>0</v>
      </c>
      <c r="Q7" s="199">
        <v>0</v>
      </c>
      <c r="R7" s="199">
        <v>0</v>
      </c>
      <c r="S7" s="199">
        <v>0</v>
      </c>
      <c r="T7" s="199">
        <v>0</v>
      </c>
      <c r="U7" s="199">
        <v>0</v>
      </c>
      <c r="V7" s="199">
        <v>0</v>
      </c>
      <c r="W7" s="199">
        <v>0</v>
      </c>
      <c r="X7" s="199">
        <v>0</v>
      </c>
      <c r="Y7" s="199">
        <v>0</v>
      </c>
      <c r="Z7" s="199">
        <v>0</v>
      </c>
      <c r="AA7" s="199">
        <v>0</v>
      </c>
      <c r="AB7" s="199">
        <v>0</v>
      </c>
      <c r="AC7" s="199">
        <v>0</v>
      </c>
      <c r="AD7" s="199">
        <v>0</v>
      </c>
      <c r="AE7" s="199">
        <v>0</v>
      </c>
      <c r="AF7" s="199">
        <v>0</v>
      </c>
      <c r="AG7" s="199">
        <v>0</v>
      </c>
      <c r="AH7" s="199">
        <v>0</v>
      </c>
      <c r="AI7" s="199">
        <v>2.73</v>
      </c>
      <c r="AJ7" s="199">
        <v>0</v>
      </c>
      <c r="AK7" s="199">
        <v>0</v>
      </c>
      <c r="AL7" s="199">
        <v>0</v>
      </c>
      <c r="AM7" s="199">
        <v>0</v>
      </c>
      <c r="AN7" s="199">
        <v>0</v>
      </c>
      <c r="AO7" s="199">
        <v>8.4700000000000006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0</v>
      </c>
      <c r="L8" s="199">
        <v>0</v>
      </c>
      <c r="M8" s="199">
        <v>0</v>
      </c>
      <c r="N8" s="199">
        <v>0</v>
      </c>
      <c r="O8" s="199">
        <v>0</v>
      </c>
      <c r="P8" s="199">
        <v>0</v>
      </c>
      <c r="Q8" s="199">
        <v>0</v>
      </c>
      <c r="R8" s="199">
        <v>0</v>
      </c>
      <c r="S8" s="199">
        <v>0</v>
      </c>
      <c r="T8" s="199">
        <v>0</v>
      </c>
      <c r="U8" s="199">
        <v>0</v>
      </c>
      <c r="V8" s="199">
        <v>0</v>
      </c>
      <c r="W8" s="199">
        <v>0</v>
      </c>
      <c r="X8" s="199">
        <v>0</v>
      </c>
      <c r="Y8" s="199">
        <v>0</v>
      </c>
      <c r="Z8" s="199">
        <v>0</v>
      </c>
      <c r="AA8" s="199">
        <v>0</v>
      </c>
      <c r="AB8" s="199">
        <v>0</v>
      </c>
      <c r="AC8" s="199">
        <v>0</v>
      </c>
      <c r="AD8" s="199">
        <v>0</v>
      </c>
      <c r="AE8" s="199">
        <v>0</v>
      </c>
      <c r="AF8" s="199">
        <v>0</v>
      </c>
      <c r="AG8" s="199">
        <v>0</v>
      </c>
      <c r="AH8" s="199">
        <v>0</v>
      </c>
      <c r="AI8" s="199">
        <v>2.73</v>
      </c>
      <c r="AJ8" s="199">
        <v>0</v>
      </c>
      <c r="AK8" s="199">
        <v>0</v>
      </c>
      <c r="AL8" s="199">
        <v>0</v>
      </c>
      <c r="AM8" s="199">
        <v>0</v>
      </c>
      <c r="AN8" s="199">
        <v>0</v>
      </c>
      <c r="AO8" s="199">
        <v>13.47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0</v>
      </c>
      <c r="L9" s="199">
        <v>0</v>
      </c>
      <c r="M9" s="199">
        <v>0</v>
      </c>
      <c r="N9" s="199">
        <v>0</v>
      </c>
      <c r="O9" s="199">
        <v>0</v>
      </c>
      <c r="P9" s="199">
        <v>0</v>
      </c>
      <c r="Q9" s="199">
        <v>0</v>
      </c>
      <c r="R9" s="199">
        <v>0</v>
      </c>
      <c r="S9" s="199">
        <v>0</v>
      </c>
      <c r="T9" s="199">
        <v>0</v>
      </c>
      <c r="U9" s="199">
        <v>0</v>
      </c>
      <c r="V9" s="199">
        <v>0</v>
      </c>
      <c r="W9" s="199">
        <v>0</v>
      </c>
      <c r="X9" s="199">
        <v>0</v>
      </c>
      <c r="Y9" s="199">
        <v>0</v>
      </c>
      <c r="Z9" s="199">
        <v>0</v>
      </c>
      <c r="AA9" s="199">
        <v>0</v>
      </c>
      <c r="AB9" s="199">
        <v>0</v>
      </c>
      <c r="AC9" s="199">
        <v>0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  <c r="AI9" s="199">
        <v>2.73</v>
      </c>
      <c r="AJ9" s="199">
        <v>0</v>
      </c>
      <c r="AK9" s="199">
        <v>0</v>
      </c>
      <c r="AL9" s="199">
        <v>0</v>
      </c>
      <c r="AM9" s="199">
        <v>0</v>
      </c>
      <c r="AN9" s="199">
        <v>0</v>
      </c>
      <c r="AO9" s="199">
        <v>12.47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0</v>
      </c>
      <c r="L10" s="199">
        <v>0</v>
      </c>
      <c r="M10" s="199">
        <v>0</v>
      </c>
      <c r="N10" s="199">
        <v>0</v>
      </c>
      <c r="O10" s="199">
        <v>0</v>
      </c>
      <c r="P10" s="199">
        <v>0</v>
      </c>
      <c r="Q10" s="199">
        <v>0</v>
      </c>
      <c r="R10" s="199">
        <v>0</v>
      </c>
      <c r="S10" s="199">
        <v>0</v>
      </c>
      <c r="T10" s="199">
        <v>0</v>
      </c>
      <c r="U10" s="199">
        <v>0</v>
      </c>
      <c r="V10" s="199">
        <v>0</v>
      </c>
      <c r="W10" s="199">
        <v>0</v>
      </c>
      <c r="X10" s="199">
        <v>0</v>
      </c>
      <c r="Y10" s="199">
        <v>0</v>
      </c>
      <c r="Z10" s="199">
        <v>0</v>
      </c>
      <c r="AA10" s="199">
        <v>0</v>
      </c>
      <c r="AB10" s="199">
        <v>0</v>
      </c>
      <c r="AC10" s="199">
        <v>0</v>
      </c>
      <c r="AD10" s="199">
        <v>0</v>
      </c>
      <c r="AE10" s="199">
        <v>0</v>
      </c>
      <c r="AF10" s="199">
        <v>0</v>
      </c>
      <c r="AG10" s="199">
        <v>0</v>
      </c>
      <c r="AH10" s="199">
        <v>0</v>
      </c>
      <c r="AI10" s="199">
        <v>2.73</v>
      </c>
      <c r="AJ10" s="199">
        <v>0</v>
      </c>
      <c r="AK10" s="199">
        <v>0</v>
      </c>
      <c r="AL10" s="199">
        <v>0</v>
      </c>
      <c r="AM10" s="199">
        <v>0</v>
      </c>
      <c r="AN10" s="199">
        <v>0</v>
      </c>
      <c r="AO10" s="199">
        <v>12.47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0</v>
      </c>
      <c r="L11" s="199">
        <v>0</v>
      </c>
      <c r="M11" s="199">
        <v>0</v>
      </c>
      <c r="N11" s="199">
        <v>0</v>
      </c>
      <c r="O11" s="199">
        <v>0</v>
      </c>
      <c r="P11" s="199">
        <v>0</v>
      </c>
      <c r="Q11" s="199">
        <v>0</v>
      </c>
      <c r="R11" s="199">
        <v>0</v>
      </c>
      <c r="S11" s="199">
        <v>0</v>
      </c>
      <c r="T11" s="199">
        <v>0</v>
      </c>
      <c r="U11" s="199">
        <v>0</v>
      </c>
      <c r="V11" s="199">
        <v>0</v>
      </c>
      <c r="W11" s="199">
        <v>0</v>
      </c>
      <c r="X11" s="199">
        <v>0</v>
      </c>
      <c r="Y11" s="199">
        <v>0</v>
      </c>
      <c r="Z11" s="199">
        <v>0</v>
      </c>
      <c r="AA11" s="199">
        <v>0</v>
      </c>
      <c r="AB11" s="199">
        <v>0</v>
      </c>
      <c r="AC11" s="199">
        <v>0</v>
      </c>
      <c r="AD11" s="199">
        <v>0</v>
      </c>
      <c r="AE11" s="199">
        <v>0</v>
      </c>
      <c r="AF11" s="199">
        <v>0</v>
      </c>
      <c r="AG11" s="199">
        <v>0</v>
      </c>
      <c r="AH11" s="199">
        <v>0</v>
      </c>
      <c r="AI11" s="199">
        <v>2.73</v>
      </c>
      <c r="AJ11" s="199">
        <v>0</v>
      </c>
      <c r="AK11" s="199">
        <v>0</v>
      </c>
      <c r="AL11" s="199">
        <v>0</v>
      </c>
      <c r="AM11" s="199">
        <v>0</v>
      </c>
      <c r="AN11" s="199">
        <v>0</v>
      </c>
      <c r="AO11" s="199">
        <v>12.47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0</v>
      </c>
      <c r="Y12" s="199">
        <v>0</v>
      </c>
      <c r="Z12" s="199">
        <v>0</v>
      </c>
      <c r="AA12" s="199">
        <v>0</v>
      </c>
      <c r="AB12" s="199">
        <v>0</v>
      </c>
      <c r="AC12" s="199">
        <v>0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2.73</v>
      </c>
      <c r="AJ12" s="199">
        <v>0</v>
      </c>
      <c r="AK12" s="199">
        <v>0</v>
      </c>
      <c r="AL12" s="199">
        <v>0</v>
      </c>
      <c r="AM12" s="199">
        <v>0</v>
      </c>
      <c r="AN12" s="199">
        <v>0</v>
      </c>
      <c r="AO12" s="199">
        <v>12.47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0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2.73</v>
      </c>
      <c r="AJ13" s="199">
        <v>0</v>
      </c>
      <c r="AK13" s="199">
        <v>0</v>
      </c>
      <c r="AL13" s="199">
        <v>0</v>
      </c>
      <c r="AM13" s="199">
        <v>0</v>
      </c>
      <c r="AN13" s="199">
        <v>0</v>
      </c>
      <c r="AO13" s="199">
        <v>10.47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0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2.73</v>
      </c>
      <c r="AJ14" s="199">
        <v>0</v>
      </c>
      <c r="AK14" s="199">
        <v>0</v>
      </c>
      <c r="AL14" s="199">
        <v>0</v>
      </c>
      <c r="AM14" s="199">
        <v>0</v>
      </c>
      <c r="AN14" s="199">
        <v>0</v>
      </c>
      <c r="AO14" s="199">
        <v>15.11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0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2.73</v>
      </c>
      <c r="AJ15" s="199">
        <v>0</v>
      </c>
      <c r="AK15" s="199">
        <v>0</v>
      </c>
      <c r="AL15" s="199">
        <v>0</v>
      </c>
      <c r="AM15" s="199">
        <v>0</v>
      </c>
      <c r="AN15" s="199">
        <v>0</v>
      </c>
      <c r="AO15" s="199">
        <v>13.47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0</v>
      </c>
      <c r="L16" s="199">
        <v>0</v>
      </c>
      <c r="M16" s="199">
        <v>0</v>
      </c>
      <c r="N16" s="199">
        <v>0</v>
      </c>
      <c r="O16" s="199">
        <v>0</v>
      </c>
      <c r="P16" s="199">
        <v>0</v>
      </c>
      <c r="Q16" s="199">
        <v>0</v>
      </c>
      <c r="R16" s="199">
        <v>0</v>
      </c>
      <c r="S16" s="199">
        <v>0</v>
      </c>
      <c r="T16" s="199">
        <v>0</v>
      </c>
      <c r="U16" s="199">
        <v>0</v>
      </c>
      <c r="V16" s="199">
        <v>0</v>
      </c>
      <c r="W16" s="199">
        <v>0</v>
      </c>
      <c r="X16" s="199">
        <v>0</v>
      </c>
      <c r="Y16" s="199">
        <v>0</v>
      </c>
      <c r="Z16" s="199">
        <v>0</v>
      </c>
      <c r="AA16" s="199">
        <v>0</v>
      </c>
      <c r="AB16" s="199">
        <v>0</v>
      </c>
      <c r="AC16" s="199">
        <v>0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2.73</v>
      </c>
      <c r="AJ16" s="199">
        <v>0</v>
      </c>
      <c r="AK16" s="199">
        <v>0</v>
      </c>
      <c r="AL16" s="199">
        <v>0</v>
      </c>
      <c r="AM16" s="199">
        <v>0</v>
      </c>
      <c r="AN16" s="199">
        <v>0</v>
      </c>
      <c r="AO16" s="199">
        <v>13.47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0</v>
      </c>
      <c r="L17" s="199">
        <v>0</v>
      </c>
      <c r="M17" s="199">
        <v>0</v>
      </c>
      <c r="N17" s="199">
        <v>0</v>
      </c>
      <c r="O17" s="199">
        <v>0</v>
      </c>
      <c r="P17" s="199">
        <v>0</v>
      </c>
      <c r="Q17" s="199">
        <v>0</v>
      </c>
      <c r="R17" s="199">
        <v>0</v>
      </c>
      <c r="S17" s="199">
        <v>0</v>
      </c>
      <c r="T17" s="199">
        <v>0</v>
      </c>
      <c r="U17" s="199">
        <v>0</v>
      </c>
      <c r="V17" s="199">
        <v>0</v>
      </c>
      <c r="W17" s="199">
        <v>0</v>
      </c>
      <c r="X17" s="199">
        <v>0</v>
      </c>
      <c r="Y17" s="199">
        <v>0</v>
      </c>
      <c r="Z17" s="199">
        <v>0</v>
      </c>
      <c r="AA17" s="199">
        <v>0</v>
      </c>
      <c r="AB17" s="199">
        <v>0</v>
      </c>
      <c r="AC17" s="199">
        <v>0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2.73</v>
      </c>
      <c r="AJ17" s="199">
        <v>0</v>
      </c>
      <c r="AK17" s="199">
        <v>0</v>
      </c>
      <c r="AL17" s="199">
        <v>0</v>
      </c>
      <c r="AM17" s="199">
        <v>0</v>
      </c>
      <c r="AN17" s="199">
        <v>0</v>
      </c>
      <c r="AO17" s="199">
        <v>13.47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0</v>
      </c>
      <c r="L18" s="199">
        <v>0</v>
      </c>
      <c r="M18" s="199">
        <v>0</v>
      </c>
      <c r="N18" s="199">
        <v>0</v>
      </c>
      <c r="O18" s="199">
        <v>0</v>
      </c>
      <c r="P18" s="199">
        <v>0</v>
      </c>
      <c r="Q18" s="199">
        <v>0</v>
      </c>
      <c r="R18" s="199">
        <v>0</v>
      </c>
      <c r="S18" s="199">
        <v>0</v>
      </c>
      <c r="T18" s="199">
        <v>0</v>
      </c>
      <c r="U18" s="199">
        <v>0</v>
      </c>
      <c r="V18" s="199">
        <v>0</v>
      </c>
      <c r="W18" s="199">
        <v>0</v>
      </c>
      <c r="X18" s="199">
        <v>0</v>
      </c>
      <c r="Y18" s="199">
        <v>0</v>
      </c>
      <c r="Z18" s="199">
        <v>0</v>
      </c>
      <c r="AA18" s="199">
        <v>0</v>
      </c>
      <c r="AB18" s="199">
        <v>0</v>
      </c>
      <c r="AC18" s="199">
        <v>0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2.73</v>
      </c>
      <c r="AJ18" s="199">
        <v>0</v>
      </c>
      <c r="AK18" s="199">
        <v>0</v>
      </c>
      <c r="AL18" s="199">
        <v>0</v>
      </c>
      <c r="AM18" s="199">
        <v>0</v>
      </c>
      <c r="AN18" s="199">
        <v>0</v>
      </c>
      <c r="AO18" s="199">
        <v>13.47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0</v>
      </c>
      <c r="L19" s="199">
        <v>0</v>
      </c>
      <c r="M19" s="199">
        <v>0</v>
      </c>
      <c r="N19" s="199">
        <v>0</v>
      </c>
      <c r="O19" s="199">
        <v>0</v>
      </c>
      <c r="P19" s="199">
        <v>0</v>
      </c>
      <c r="Q19" s="199">
        <v>0</v>
      </c>
      <c r="R19" s="199">
        <v>0</v>
      </c>
      <c r="S19" s="199">
        <v>0</v>
      </c>
      <c r="T19" s="199">
        <v>0</v>
      </c>
      <c r="U19" s="199">
        <v>0</v>
      </c>
      <c r="V19" s="199">
        <v>0</v>
      </c>
      <c r="W19" s="199">
        <v>0</v>
      </c>
      <c r="X19" s="199">
        <v>0</v>
      </c>
      <c r="Y19" s="199">
        <v>0</v>
      </c>
      <c r="Z19" s="199">
        <v>0</v>
      </c>
      <c r="AA19" s="199">
        <v>0</v>
      </c>
      <c r="AB19" s="199">
        <v>0</v>
      </c>
      <c r="AC19" s="199">
        <v>0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2.73</v>
      </c>
      <c r="AJ19" s="199">
        <v>0</v>
      </c>
      <c r="AK19" s="199">
        <v>0</v>
      </c>
      <c r="AL19" s="199">
        <v>0</v>
      </c>
      <c r="AM19" s="199">
        <v>0</v>
      </c>
      <c r="AN19" s="199">
        <v>0</v>
      </c>
      <c r="AO19" s="199">
        <v>10.47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0</v>
      </c>
      <c r="L20" s="199">
        <v>0</v>
      </c>
      <c r="M20" s="199">
        <v>0</v>
      </c>
      <c r="N20" s="199">
        <v>0</v>
      </c>
      <c r="O20" s="199">
        <v>0</v>
      </c>
      <c r="P20" s="199">
        <v>0</v>
      </c>
      <c r="Q20" s="199">
        <v>0</v>
      </c>
      <c r="R20" s="199">
        <v>0</v>
      </c>
      <c r="S20" s="199">
        <v>0</v>
      </c>
      <c r="T20" s="199">
        <v>0</v>
      </c>
      <c r="U20" s="199">
        <v>0</v>
      </c>
      <c r="V20" s="199">
        <v>0</v>
      </c>
      <c r="W20" s="199">
        <v>0</v>
      </c>
      <c r="X20" s="199">
        <v>0</v>
      </c>
      <c r="Y20" s="199">
        <v>0</v>
      </c>
      <c r="Z20" s="199">
        <v>0</v>
      </c>
      <c r="AA20" s="199">
        <v>0</v>
      </c>
      <c r="AB20" s="199">
        <v>0</v>
      </c>
      <c r="AC20" s="199">
        <v>0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2.73</v>
      </c>
      <c r="AJ20" s="199">
        <v>0</v>
      </c>
      <c r="AK20" s="199">
        <v>0</v>
      </c>
      <c r="AL20" s="199">
        <v>0</v>
      </c>
      <c r="AM20" s="199">
        <v>0</v>
      </c>
      <c r="AN20" s="199">
        <v>0</v>
      </c>
      <c r="AO20" s="199">
        <v>15.11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0</v>
      </c>
      <c r="L21" s="199">
        <v>0</v>
      </c>
      <c r="M21" s="199">
        <v>0</v>
      </c>
      <c r="N21" s="199">
        <v>0</v>
      </c>
      <c r="O21" s="199">
        <v>0</v>
      </c>
      <c r="P21" s="199">
        <v>0</v>
      </c>
      <c r="Q21" s="199">
        <v>0</v>
      </c>
      <c r="R21" s="199">
        <v>0</v>
      </c>
      <c r="S21" s="199">
        <v>0</v>
      </c>
      <c r="T21" s="199">
        <v>0</v>
      </c>
      <c r="U21" s="199">
        <v>0</v>
      </c>
      <c r="V21" s="199">
        <v>0</v>
      </c>
      <c r="W21" s="199">
        <v>0</v>
      </c>
      <c r="X21" s="199">
        <v>0</v>
      </c>
      <c r="Y21" s="199">
        <v>0</v>
      </c>
      <c r="Z21" s="199">
        <v>0</v>
      </c>
      <c r="AA21" s="199">
        <v>0</v>
      </c>
      <c r="AB21" s="199">
        <v>0</v>
      </c>
      <c r="AC21" s="199">
        <v>0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2.73</v>
      </c>
      <c r="AJ21" s="199">
        <v>0</v>
      </c>
      <c r="AK21" s="199">
        <v>0</v>
      </c>
      <c r="AL21" s="199">
        <v>0</v>
      </c>
      <c r="AM21" s="199">
        <v>0</v>
      </c>
      <c r="AN21" s="199">
        <v>0</v>
      </c>
      <c r="AO21" s="199">
        <v>14.47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0</v>
      </c>
      <c r="L22" s="199">
        <v>0</v>
      </c>
      <c r="M22" s="199">
        <v>0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0</v>
      </c>
      <c r="U22" s="199">
        <v>0</v>
      </c>
      <c r="V22" s="199">
        <v>0</v>
      </c>
      <c r="W22" s="199">
        <v>0</v>
      </c>
      <c r="X22" s="199">
        <v>0</v>
      </c>
      <c r="Y22" s="199">
        <v>0</v>
      </c>
      <c r="Z22" s="199">
        <v>0</v>
      </c>
      <c r="AA22" s="199">
        <v>0</v>
      </c>
      <c r="AB22" s="199">
        <v>0</v>
      </c>
      <c r="AC22" s="199">
        <v>0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2.73</v>
      </c>
      <c r="AJ22" s="199">
        <v>0</v>
      </c>
      <c r="AK22" s="199">
        <v>0</v>
      </c>
      <c r="AL22" s="199">
        <v>0</v>
      </c>
      <c r="AM22" s="199">
        <v>0</v>
      </c>
      <c r="AN22" s="199">
        <v>0</v>
      </c>
      <c r="AO22" s="199">
        <v>14.47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0</v>
      </c>
      <c r="L23" s="199">
        <v>0</v>
      </c>
      <c r="M23" s="199">
        <v>0</v>
      </c>
      <c r="N23" s="199">
        <v>0</v>
      </c>
      <c r="O23" s="199">
        <v>0</v>
      </c>
      <c r="P23" s="199">
        <v>0</v>
      </c>
      <c r="Q23" s="199">
        <v>0</v>
      </c>
      <c r="R23" s="199">
        <v>0</v>
      </c>
      <c r="S23" s="199">
        <v>0</v>
      </c>
      <c r="T23" s="199">
        <v>0</v>
      </c>
      <c r="U23" s="199">
        <v>0</v>
      </c>
      <c r="V23" s="199">
        <v>0</v>
      </c>
      <c r="W23" s="199">
        <v>0</v>
      </c>
      <c r="X23" s="199">
        <v>0</v>
      </c>
      <c r="Y23" s="199">
        <v>0</v>
      </c>
      <c r="Z23" s="199">
        <v>0</v>
      </c>
      <c r="AA23" s="199">
        <v>0</v>
      </c>
      <c r="AB23" s="199">
        <v>0</v>
      </c>
      <c r="AC23" s="199">
        <v>0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2.73</v>
      </c>
      <c r="AJ23" s="199">
        <v>0</v>
      </c>
      <c r="AK23" s="199">
        <v>0</v>
      </c>
      <c r="AL23" s="199">
        <v>0</v>
      </c>
      <c r="AM23" s="199">
        <v>0</v>
      </c>
      <c r="AN23" s="199">
        <v>0</v>
      </c>
      <c r="AO23" s="199">
        <v>13.47</v>
      </c>
      <c r="AP23" s="199">
        <v>0</v>
      </c>
    </row>
    <row r="24" spans="1:42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0</v>
      </c>
      <c r="L24" s="199">
        <v>0</v>
      </c>
      <c r="M24" s="199">
        <v>0</v>
      </c>
      <c r="N24" s="199">
        <v>0</v>
      </c>
      <c r="O24" s="199">
        <v>0</v>
      </c>
      <c r="P24" s="199">
        <v>0</v>
      </c>
      <c r="Q24" s="199">
        <v>0</v>
      </c>
      <c r="R24" s="199">
        <v>0</v>
      </c>
      <c r="S24" s="199">
        <v>0</v>
      </c>
      <c r="T24" s="199">
        <v>0</v>
      </c>
      <c r="U24" s="199">
        <v>0</v>
      </c>
      <c r="V24" s="199">
        <v>0</v>
      </c>
      <c r="W24" s="199">
        <v>0</v>
      </c>
      <c r="X24" s="199">
        <v>0</v>
      </c>
      <c r="Y24" s="199">
        <v>0</v>
      </c>
      <c r="Z24" s="199">
        <v>0</v>
      </c>
      <c r="AA24" s="199">
        <v>0</v>
      </c>
      <c r="AB24" s="199">
        <v>0</v>
      </c>
      <c r="AC24" s="199">
        <v>0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2.73</v>
      </c>
      <c r="AJ24" s="199">
        <v>0</v>
      </c>
      <c r="AK24" s="199">
        <v>0</v>
      </c>
      <c r="AL24" s="199">
        <v>0</v>
      </c>
      <c r="AM24" s="199">
        <v>0</v>
      </c>
      <c r="AN24" s="199">
        <v>0</v>
      </c>
      <c r="AO24" s="199">
        <v>13.47</v>
      </c>
      <c r="AP24" s="199">
        <v>0</v>
      </c>
    </row>
    <row r="25" spans="1:42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0</v>
      </c>
      <c r="L25" s="199">
        <v>0</v>
      </c>
      <c r="M25" s="199">
        <v>0</v>
      </c>
      <c r="N25" s="199">
        <v>0</v>
      </c>
      <c r="O25" s="199">
        <v>0</v>
      </c>
      <c r="P25" s="199">
        <v>0</v>
      </c>
      <c r="Q25" s="199">
        <v>0</v>
      </c>
      <c r="R25" s="199">
        <v>0</v>
      </c>
      <c r="S25" s="199">
        <v>0</v>
      </c>
      <c r="T25" s="199">
        <v>0</v>
      </c>
      <c r="U25" s="199">
        <v>0</v>
      </c>
      <c r="V25" s="199">
        <v>0</v>
      </c>
      <c r="W25" s="199">
        <v>0</v>
      </c>
      <c r="X25" s="199">
        <v>0</v>
      </c>
      <c r="Y25" s="199">
        <v>0</v>
      </c>
      <c r="Z25" s="199">
        <v>0</v>
      </c>
      <c r="AA25" s="199">
        <v>0</v>
      </c>
      <c r="AB25" s="199">
        <v>0</v>
      </c>
      <c r="AC25" s="199">
        <v>0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2.73</v>
      </c>
      <c r="AJ25" s="199">
        <v>0</v>
      </c>
      <c r="AK25" s="199">
        <v>0</v>
      </c>
      <c r="AL25" s="199">
        <v>0</v>
      </c>
      <c r="AM25" s="199">
        <v>0</v>
      </c>
      <c r="AN25" s="199">
        <v>0</v>
      </c>
      <c r="AO25" s="199">
        <v>10.47</v>
      </c>
      <c r="AP25" s="199">
        <v>0</v>
      </c>
    </row>
    <row r="26" spans="1:42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0</v>
      </c>
      <c r="L26" s="199">
        <v>0</v>
      </c>
      <c r="M26" s="199">
        <v>0</v>
      </c>
      <c r="N26" s="199">
        <v>0</v>
      </c>
      <c r="O26" s="199">
        <v>0</v>
      </c>
      <c r="P26" s="199">
        <v>0</v>
      </c>
      <c r="Q26" s="199">
        <v>0</v>
      </c>
      <c r="R26" s="199">
        <v>0</v>
      </c>
      <c r="S26" s="199">
        <v>0</v>
      </c>
      <c r="T26" s="199">
        <v>0</v>
      </c>
      <c r="U26" s="199">
        <v>0</v>
      </c>
      <c r="V26" s="199">
        <v>0</v>
      </c>
      <c r="W26" s="199">
        <v>0</v>
      </c>
      <c r="X26" s="199">
        <v>0</v>
      </c>
      <c r="Y26" s="199">
        <v>0</v>
      </c>
      <c r="Z26" s="199">
        <v>0</v>
      </c>
      <c r="AA26" s="199">
        <v>0</v>
      </c>
      <c r="AB26" s="199">
        <v>0</v>
      </c>
      <c r="AC26" s="199">
        <v>0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2.73</v>
      </c>
      <c r="AJ26" s="199">
        <v>0</v>
      </c>
      <c r="AK26" s="199">
        <v>0</v>
      </c>
      <c r="AL26" s="199">
        <v>0</v>
      </c>
      <c r="AM26" s="199">
        <v>0</v>
      </c>
      <c r="AN26" s="199">
        <v>0</v>
      </c>
      <c r="AO26" s="199">
        <v>14.47</v>
      </c>
      <c r="AP26" s="199">
        <v>0</v>
      </c>
    </row>
    <row r="27" spans="1:42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0</v>
      </c>
      <c r="L27" s="199">
        <v>0</v>
      </c>
      <c r="M27" s="199">
        <v>0</v>
      </c>
      <c r="N27" s="199">
        <v>0</v>
      </c>
      <c r="O27" s="199">
        <v>0</v>
      </c>
      <c r="P27" s="199">
        <v>0</v>
      </c>
      <c r="Q27" s="199">
        <v>0</v>
      </c>
      <c r="R27" s="199">
        <v>0</v>
      </c>
      <c r="S27" s="199">
        <v>0</v>
      </c>
      <c r="T27" s="199">
        <v>0</v>
      </c>
      <c r="U27" s="199">
        <v>0</v>
      </c>
      <c r="V27" s="199">
        <v>0</v>
      </c>
      <c r="W27" s="199">
        <v>0</v>
      </c>
      <c r="X27" s="199">
        <v>0</v>
      </c>
      <c r="Y27" s="199">
        <v>0</v>
      </c>
      <c r="Z27" s="199">
        <v>0</v>
      </c>
      <c r="AA27" s="199">
        <v>0</v>
      </c>
      <c r="AB27" s="199">
        <v>0</v>
      </c>
      <c r="AC27" s="199">
        <v>0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2.73</v>
      </c>
      <c r="AJ27" s="199">
        <v>0</v>
      </c>
      <c r="AK27" s="199">
        <v>0</v>
      </c>
      <c r="AL27" s="199">
        <v>0</v>
      </c>
      <c r="AM27" s="199">
        <v>0</v>
      </c>
      <c r="AN27" s="199">
        <v>0</v>
      </c>
      <c r="AO27" s="199">
        <v>12.47</v>
      </c>
      <c r="AP27" s="199">
        <v>0</v>
      </c>
    </row>
    <row r="28" spans="1:42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0</v>
      </c>
      <c r="L28" s="199">
        <v>0</v>
      </c>
      <c r="M28" s="199">
        <v>0</v>
      </c>
      <c r="N28" s="199">
        <v>0</v>
      </c>
      <c r="O28" s="199">
        <v>0</v>
      </c>
      <c r="P28" s="199">
        <v>0</v>
      </c>
      <c r="Q28" s="199">
        <v>0</v>
      </c>
      <c r="R28" s="199">
        <v>0</v>
      </c>
      <c r="S28" s="199">
        <v>0</v>
      </c>
      <c r="T28" s="199">
        <v>0</v>
      </c>
      <c r="U28" s="199">
        <v>0</v>
      </c>
      <c r="V28" s="199">
        <v>0</v>
      </c>
      <c r="W28" s="199">
        <v>0</v>
      </c>
      <c r="X28" s="199">
        <v>0</v>
      </c>
      <c r="Y28" s="199">
        <v>0</v>
      </c>
      <c r="Z28" s="199">
        <v>0</v>
      </c>
      <c r="AA28" s="199">
        <v>0</v>
      </c>
      <c r="AB28" s="199">
        <v>0</v>
      </c>
      <c r="AC28" s="199">
        <v>0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2.73</v>
      </c>
      <c r="AJ28" s="199">
        <v>0</v>
      </c>
      <c r="AK28" s="199">
        <v>0</v>
      </c>
      <c r="AL28" s="199">
        <v>0</v>
      </c>
      <c r="AM28" s="199">
        <v>0</v>
      </c>
      <c r="AN28" s="199">
        <v>0</v>
      </c>
      <c r="AO28" s="199">
        <v>12.47</v>
      </c>
      <c r="AP28" s="199">
        <v>0</v>
      </c>
    </row>
    <row r="29" spans="1:42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0</v>
      </c>
      <c r="L29" s="199">
        <v>0</v>
      </c>
      <c r="M29" s="199">
        <v>0</v>
      </c>
      <c r="N29" s="199">
        <v>0</v>
      </c>
      <c r="O29" s="199">
        <v>0</v>
      </c>
      <c r="P29" s="199">
        <v>0</v>
      </c>
      <c r="Q29" s="199">
        <v>0</v>
      </c>
      <c r="R29" s="199">
        <v>0</v>
      </c>
      <c r="S29" s="199">
        <v>0</v>
      </c>
      <c r="T29" s="199">
        <v>0</v>
      </c>
      <c r="U29" s="199">
        <v>0</v>
      </c>
      <c r="V29" s="199">
        <v>0</v>
      </c>
      <c r="W29" s="199">
        <v>0</v>
      </c>
      <c r="X29" s="199">
        <v>0</v>
      </c>
      <c r="Y29" s="199">
        <v>0</v>
      </c>
      <c r="Z29" s="199">
        <v>0</v>
      </c>
      <c r="AA29" s="199">
        <v>0</v>
      </c>
      <c r="AB29" s="199">
        <v>0</v>
      </c>
      <c r="AC29" s="199">
        <v>0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2.73</v>
      </c>
      <c r="AJ29" s="199">
        <v>0</v>
      </c>
      <c r="AK29" s="199">
        <v>0</v>
      </c>
      <c r="AL29" s="199">
        <v>0</v>
      </c>
      <c r="AM29" s="199">
        <v>0</v>
      </c>
      <c r="AN29" s="199">
        <v>0</v>
      </c>
      <c r="AO29" s="199">
        <v>12.47</v>
      </c>
      <c r="AP29" s="199">
        <v>0</v>
      </c>
    </row>
    <row r="30" spans="1:42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0</v>
      </c>
      <c r="L30" s="199">
        <v>0</v>
      </c>
      <c r="M30" s="199">
        <v>0</v>
      </c>
      <c r="N30" s="199">
        <v>0</v>
      </c>
      <c r="O30" s="199">
        <v>0</v>
      </c>
      <c r="P30" s="199">
        <v>0</v>
      </c>
      <c r="Q30" s="199">
        <v>0</v>
      </c>
      <c r="R30" s="199">
        <v>0</v>
      </c>
      <c r="S30" s="199">
        <v>0</v>
      </c>
      <c r="T30" s="199">
        <v>0</v>
      </c>
      <c r="U30" s="199">
        <v>0</v>
      </c>
      <c r="V30" s="199">
        <v>0</v>
      </c>
      <c r="W30" s="199">
        <v>0</v>
      </c>
      <c r="X30" s="199">
        <v>0</v>
      </c>
      <c r="Y30" s="199">
        <v>0</v>
      </c>
      <c r="Z30" s="199">
        <v>0</v>
      </c>
      <c r="AA30" s="199">
        <v>0</v>
      </c>
      <c r="AB30" s="199">
        <v>0</v>
      </c>
      <c r="AC30" s="199">
        <v>0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2.73</v>
      </c>
      <c r="AJ30" s="199">
        <v>0</v>
      </c>
      <c r="AK30" s="199">
        <v>0</v>
      </c>
      <c r="AL30" s="199">
        <v>0</v>
      </c>
      <c r="AM30" s="199">
        <v>0</v>
      </c>
      <c r="AN30" s="199">
        <v>0</v>
      </c>
      <c r="AO30" s="199">
        <v>12.47</v>
      </c>
      <c r="AP30" s="199">
        <v>0</v>
      </c>
    </row>
    <row r="31" spans="1:42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0</v>
      </c>
      <c r="L31" s="199">
        <v>0</v>
      </c>
      <c r="M31" s="199">
        <v>0</v>
      </c>
      <c r="N31" s="199">
        <v>0</v>
      </c>
      <c r="O31" s="199">
        <v>0</v>
      </c>
      <c r="P31" s="199">
        <v>0</v>
      </c>
      <c r="Q31" s="199">
        <v>0</v>
      </c>
      <c r="R31" s="199">
        <v>0</v>
      </c>
      <c r="S31" s="199">
        <v>0</v>
      </c>
      <c r="T31" s="199">
        <v>0</v>
      </c>
      <c r="U31" s="199">
        <v>0</v>
      </c>
      <c r="V31" s="199">
        <v>0</v>
      </c>
      <c r="W31" s="199">
        <v>0</v>
      </c>
      <c r="X31" s="199">
        <v>0</v>
      </c>
      <c r="Y31" s="199">
        <v>0</v>
      </c>
      <c r="Z31" s="199">
        <v>0</v>
      </c>
      <c r="AA31" s="199">
        <v>0</v>
      </c>
      <c r="AB31" s="199">
        <v>0</v>
      </c>
      <c r="AC31" s="199">
        <v>0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2.42</v>
      </c>
      <c r="AJ31" s="199">
        <v>0</v>
      </c>
      <c r="AK31" s="199">
        <v>0</v>
      </c>
      <c r="AL31" s="199">
        <v>0</v>
      </c>
      <c r="AM31" s="199">
        <v>0</v>
      </c>
      <c r="AN31" s="199">
        <v>0</v>
      </c>
      <c r="AO31" s="199">
        <v>8.4700000000000006</v>
      </c>
      <c r="AP31" s="199">
        <v>0</v>
      </c>
    </row>
    <row r="32" spans="1:42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  <c r="Q32" s="199">
        <v>0</v>
      </c>
      <c r="R32" s="199">
        <v>0</v>
      </c>
      <c r="S32" s="199">
        <v>0</v>
      </c>
      <c r="T32" s="199">
        <v>0</v>
      </c>
      <c r="U32" s="199">
        <v>0</v>
      </c>
      <c r="V32" s="199">
        <v>0</v>
      </c>
      <c r="W32" s="199">
        <v>0</v>
      </c>
      <c r="X32" s="199">
        <v>0</v>
      </c>
      <c r="Y32" s="199">
        <v>0</v>
      </c>
      <c r="Z32" s="199">
        <v>0</v>
      </c>
      <c r="AA32" s="199">
        <v>0</v>
      </c>
      <c r="AB32" s="199">
        <v>0</v>
      </c>
      <c r="AC32" s="199">
        <v>0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2.42</v>
      </c>
      <c r="AJ32" s="199">
        <v>0</v>
      </c>
      <c r="AK32" s="199">
        <v>0</v>
      </c>
      <c r="AL32" s="199">
        <v>0</v>
      </c>
      <c r="AM32" s="199">
        <v>0</v>
      </c>
      <c r="AN32" s="199">
        <v>0</v>
      </c>
      <c r="AO32" s="199">
        <v>13.47</v>
      </c>
      <c r="AP32" s="199">
        <v>0</v>
      </c>
    </row>
    <row r="33" spans="1:42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0</v>
      </c>
      <c r="L33" s="199">
        <v>0</v>
      </c>
      <c r="M33" s="199">
        <v>0</v>
      </c>
      <c r="N33" s="199">
        <v>0</v>
      </c>
      <c r="O33" s="199">
        <v>0</v>
      </c>
      <c r="P33" s="199">
        <v>0</v>
      </c>
      <c r="Q33" s="199">
        <v>0</v>
      </c>
      <c r="R33" s="199">
        <v>0</v>
      </c>
      <c r="S33" s="199">
        <v>0</v>
      </c>
      <c r="T33" s="199">
        <v>0</v>
      </c>
      <c r="U33" s="199">
        <v>0</v>
      </c>
      <c r="V33" s="199">
        <v>0</v>
      </c>
      <c r="W33" s="199">
        <v>0</v>
      </c>
      <c r="X33" s="199">
        <v>0</v>
      </c>
      <c r="Y33" s="199">
        <v>0</v>
      </c>
      <c r="Z33" s="199">
        <v>0</v>
      </c>
      <c r="AA33" s="199">
        <v>0</v>
      </c>
      <c r="AB33" s="199">
        <v>0</v>
      </c>
      <c r="AC33" s="199">
        <v>0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2.42</v>
      </c>
      <c r="AJ33" s="199">
        <v>0</v>
      </c>
      <c r="AK33" s="199">
        <v>0</v>
      </c>
      <c r="AL33" s="199">
        <v>0</v>
      </c>
      <c r="AM33" s="199">
        <v>0</v>
      </c>
      <c r="AN33" s="199">
        <v>0</v>
      </c>
      <c r="AO33" s="199">
        <v>11.47</v>
      </c>
      <c r="AP33" s="199">
        <v>0</v>
      </c>
    </row>
    <row r="34" spans="1:42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0</v>
      </c>
      <c r="L34" s="199">
        <v>0</v>
      </c>
      <c r="M34" s="199">
        <v>0</v>
      </c>
      <c r="N34" s="199">
        <v>0</v>
      </c>
      <c r="O34" s="199">
        <v>0</v>
      </c>
      <c r="P34" s="199">
        <v>0</v>
      </c>
      <c r="Q34" s="199">
        <v>0</v>
      </c>
      <c r="R34" s="199">
        <v>0</v>
      </c>
      <c r="S34" s="199">
        <v>0</v>
      </c>
      <c r="T34" s="199">
        <v>0</v>
      </c>
      <c r="U34" s="199">
        <v>0</v>
      </c>
      <c r="V34" s="199">
        <v>0</v>
      </c>
      <c r="W34" s="199">
        <v>0</v>
      </c>
      <c r="X34" s="199">
        <v>0</v>
      </c>
      <c r="Y34" s="199">
        <v>0</v>
      </c>
      <c r="Z34" s="199">
        <v>0</v>
      </c>
      <c r="AA34" s="199">
        <v>0</v>
      </c>
      <c r="AB34" s="199">
        <v>0</v>
      </c>
      <c r="AC34" s="199">
        <v>0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2.42</v>
      </c>
      <c r="AJ34" s="199">
        <v>0</v>
      </c>
      <c r="AK34" s="199">
        <v>0</v>
      </c>
      <c r="AL34" s="199">
        <v>0</v>
      </c>
      <c r="AM34" s="199">
        <v>0</v>
      </c>
      <c r="AN34" s="199">
        <v>0</v>
      </c>
      <c r="AO34" s="199">
        <v>11.47</v>
      </c>
      <c r="AP34" s="199">
        <v>0</v>
      </c>
    </row>
    <row r="35" spans="1:42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0</v>
      </c>
      <c r="L35" s="199">
        <v>0</v>
      </c>
      <c r="M35" s="199">
        <v>0</v>
      </c>
      <c r="N35" s="199">
        <v>0</v>
      </c>
      <c r="O35" s="199">
        <v>0</v>
      </c>
      <c r="P35" s="199">
        <v>0</v>
      </c>
      <c r="Q35" s="199">
        <v>0</v>
      </c>
      <c r="R35" s="199">
        <v>0</v>
      </c>
      <c r="S35" s="199">
        <v>0</v>
      </c>
      <c r="T35" s="199">
        <v>0</v>
      </c>
      <c r="U35" s="199">
        <v>0</v>
      </c>
      <c r="V35" s="199">
        <v>0</v>
      </c>
      <c r="W35" s="199">
        <v>0</v>
      </c>
      <c r="X35" s="199">
        <v>0</v>
      </c>
      <c r="Y35" s="199">
        <v>0</v>
      </c>
      <c r="Z35" s="199">
        <v>0</v>
      </c>
      <c r="AA35" s="199">
        <v>0</v>
      </c>
      <c r="AB35" s="199">
        <v>0</v>
      </c>
      <c r="AC35" s="199">
        <v>0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2.42</v>
      </c>
      <c r="AJ35" s="199">
        <v>0</v>
      </c>
      <c r="AK35" s="199">
        <v>0</v>
      </c>
      <c r="AL35" s="199">
        <v>0</v>
      </c>
      <c r="AM35" s="199">
        <v>0</v>
      </c>
      <c r="AN35" s="199">
        <v>0</v>
      </c>
      <c r="AO35" s="199">
        <v>11.47</v>
      </c>
      <c r="AP35" s="199">
        <v>0</v>
      </c>
    </row>
    <row r="36" spans="1:42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0</v>
      </c>
      <c r="L36" s="199">
        <v>0</v>
      </c>
      <c r="M36" s="199">
        <v>0</v>
      </c>
      <c r="N36" s="199">
        <v>0</v>
      </c>
      <c r="O36" s="199">
        <v>0</v>
      </c>
      <c r="P36" s="199">
        <v>0</v>
      </c>
      <c r="Q36" s="199">
        <v>0</v>
      </c>
      <c r="R36" s="199">
        <v>0</v>
      </c>
      <c r="S36" s="199">
        <v>0</v>
      </c>
      <c r="T36" s="199">
        <v>0</v>
      </c>
      <c r="U36" s="199">
        <v>0</v>
      </c>
      <c r="V36" s="199">
        <v>0</v>
      </c>
      <c r="W36" s="199">
        <v>0</v>
      </c>
      <c r="X36" s="199">
        <v>0</v>
      </c>
      <c r="Y36" s="199">
        <v>0</v>
      </c>
      <c r="Z36" s="199">
        <v>0</v>
      </c>
      <c r="AA36" s="199">
        <v>0</v>
      </c>
      <c r="AB36" s="199">
        <v>0</v>
      </c>
      <c r="AC36" s="199">
        <v>0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2.42</v>
      </c>
      <c r="AJ36" s="199">
        <v>0</v>
      </c>
      <c r="AK36" s="199">
        <v>0</v>
      </c>
      <c r="AL36" s="199">
        <v>0</v>
      </c>
      <c r="AM36" s="199">
        <v>0</v>
      </c>
      <c r="AN36" s="199">
        <v>0</v>
      </c>
      <c r="AO36" s="199">
        <v>11.47</v>
      </c>
      <c r="AP36" s="199">
        <v>0</v>
      </c>
    </row>
    <row r="37" spans="1:42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0</v>
      </c>
      <c r="L37" s="199">
        <v>0</v>
      </c>
      <c r="M37" s="199">
        <v>0</v>
      </c>
      <c r="N37" s="199">
        <v>0</v>
      </c>
      <c r="O37" s="199">
        <v>0</v>
      </c>
      <c r="P37" s="199">
        <v>0</v>
      </c>
      <c r="Q37" s="199">
        <v>0</v>
      </c>
      <c r="R37" s="199">
        <v>0</v>
      </c>
      <c r="S37" s="199">
        <v>0</v>
      </c>
      <c r="T37" s="199">
        <v>0</v>
      </c>
      <c r="U37" s="199">
        <v>0</v>
      </c>
      <c r="V37" s="199">
        <v>0</v>
      </c>
      <c r="W37" s="199">
        <v>0</v>
      </c>
      <c r="X37" s="199">
        <v>0</v>
      </c>
      <c r="Y37" s="199">
        <v>0</v>
      </c>
      <c r="Z37" s="199">
        <v>0</v>
      </c>
      <c r="AA37" s="199">
        <v>0</v>
      </c>
      <c r="AB37" s="199">
        <v>0</v>
      </c>
      <c r="AC37" s="199">
        <v>0</v>
      </c>
      <c r="AD37" s="199">
        <v>0</v>
      </c>
      <c r="AE37" s="199">
        <v>0</v>
      </c>
      <c r="AF37" s="199">
        <v>0</v>
      </c>
      <c r="AG37" s="199">
        <v>0</v>
      </c>
      <c r="AH37" s="199">
        <v>0</v>
      </c>
      <c r="AI37" s="199">
        <v>2.42</v>
      </c>
      <c r="AJ37" s="199">
        <v>0</v>
      </c>
      <c r="AK37" s="199">
        <v>0</v>
      </c>
      <c r="AL37" s="199">
        <v>0</v>
      </c>
      <c r="AM37" s="199">
        <v>0</v>
      </c>
      <c r="AN37" s="199">
        <v>0</v>
      </c>
      <c r="AO37" s="199">
        <v>3.47</v>
      </c>
      <c r="AP37" s="199">
        <v>0</v>
      </c>
    </row>
    <row r="38" spans="1:42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0</v>
      </c>
      <c r="L38" s="199">
        <v>0</v>
      </c>
      <c r="M38" s="199">
        <v>0</v>
      </c>
      <c r="N38" s="199">
        <v>0</v>
      </c>
      <c r="O38" s="199">
        <v>0</v>
      </c>
      <c r="P38" s="199">
        <v>0</v>
      </c>
      <c r="Q38" s="199">
        <v>0</v>
      </c>
      <c r="R38" s="199">
        <v>0</v>
      </c>
      <c r="S38" s="199">
        <v>0</v>
      </c>
      <c r="T38" s="199">
        <v>0</v>
      </c>
      <c r="U38" s="199">
        <v>0</v>
      </c>
      <c r="V38" s="199">
        <v>0</v>
      </c>
      <c r="W38" s="199">
        <v>0</v>
      </c>
      <c r="X38" s="199">
        <v>0</v>
      </c>
      <c r="Y38" s="199">
        <v>0</v>
      </c>
      <c r="Z38" s="199">
        <v>0</v>
      </c>
      <c r="AA38" s="199">
        <v>0</v>
      </c>
      <c r="AB38" s="199">
        <v>0</v>
      </c>
      <c r="AC38" s="199">
        <v>0</v>
      </c>
      <c r="AD38" s="199">
        <v>0</v>
      </c>
      <c r="AE38" s="199">
        <v>0</v>
      </c>
      <c r="AF38" s="199">
        <v>0</v>
      </c>
      <c r="AG38" s="199">
        <v>0</v>
      </c>
      <c r="AH38" s="199">
        <v>0</v>
      </c>
      <c r="AI38" s="199">
        <v>2.42</v>
      </c>
      <c r="AJ38" s="199">
        <v>0</v>
      </c>
      <c r="AK38" s="199">
        <v>0</v>
      </c>
      <c r="AL38" s="199">
        <v>0</v>
      </c>
      <c r="AM38" s="199">
        <v>0</v>
      </c>
      <c r="AN38" s="199">
        <v>0</v>
      </c>
      <c r="AO38" s="199">
        <v>11.47</v>
      </c>
      <c r="AP38" s="199">
        <v>0</v>
      </c>
    </row>
    <row r="39" spans="1:42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0</v>
      </c>
      <c r="L39" s="199">
        <v>0</v>
      </c>
      <c r="M39" s="199">
        <v>0</v>
      </c>
      <c r="N39" s="199">
        <v>0</v>
      </c>
      <c r="O39" s="199">
        <v>0</v>
      </c>
      <c r="P39" s="199">
        <v>0</v>
      </c>
      <c r="Q39" s="199">
        <v>0</v>
      </c>
      <c r="R39" s="199">
        <v>0</v>
      </c>
      <c r="S39" s="199">
        <v>0</v>
      </c>
      <c r="T39" s="199">
        <v>0</v>
      </c>
      <c r="U39" s="199">
        <v>0</v>
      </c>
      <c r="V39" s="199">
        <v>0</v>
      </c>
      <c r="W39" s="199">
        <v>0</v>
      </c>
      <c r="X39" s="199">
        <v>0</v>
      </c>
      <c r="Y39" s="199">
        <v>0</v>
      </c>
      <c r="Z39" s="199">
        <v>0</v>
      </c>
      <c r="AA39" s="199">
        <v>0</v>
      </c>
      <c r="AB39" s="199">
        <v>0</v>
      </c>
      <c r="AC39" s="199">
        <v>0</v>
      </c>
      <c r="AD39" s="199">
        <v>0</v>
      </c>
      <c r="AE39" s="199">
        <v>0</v>
      </c>
      <c r="AF39" s="199">
        <v>0</v>
      </c>
      <c r="AG39" s="199">
        <v>0</v>
      </c>
      <c r="AH39" s="199">
        <v>0</v>
      </c>
      <c r="AI39" s="199">
        <v>2.42</v>
      </c>
      <c r="AJ39" s="199">
        <v>0</v>
      </c>
      <c r="AK39" s="199">
        <v>0</v>
      </c>
      <c r="AL39" s="199">
        <v>0</v>
      </c>
      <c r="AM39" s="199">
        <v>0</v>
      </c>
      <c r="AN39" s="199">
        <v>0</v>
      </c>
      <c r="AO39" s="199">
        <v>11.47</v>
      </c>
      <c r="AP39" s="199">
        <v>0</v>
      </c>
    </row>
    <row r="40" spans="1:42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0</v>
      </c>
      <c r="L40" s="199">
        <v>0</v>
      </c>
      <c r="M40" s="199">
        <v>0</v>
      </c>
      <c r="N40" s="199">
        <v>0</v>
      </c>
      <c r="O40" s="199">
        <v>0</v>
      </c>
      <c r="P40" s="199">
        <v>0</v>
      </c>
      <c r="Q40" s="199">
        <v>0</v>
      </c>
      <c r="R40" s="199">
        <v>0</v>
      </c>
      <c r="S40" s="199">
        <v>0</v>
      </c>
      <c r="T40" s="199">
        <v>0</v>
      </c>
      <c r="U40" s="199">
        <v>0</v>
      </c>
      <c r="V40" s="199">
        <v>0</v>
      </c>
      <c r="W40" s="199">
        <v>0</v>
      </c>
      <c r="X40" s="199">
        <v>0</v>
      </c>
      <c r="Y40" s="199">
        <v>0</v>
      </c>
      <c r="Z40" s="199">
        <v>0</v>
      </c>
      <c r="AA40" s="199">
        <v>0</v>
      </c>
      <c r="AB40" s="199">
        <v>0</v>
      </c>
      <c r="AC40" s="199">
        <v>0</v>
      </c>
      <c r="AD40" s="199">
        <v>0</v>
      </c>
      <c r="AE40" s="199">
        <v>0</v>
      </c>
      <c r="AF40" s="199">
        <v>0</v>
      </c>
      <c r="AG40" s="199">
        <v>0</v>
      </c>
      <c r="AH40" s="199">
        <v>0</v>
      </c>
      <c r="AI40" s="199">
        <v>2.42</v>
      </c>
      <c r="AJ40" s="199">
        <v>0</v>
      </c>
      <c r="AK40" s="199">
        <v>0</v>
      </c>
      <c r="AL40" s="199">
        <v>0</v>
      </c>
      <c r="AM40" s="199">
        <v>0</v>
      </c>
      <c r="AN40" s="199">
        <v>0</v>
      </c>
      <c r="AO40" s="199">
        <v>11.47</v>
      </c>
      <c r="AP40" s="199">
        <v>0</v>
      </c>
    </row>
    <row r="41" spans="1:42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0</v>
      </c>
      <c r="L41" s="199">
        <v>0</v>
      </c>
      <c r="M41" s="199">
        <v>0</v>
      </c>
      <c r="N41" s="199">
        <v>0</v>
      </c>
      <c r="O41" s="199">
        <v>0</v>
      </c>
      <c r="P41" s="199">
        <v>0</v>
      </c>
      <c r="Q41" s="199">
        <v>0</v>
      </c>
      <c r="R41" s="199">
        <v>0</v>
      </c>
      <c r="S41" s="199">
        <v>0</v>
      </c>
      <c r="T41" s="199">
        <v>0</v>
      </c>
      <c r="U41" s="199">
        <v>0</v>
      </c>
      <c r="V41" s="199">
        <v>0</v>
      </c>
      <c r="W41" s="199">
        <v>0</v>
      </c>
      <c r="X41" s="199">
        <v>0</v>
      </c>
      <c r="Y41" s="199">
        <v>0</v>
      </c>
      <c r="Z41" s="199">
        <v>0</v>
      </c>
      <c r="AA41" s="199">
        <v>0</v>
      </c>
      <c r="AB41" s="199">
        <v>0</v>
      </c>
      <c r="AC41" s="199">
        <v>0</v>
      </c>
      <c r="AD41" s="199">
        <v>0</v>
      </c>
      <c r="AE41" s="199">
        <v>0</v>
      </c>
      <c r="AF41" s="199">
        <v>0</v>
      </c>
      <c r="AG41" s="199">
        <v>0</v>
      </c>
      <c r="AH41" s="199">
        <v>0</v>
      </c>
      <c r="AI41" s="199">
        <v>2.42</v>
      </c>
      <c r="AJ41" s="199">
        <v>0</v>
      </c>
      <c r="AK41" s="199">
        <v>0</v>
      </c>
      <c r="AL41" s="199">
        <v>0</v>
      </c>
      <c r="AM41" s="199">
        <v>0</v>
      </c>
      <c r="AN41" s="199">
        <v>0</v>
      </c>
      <c r="AO41" s="199">
        <v>11.47</v>
      </c>
      <c r="AP41" s="199">
        <v>0</v>
      </c>
    </row>
    <row r="42" spans="1:42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0</v>
      </c>
      <c r="L42" s="199">
        <v>0</v>
      </c>
      <c r="M42" s="199">
        <v>0</v>
      </c>
      <c r="N42" s="199">
        <v>0</v>
      </c>
      <c r="O42" s="199">
        <v>0</v>
      </c>
      <c r="P42" s="199">
        <v>0</v>
      </c>
      <c r="Q42" s="199">
        <v>0</v>
      </c>
      <c r="R42" s="199">
        <v>0</v>
      </c>
      <c r="S42" s="199">
        <v>0</v>
      </c>
      <c r="T42" s="199">
        <v>0</v>
      </c>
      <c r="U42" s="199">
        <v>0</v>
      </c>
      <c r="V42" s="199">
        <v>0</v>
      </c>
      <c r="W42" s="199">
        <v>0</v>
      </c>
      <c r="X42" s="199">
        <v>0</v>
      </c>
      <c r="Y42" s="199">
        <v>0</v>
      </c>
      <c r="Z42" s="199">
        <v>0</v>
      </c>
      <c r="AA42" s="199">
        <v>0</v>
      </c>
      <c r="AB42" s="199">
        <v>0</v>
      </c>
      <c r="AC42" s="199">
        <v>0</v>
      </c>
      <c r="AD42" s="199">
        <v>0</v>
      </c>
      <c r="AE42" s="199">
        <v>0</v>
      </c>
      <c r="AF42" s="199">
        <v>0</v>
      </c>
      <c r="AG42" s="199">
        <v>0</v>
      </c>
      <c r="AH42" s="199">
        <v>0</v>
      </c>
      <c r="AI42" s="199">
        <v>2.42</v>
      </c>
      <c r="AJ42" s="199">
        <v>0</v>
      </c>
      <c r="AK42" s="199">
        <v>0</v>
      </c>
      <c r="AL42" s="199">
        <v>0</v>
      </c>
      <c r="AM42" s="199">
        <v>0</v>
      </c>
      <c r="AN42" s="199">
        <v>0</v>
      </c>
      <c r="AO42" s="199">
        <v>11.47</v>
      </c>
      <c r="AP42" s="199">
        <v>0</v>
      </c>
    </row>
    <row r="43" spans="1:42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>
        <v>0</v>
      </c>
      <c r="S43" s="199">
        <v>0</v>
      </c>
      <c r="T43" s="199">
        <v>0</v>
      </c>
      <c r="U43" s="199">
        <v>0</v>
      </c>
      <c r="V43" s="199">
        <v>0</v>
      </c>
      <c r="W43" s="199">
        <v>0</v>
      </c>
      <c r="X43" s="199">
        <v>0</v>
      </c>
      <c r="Y43" s="199">
        <v>0</v>
      </c>
      <c r="Z43" s="199">
        <v>0</v>
      </c>
      <c r="AA43" s="199">
        <v>0</v>
      </c>
      <c r="AB43" s="199">
        <v>0</v>
      </c>
      <c r="AC43" s="199">
        <v>0</v>
      </c>
      <c r="AD43" s="199">
        <v>0</v>
      </c>
      <c r="AE43" s="199">
        <v>0</v>
      </c>
      <c r="AF43" s="199">
        <v>0</v>
      </c>
      <c r="AG43" s="199">
        <v>0</v>
      </c>
      <c r="AH43" s="199">
        <v>0</v>
      </c>
      <c r="AI43" s="199">
        <v>2.42</v>
      </c>
      <c r="AJ43" s="199">
        <v>0</v>
      </c>
      <c r="AK43" s="199">
        <v>0</v>
      </c>
      <c r="AL43" s="199">
        <v>0</v>
      </c>
      <c r="AM43" s="199">
        <v>0</v>
      </c>
      <c r="AN43" s="199">
        <v>0</v>
      </c>
      <c r="AO43" s="199">
        <v>0</v>
      </c>
      <c r="AP43" s="199">
        <v>0</v>
      </c>
    </row>
    <row r="44" spans="1:42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0</v>
      </c>
      <c r="L44" s="199">
        <v>0</v>
      </c>
      <c r="M44" s="199">
        <v>0</v>
      </c>
      <c r="N44" s="199">
        <v>0</v>
      </c>
      <c r="O44" s="199">
        <v>0</v>
      </c>
      <c r="P44" s="199">
        <v>0</v>
      </c>
      <c r="Q44" s="199">
        <v>0</v>
      </c>
      <c r="R44" s="199">
        <v>0</v>
      </c>
      <c r="S44" s="199">
        <v>0</v>
      </c>
      <c r="T44" s="199">
        <v>0</v>
      </c>
      <c r="U44" s="199">
        <v>0</v>
      </c>
      <c r="V44" s="199">
        <v>0</v>
      </c>
      <c r="W44" s="199">
        <v>0</v>
      </c>
      <c r="X44" s="199">
        <v>0</v>
      </c>
      <c r="Y44" s="199">
        <v>0</v>
      </c>
      <c r="Z44" s="199">
        <v>0</v>
      </c>
      <c r="AA44" s="199">
        <v>0</v>
      </c>
      <c r="AB44" s="199">
        <v>0</v>
      </c>
      <c r="AC44" s="199">
        <v>0</v>
      </c>
      <c r="AD44" s="199">
        <v>0</v>
      </c>
      <c r="AE44" s="199">
        <v>0</v>
      </c>
      <c r="AF44" s="199">
        <v>0</v>
      </c>
      <c r="AG44" s="199">
        <v>0</v>
      </c>
      <c r="AH44" s="199">
        <v>0</v>
      </c>
      <c r="AI44" s="199">
        <v>2.42</v>
      </c>
      <c r="AJ44" s="199">
        <v>0</v>
      </c>
      <c r="AK44" s="199">
        <v>0</v>
      </c>
      <c r="AL44" s="199">
        <v>0</v>
      </c>
      <c r="AM44" s="199">
        <v>0</v>
      </c>
      <c r="AN44" s="199">
        <v>0</v>
      </c>
      <c r="AO44" s="199">
        <v>11.47</v>
      </c>
      <c r="AP44" s="199">
        <v>0</v>
      </c>
    </row>
    <row r="45" spans="1:42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0</v>
      </c>
      <c r="L45" s="199">
        <v>0</v>
      </c>
      <c r="M45" s="199">
        <v>0</v>
      </c>
      <c r="N45" s="199">
        <v>0</v>
      </c>
      <c r="O45" s="199">
        <v>0</v>
      </c>
      <c r="P45" s="199">
        <v>0</v>
      </c>
      <c r="Q45" s="199">
        <v>0</v>
      </c>
      <c r="R45" s="199">
        <v>0</v>
      </c>
      <c r="S45" s="199">
        <v>0</v>
      </c>
      <c r="T45" s="199">
        <v>0</v>
      </c>
      <c r="U45" s="199">
        <v>0</v>
      </c>
      <c r="V45" s="199">
        <v>0</v>
      </c>
      <c r="W45" s="199">
        <v>0</v>
      </c>
      <c r="X45" s="199">
        <v>0</v>
      </c>
      <c r="Y45" s="199">
        <v>0</v>
      </c>
      <c r="Z45" s="199">
        <v>0</v>
      </c>
      <c r="AA45" s="199">
        <v>0</v>
      </c>
      <c r="AB45" s="199">
        <v>0</v>
      </c>
      <c r="AC45" s="199">
        <v>0</v>
      </c>
      <c r="AD45" s="199">
        <v>0</v>
      </c>
      <c r="AE45" s="199">
        <v>0</v>
      </c>
      <c r="AF45" s="199">
        <v>0</v>
      </c>
      <c r="AG45" s="199">
        <v>0</v>
      </c>
      <c r="AH45" s="199">
        <v>0</v>
      </c>
      <c r="AI45" s="199">
        <v>2.42</v>
      </c>
      <c r="AJ45" s="199">
        <v>0</v>
      </c>
      <c r="AK45" s="199">
        <v>0</v>
      </c>
      <c r="AL45" s="199">
        <v>0</v>
      </c>
      <c r="AM45" s="199">
        <v>0</v>
      </c>
      <c r="AN45" s="199">
        <v>0</v>
      </c>
      <c r="AO45" s="199">
        <v>11.47</v>
      </c>
      <c r="AP45" s="199">
        <v>0</v>
      </c>
    </row>
    <row r="46" spans="1:42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0</v>
      </c>
      <c r="L46" s="199">
        <v>0</v>
      </c>
      <c r="M46" s="199">
        <v>0</v>
      </c>
      <c r="N46" s="199">
        <v>0</v>
      </c>
      <c r="O46" s="199">
        <v>0</v>
      </c>
      <c r="P46" s="199">
        <v>0</v>
      </c>
      <c r="Q46" s="199">
        <v>0</v>
      </c>
      <c r="R46" s="199">
        <v>0</v>
      </c>
      <c r="S46" s="199">
        <v>0</v>
      </c>
      <c r="T46" s="199">
        <v>0</v>
      </c>
      <c r="U46" s="199">
        <v>0</v>
      </c>
      <c r="V46" s="199">
        <v>0</v>
      </c>
      <c r="W46" s="199">
        <v>0</v>
      </c>
      <c r="X46" s="199">
        <v>0</v>
      </c>
      <c r="Y46" s="199">
        <v>0</v>
      </c>
      <c r="Z46" s="199">
        <v>0</v>
      </c>
      <c r="AA46" s="199">
        <v>0</v>
      </c>
      <c r="AB46" s="199">
        <v>0</v>
      </c>
      <c r="AC46" s="199">
        <v>0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2.42</v>
      </c>
      <c r="AJ46" s="199">
        <v>0</v>
      </c>
      <c r="AK46" s="199">
        <v>0</v>
      </c>
      <c r="AL46" s="199">
        <v>0</v>
      </c>
      <c r="AM46" s="199">
        <v>0</v>
      </c>
      <c r="AN46" s="199">
        <v>0</v>
      </c>
      <c r="AO46" s="199">
        <v>11.47</v>
      </c>
      <c r="AP46" s="199">
        <v>0</v>
      </c>
    </row>
    <row r="47" spans="1:42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0</v>
      </c>
      <c r="L47" s="199">
        <v>0</v>
      </c>
      <c r="M47" s="199">
        <v>0</v>
      </c>
      <c r="N47" s="199">
        <v>0</v>
      </c>
      <c r="O47" s="199">
        <v>0</v>
      </c>
      <c r="P47" s="199">
        <v>0</v>
      </c>
      <c r="Q47" s="199">
        <v>0</v>
      </c>
      <c r="R47" s="199">
        <v>0</v>
      </c>
      <c r="S47" s="199">
        <v>0</v>
      </c>
      <c r="T47" s="199">
        <v>0</v>
      </c>
      <c r="U47" s="199">
        <v>0</v>
      </c>
      <c r="V47" s="199">
        <v>0</v>
      </c>
      <c r="W47" s="199">
        <v>0</v>
      </c>
      <c r="X47" s="199">
        <v>0</v>
      </c>
      <c r="Y47" s="199">
        <v>0</v>
      </c>
      <c r="Z47" s="199">
        <v>0</v>
      </c>
      <c r="AA47" s="199">
        <v>0</v>
      </c>
      <c r="AB47" s="199">
        <v>0</v>
      </c>
      <c r="AC47" s="199">
        <v>0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2.42</v>
      </c>
      <c r="AJ47" s="199">
        <v>0</v>
      </c>
      <c r="AK47" s="199">
        <v>0</v>
      </c>
      <c r="AL47" s="199">
        <v>0</v>
      </c>
      <c r="AM47" s="199">
        <v>0</v>
      </c>
      <c r="AN47" s="199">
        <v>0</v>
      </c>
      <c r="AO47" s="199">
        <v>11.47</v>
      </c>
      <c r="AP47" s="199">
        <v>0</v>
      </c>
    </row>
    <row r="48" spans="1:42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0</v>
      </c>
      <c r="L48" s="199">
        <v>0</v>
      </c>
      <c r="M48" s="199">
        <v>0</v>
      </c>
      <c r="N48" s="199">
        <v>0</v>
      </c>
      <c r="O48" s="199">
        <v>0</v>
      </c>
      <c r="P48" s="199">
        <v>0</v>
      </c>
      <c r="Q48" s="199">
        <v>0</v>
      </c>
      <c r="R48" s="199">
        <v>0</v>
      </c>
      <c r="S48" s="199">
        <v>0</v>
      </c>
      <c r="T48" s="199">
        <v>0</v>
      </c>
      <c r="U48" s="199">
        <v>0</v>
      </c>
      <c r="V48" s="199">
        <v>0</v>
      </c>
      <c r="W48" s="199">
        <v>0</v>
      </c>
      <c r="X48" s="199">
        <v>0</v>
      </c>
      <c r="Y48" s="199">
        <v>0</v>
      </c>
      <c r="Z48" s="199">
        <v>0</v>
      </c>
      <c r="AA48" s="199">
        <v>0</v>
      </c>
      <c r="AB48" s="199">
        <v>0</v>
      </c>
      <c r="AC48" s="199">
        <v>0</v>
      </c>
      <c r="AD48" s="199">
        <v>0</v>
      </c>
      <c r="AE48" s="199">
        <v>0</v>
      </c>
      <c r="AF48" s="199">
        <v>0</v>
      </c>
      <c r="AG48" s="199">
        <v>0</v>
      </c>
      <c r="AH48" s="199">
        <v>0</v>
      </c>
      <c r="AI48" s="199">
        <v>2.42</v>
      </c>
      <c r="AJ48" s="199">
        <v>0</v>
      </c>
      <c r="AK48" s="199">
        <v>0</v>
      </c>
      <c r="AL48" s="199">
        <v>0</v>
      </c>
      <c r="AM48" s="199">
        <v>0</v>
      </c>
      <c r="AN48" s="199">
        <v>0</v>
      </c>
      <c r="AO48" s="199">
        <v>11.47</v>
      </c>
      <c r="AP48" s="199">
        <v>0</v>
      </c>
    </row>
    <row r="49" spans="1:42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9">
        <v>0</v>
      </c>
      <c r="P49" s="199">
        <v>0</v>
      </c>
      <c r="Q49" s="199">
        <v>0</v>
      </c>
      <c r="R49" s="199">
        <v>0</v>
      </c>
      <c r="S49" s="199">
        <v>0</v>
      </c>
      <c r="T49" s="199">
        <v>0</v>
      </c>
      <c r="U49" s="199">
        <v>0</v>
      </c>
      <c r="V49" s="199">
        <v>0</v>
      </c>
      <c r="W49" s="199">
        <v>0</v>
      </c>
      <c r="X49" s="199">
        <v>0</v>
      </c>
      <c r="Y49" s="199">
        <v>0</v>
      </c>
      <c r="Z49" s="199">
        <v>0</v>
      </c>
      <c r="AA49" s="199">
        <v>0</v>
      </c>
      <c r="AB49" s="199">
        <v>0</v>
      </c>
      <c r="AC49" s="199">
        <v>0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2.42</v>
      </c>
      <c r="AJ49" s="199">
        <v>0</v>
      </c>
      <c r="AK49" s="199">
        <v>0</v>
      </c>
      <c r="AL49" s="199">
        <v>0</v>
      </c>
      <c r="AM49" s="199">
        <v>0</v>
      </c>
      <c r="AN49" s="199">
        <v>0</v>
      </c>
      <c r="AO49" s="199">
        <v>0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0</v>
      </c>
      <c r="L50" s="199">
        <v>0</v>
      </c>
      <c r="M50" s="199">
        <v>0</v>
      </c>
      <c r="N50" s="199">
        <v>0</v>
      </c>
      <c r="O50" s="199">
        <v>0</v>
      </c>
      <c r="P50" s="199">
        <v>0</v>
      </c>
      <c r="Q50" s="199">
        <v>0</v>
      </c>
      <c r="R50" s="199">
        <v>0</v>
      </c>
      <c r="S50" s="199">
        <v>0</v>
      </c>
      <c r="T50" s="199">
        <v>0</v>
      </c>
      <c r="U50" s="199">
        <v>0</v>
      </c>
      <c r="V50" s="199">
        <v>0</v>
      </c>
      <c r="W50" s="199">
        <v>0</v>
      </c>
      <c r="X50" s="199">
        <v>0</v>
      </c>
      <c r="Y50" s="199">
        <v>0</v>
      </c>
      <c r="Z50" s="199">
        <v>0</v>
      </c>
      <c r="AA50" s="199">
        <v>0</v>
      </c>
      <c r="AB50" s="199">
        <v>0</v>
      </c>
      <c r="AC50" s="199">
        <v>0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2.42</v>
      </c>
      <c r="AJ50" s="199">
        <v>0</v>
      </c>
      <c r="AK50" s="199">
        <v>0</v>
      </c>
      <c r="AL50" s="199">
        <v>0</v>
      </c>
      <c r="AM50" s="199">
        <v>0</v>
      </c>
      <c r="AN50" s="199">
        <v>0</v>
      </c>
      <c r="AO50" s="199">
        <v>11.47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0</v>
      </c>
      <c r="L51" s="199">
        <v>0</v>
      </c>
      <c r="M51" s="199">
        <v>0</v>
      </c>
      <c r="N51" s="199">
        <v>0</v>
      </c>
      <c r="O51" s="199">
        <v>0</v>
      </c>
      <c r="P51" s="199">
        <v>0</v>
      </c>
      <c r="Q51" s="199">
        <v>0</v>
      </c>
      <c r="R51" s="199">
        <v>0</v>
      </c>
      <c r="S51" s="199">
        <v>0</v>
      </c>
      <c r="T51" s="199">
        <v>0</v>
      </c>
      <c r="U51" s="199">
        <v>0</v>
      </c>
      <c r="V51" s="199">
        <v>0</v>
      </c>
      <c r="W51" s="199">
        <v>0</v>
      </c>
      <c r="X51" s="199">
        <v>0</v>
      </c>
      <c r="Y51" s="199">
        <v>0</v>
      </c>
      <c r="Z51" s="199">
        <v>0</v>
      </c>
      <c r="AA51" s="199">
        <v>0</v>
      </c>
      <c r="AB51" s="199">
        <v>0</v>
      </c>
      <c r="AC51" s="199">
        <v>0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2.42</v>
      </c>
      <c r="AJ51" s="199">
        <v>0</v>
      </c>
      <c r="AK51" s="199">
        <v>0</v>
      </c>
      <c r="AL51" s="199">
        <v>0</v>
      </c>
      <c r="AM51" s="199">
        <v>0</v>
      </c>
      <c r="AN51" s="199">
        <v>0</v>
      </c>
      <c r="AO51" s="199">
        <v>10.74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0</v>
      </c>
      <c r="L52" s="199">
        <v>0</v>
      </c>
      <c r="M52" s="199">
        <v>0</v>
      </c>
      <c r="N52" s="199">
        <v>0</v>
      </c>
      <c r="O52" s="199">
        <v>0</v>
      </c>
      <c r="P52" s="199">
        <v>0</v>
      </c>
      <c r="Q52" s="199">
        <v>0</v>
      </c>
      <c r="R52" s="199">
        <v>0</v>
      </c>
      <c r="S52" s="199">
        <v>0</v>
      </c>
      <c r="T52" s="199">
        <v>0</v>
      </c>
      <c r="U52" s="199">
        <v>0</v>
      </c>
      <c r="V52" s="199">
        <v>0</v>
      </c>
      <c r="W52" s="199">
        <v>0</v>
      </c>
      <c r="X52" s="199">
        <v>0</v>
      </c>
      <c r="Y52" s="199">
        <v>0</v>
      </c>
      <c r="Z52" s="199">
        <v>0</v>
      </c>
      <c r="AA52" s="199">
        <v>0</v>
      </c>
      <c r="AB52" s="199">
        <v>0</v>
      </c>
      <c r="AC52" s="199">
        <v>0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2.42</v>
      </c>
      <c r="AJ52" s="199">
        <v>0</v>
      </c>
      <c r="AK52" s="199">
        <v>0</v>
      </c>
      <c r="AL52" s="199">
        <v>0</v>
      </c>
      <c r="AM52" s="199">
        <v>0</v>
      </c>
      <c r="AN52" s="199">
        <v>0</v>
      </c>
      <c r="AO52" s="199">
        <v>10.74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0</v>
      </c>
      <c r="L53" s="199">
        <v>0</v>
      </c>
      <c r="M53" s="199">
        <v>0</v>
      </c>
      <c r="N53" s="199">
        <v>0</v>
      </c>
      <c r="O53" s="199">
        <v>0</v>
      </c>
      <c r="P53" s="199">
        <v>0</v>
      </c>
      <c r="Q53" s="199">
        <v>0</v>
      </c>
      <c r="R53" s="199">
        <v>0</v>
      </c>
      <c r="S53" s="199">
        <v>0</v>
      </c>
      <c r="T53" s="199">
        <v>0</v>
      </c>
      <c r="U53" s="199">
        <v>0</v>
      </c>
      <c r="V53" s="199">
        <v>0</v>
      </c>
      <c r="W53" s="199">
        <v>0</v>
      </c>
      <c r="X53" s="199">
        <v>0</v>
      </c>
      <c r="Y53" s="199">
        <v>0</v>
      </c>
      <c r="Z53" s="199">
        <v>0</v>
      </c>
      <c r="AA53" s="199">
        <v>0</v>
      </c>
      <c r="AB53" s="199">
        <v>0</v>
      </c>
      <c r="AC53" s="199">
        <v>0</v>
      </c>
      <c r="AD53" s="199">
        <v>0</v>
      </c>
      <c r="AE53" s="199">
        <v>0</v>
      </c>
      <c r="AF53" s="199">
        <v>0</v>
      </c>
      <c r="AG53" s="199">
        <v>0</v>
      </c>
      <c r="AH53" s="199">
        <v>0</v>
      </c>
      <c r="AI53" s="199">
        <v>2.42</v>
      </c>
      <c r="AJ53" s="199">
        <v>0</v>
      </c>
      <c r="AK53" s="199">
        <v>0</v>
      </c>
      <c r="AL53" s="199">
        <v>0</v>
      </c>
      <c r="AM53" s="199">
        <v>0</v>
      </c>
      <c r="AN53" s="199">
        <v>0</v>
      </c>
      <c r="AO53" s="199">
        <v>10.74</v>
      </c>
      <c r="AP53" s="199">
        <v>0</v>
      </c>
    </row>
    <row r="54" spans="1:42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0</v>
      </c>
      <c r="L54" s="199">
        <v>0</v>
      </c>
      <c r="M54" s="199">
        <v>0</v>
      </c>
      <c r="N54" s="199">
        <v>0</v>
      </c>
      <c r="O54" s="199">
        <v>0</v>
      </c>
      <c r="P54" s="199">
        <v>0</v>
      </c>
      <c r="Q54" s="199">
        <v>0</v>
      </c>
      <c r="R54" s="199">
        <v>0</v>
      </c>
      <c r="S54" s="199">
        <v>0</v>
      </c>
      <c r="T54" s="199">
        <v>0</v>
      </c>
      <c r="U54" s="199">
        <v>0</v>
      </c>
      <c r="V54" s="199">
        <v>0</v>
      </c>
      <c r="W54" s="199">
        <v>0</v>
      </c>
      <c r="X54" s="199">
        <v>0</v>
      </c>
      <c r="Y54" s="199">
        <v>0</v>
      </c>
      <c r="Z54" s="199">
        <v>0</v>
      </c>
      <c r="AA54" s="199">
        <v>0</v>
      </c>
      <c r="AB54" s="199">
        <v>0</v>
      </c>
      <c r="AC54" s="199">
        <v>0</v>
      </c>
      <c r="AD54" s="199">
        <v>0</v>
      </c>
      <c r="AE54" s="199">
        <v>0</v>
      </c>
      <c r="AF54" s="199">
        <v>0</v>
      </c>
      <c r="AG54" s="199">
        <v>0</v>
      </c>
      <c r="AH54" s="199">
        <v>0</v>
      </c>
      <c r="AI54" s="199">
        <v>2.42</v>
      </c>
      <c r="AJ54" s="199">
        <v>0</v>
      </c>
      <c r="AK54" s="199">
        <v>0</v>
      </c>
      <c r="AL54" s="199">
        <v>0</v>
      </c>
      <c r="AM54" s="199">
        <v>0</v>
      </c>
      <c r="AN54" s="199">
        <v>0</v>
      </c>
      <c r="AO54" s="199">
        <v>10.74</v>
      </c>
      <c r="AP54" s="199">
        <v>0</v>
      </c>
    </row>
    <row r="55" spans="1:42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0</v>
      </c>
      <c r="L55" s="199">
        <v>0</v>
      </c>
      <c r="M55" s="199">
        <v>0</v>
      </c>
      <c r="N55" s="199">
        <v>0</v>
      </c>
      <c r="O55" s="199">
        <v>0</v>
      </c>
      <c r="P55" s="199">
        <v>0</v>
      </c>
      <c r="Q55" s="199">
        <v>0</v>
      </c>
      <c r="R55" s="199">
        <v>0</v>
      </c>
      <c r="S55" s="199">
        <v>0</v>
      </c>
      <c r="T55" s="199">
        <v>0</v>
      </c>
      <c r="U55" s="199">
        <v>0</v>
      </c>
      <c r="V55" s="199">
        <v>0</v>
      </c>
      <c r="W55" s="199">
        <v>0</v>
      </c>
      <c r="X55" s="199">
        <v>0</v>
      </c>
      <c r="Y55" s="199">
        <v>0</v>
      </c>
      <c r="Z55" s="199">
        <v>0</v>
      </c>
      <c r="AA55" s="199">
        <v>0</v>
      </c>
      <c r="AB55" s="199">
        <v>0</v>
      </c>
      <c r="AC55" s="199">
        <v>0</v>
      </c>
      <c r="AD55" s="199">
        <v>0</v>
      </c>
      <c r="AE55" s="199">
        <v>0</v>
      </c>
      <c r="AF55" s="199">
        <v>0</v>
      </c>
      <c r="AG55" s="199">
        <v>0</v>
      </c>
      <c r="AH55" s="199">
        <v>0</v>
      </c>
      <c r="AI55" s="199">
        <v>1.42</v>
      </c>
      <c r="AJ55" s="199">
        <v>0</v>
      </c>
      <c r="AK55" s="199">
        <v>0</v>
      </c>
      <c r="AL55" s="199">
        <v>0</v>
      </c>
      <c r="AM55" s="199">
        <v>0</v>
      </c>
      <c r="AN55" s="199">
        <v>0</v>
      </c>
      <c r="AO55" s="199">
        <v>0</v>
      </c>
      <c r="AP55" s="199">
        <v>0</v>
      </c>
    </row>
    <row r="56" spans="1:42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0</v>
      </c>
      <c r="L56" s="199">
        <v>0</v>
      </c>
      <c r="M56" s="199">
        <v>0</v>
      </c>
      <c r="N56" s="199">
        <v>0</v>
      </c>
      <c r="O56" s="199">
        <v>0</v>
      </c>
      <c r="P56" s="199">
        <v>0</v>
      </c>
      <c r="Q56" s="199">
        <v>0</v>
      </c>
      <c r="R56" s="199">
        <v>0</v>
      </c>
      <c r="S56" s="199">
        <v>0</v>
      </c>
      <c r="T56" s="199">
        <v>0</v>
      </c>
      <c r="U56" s="199">
        <v>0</v>
      </c>
      <c r="V56" s="199">
        <v>0</v>
      </c>
      <c r="W56" s="199">
        <v>0</v>
      </c>
      <c r="X56" s="199">
        <v>0</v>
      </c>
      <c r="Y56" s="199">
        <v>0</v>
      </c>
      <c r="Z56" s="199">
        <v>0</v>
      </c>
      <c r="AA56" s="199">
        <v>0</v>
      </c>
      <c r="AB56" s="199">
        <v>0</v>
      </c>
      <c r="AC56" s="199">
        <v>0</v>
      </c>
      <c r="AD56" s="199">
        <v>0</v>
      </c>
      <c r="AE56" s="199">
        <v>0</v>
      </c>
      <c r="AF56" s="199">
        <v>0</v>
      </c>
      <c r="AG56" s="199">
        <v>3.76</v>
      </c>
      <c r="AH56" s="199">
        <v>0</v>
      </c>
      <c r="AI56" s="199">
        <v>14.42</v>
      </c>
      <c r="AJ56" s="199">
        <v>0</v>
      </c>
      <c r="AK56" s="199">
        <v>0</v>
      </c>
      <c r="AL56" s="199">
        <v>0</v>
      </c>
      <c r="AM56" s="199">
        <v>0</v>
      </c>
      <c r="AN56" s="199">
        <v>0</v>
      </c>
      <c r="AO56" s="199">
        <v>10.74</v>
      </c>
      <c r="AP56" s="199">
        <v>0</v>
      </c>
    </row>
    <row r="57" spans="1:42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0</v>
      </c>
      <c r="L57" s="199">
        <v>0</v>
      </c>
      <c r="M57" s="199">
        <v>0</v>
      </c>
      <c r="N57" s="199">
        <v>0</v>
      </c>
      <c r="O57" s="199">
        <v>0</v>
      </c>
      <c r="P57" s="199">
        <v>0</v>
      </c>
      <c r="Q57" s="199">
        <v>0</v>
      </c>
      <c r="R57" s="199">
        <v>0</v>
      </c>
      <c r="S57" s="199">
        <v>0</v>
      </c>
      <c r="T57" s="199">
        <v>0</v>
      </c>
      <c r="U57" s="199">
        <v>0</v>
      </c>
      <c r="V57" s="199">
        <v>0</v>
      </c>
      <c r="W57" s="199">
        <v>0</v>
      </c>
      <c r="X57" s="199">
        <v>0</v>
      </c>
      <c r="Y57" s="199">
        <v>0</v>
      </c>
      <c r="Z57" s="199">
        <v>0</v>
      </c>
      <c r="AA57" s="199">
        <v>0</v>
      </c>
      <c r="AB57" s="199">
        <v>0</v>
      </c>
      <c r="AC57" s="199">
        <v>0</v>
      </c>
      <c r="AD57" s="199">
        <v>0</v>
      </c>
      <c r="AE57" s="199">
        <v>0</v>
      </c>
      <c r="AF57" s="199">
        <v>0</v>
      </c>
      <c r="AG57" s="199">
        <v>3.76</v>
      </c>
      <c r="AH57" s="199">
        <v>0</v>
      </c>
      <c r="AI57" s="199">
        <v>14.42</v>
      </c>
      <c r="AJ57" s="199">
        <v>0</v>
      </c>
      <c r="AK57" s="199">
        <v>0</v>
      </c>
      <c r="AL57" s="199">
        <v>0</v>
      </c>
      <c r="AM57" s="199">
        <v>0</v>
      </c>
      <c r="AN57" s="199">
        <v>0</v>
      </c>
      <c r="AO57" s="199">
        <v>10.74</v>
      </c>
      <c r="AP57" s="199">
        <v>0</v>
      </c>
    </row>
    <row r="58" spans="1:42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0</v>
      </c>
      <c r="L58" s="199">
        <v>0</v>
      </c>
      <c r="M58" s="199">
        <v>0</v>
      </c>
      <c r="N58" s="199">
        <v>0</v>
      </c>
      <c r="O58" s="199">
        <v>0</v>
      </c>
      <c r="P58" s="199">
        <v>0</v>
      </c>
      <c r="Q58" s="199">
        <v>0</v>
      </c>
      <c r="R58" s="199">
        <v>0</v>
      </c>
      <c r="S58" s="199">
        <v>0</v>
      </c>
      <c r="T58" s="199">
        <v>0</v>
      </c>
      <c r="U58" s="199">
        <v>0</v>
      </c>
      <c r="V58" s="199">
        <v>0</v>
      </c>
      <c r="W58" s="199">
        <v>0</v>
      </c>
      <c r="X58" s="199">
        <v>0</v>
      </c>
      <c r="Y58" s="199">
        <v>0</v>
      </c>
      <c r="Z58" s="199">
        <v>0</v>
      </c>
      <c r="AA58" s="199">
        <v>0</v>
      </c>
      <c r="AB58" s="199">
        <v>0</v>
      </c>
      <c r="AC58" s="199">
        <v>0</v>
      </c>
      <c r="AD58" s="199">
        <v>0</v>
      </c>
      <c r="AE58" s="199">
        <v>0</v>
      </c>
      <c r="AF58" s="199">
        <v>0</v>
      </c>
      <c r="AG58" s="199">
        <v>0</v>
      </c>
      <c r="AH58" s="199">
        <v>0</v>
      </c>
      <c r="AI58" s="199">
        <v>2.42</v>
      </c>
      <c r="AJ58" s="199">
        <v>0</v>
      </c>
      <c r="AK58" s="199">
        <v>0</v>
      </c>
      <c r="AL58" s="199">
        <v>0</v>
      </c>
      <c r="AM58" s="199">
        <v>0</v>
      </c>
      <c r="AN58" s="199">
        <v>0</v>
      </c>
      <c r="AO58" s="199">
        <v>10.74</v>
      </c>
      <c r="AP58" s="199">
        <v>0</v>
      </c>
    </row>
    <row r="59" spans="1:42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0</v>
      </c>
      <c r="P59" s="199">
        <v>0</v>
      </c>
      <c r="Q59" s="199">
        <v>0</v>
      </c>
      <c r="R59" s="199">
        <v>0</v>
      </c>
      <c r="S59" s="199">
        <v>0</v>
      </c>
      <c r="T59" s="199">
        <v>0</v>
      </c>
      <c r="U59" s="199">
        <v>0</v>
      </c>
      <c r="V59" s="199">
        <v>0</v>
      </c>
      <c r="W59" s="199">
        <v>0</v>
      </c>
      <c r="X59" s="199">
        <v>0</v>
      </c>
      <c r="Y59" s="199">
        <v>0</v>
      </c>
      <c r="Z59" s="199">
        <v>0</v>
      </c>
      <c r="AA59" s="199">
        <v>0</v>
      </c>
      <c r="AB59" s="199">
        <v>0</v>
      </c>
      <c r="AC59" s="199">
        <v>0</v>
      </c>
      <c r="AD59" s="199">
        <v>0</v>
      </c>
      <c r="AE59" s="199">
        <v>0</v>
      </c>
      <c r="AF59" s="199">
        <v>0</v>
      </c>
      <c r="AG59" s="199">
        <v>0</v>
      </c>
      <c r="AH59" s="199">
        <v>0</v>
      </c>
      <c r="AI59" s="199">
        <v>9.1</v>
      </c>
      <c r="AJ59" s="199">
        <v>0</v>
      </c>
      <c r="AK59" s="199">
        <v>0</v>
      </c>
      <c r="AL59" s="199">
        <v>0</v>
      </c>
      <c r="AM59" s="199">
        <v>0</v>
      </c>
      <c r="AN59" s="199">
        <v>0</v>
      </c>
      <c r="AO59" s="199">
        <v>10.74</v>
      </c>
      <c r="AP59" s="199">
        <v>0</v>
      </c>
    </row>
    <row r="60" spans="1:42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0</v>
      </c>
      <c r="L60" s="199">
        <v>0</v>
      </c>
      <c r="M60" s="199">
        <v>0</v>
      </c>
      <c r="N60" s="199">
        <v>0</v>
      </c>
      <c r="O60" s="199">
        <v>0</v>
      </c>
      <c r="P60" s="199">
        <v>0</v>
      </c>
      <c r="Q60" s="199">
        <v>0</v>
      </c>
      <c r="R60" s="199">
        <v>0</v>
      </c>
      <c r="S60" s="199">
        <v>0</v>
      </c>
      <c r="T60" s="199">
        <v>0</v>
      </c>
      <c r="U60" s="199">
        <v>0</v>
      </c>
      <c r="V60" s="199">
        <v>0</v>
      </c>
      <c r="W60" s="199">
        <v>0</v>
      </c>
      <c r="X60" s="199">
        <v>0</v>
      </c>
      <c r="Y60" s="199">
        <v>0</v>
      </c>
      <c r="Z60" s="199">
        <v>0</v>
      </c>
      <c r="AA60" s="199">
        <v>0</v>
      </c>
      <c r="AB60" s="199">
        <v>0</v>
      </c>
      <c r="AC60" s="199">
        <v>0</v>
      </c>
      <c r="AD60" s="199">
        <v>0</v>
      </c>
      <c r="AE60" s="199">
        <v>0</v>
      </c>
      <c r="AF60" s="199">
        <v>0</v>
      </c>
      <c r="AG60" s="199">
        <v>0</v>
      </c>
      <c r="AH60" s="199">
        <v>0</v>
      </c>
      <c r="AI60" s="199">
        <v>8.5</v>
      </c>
      <c r="AJ60" s="199">
        <v>0</v>
      </c>
      <c r="AK60" s="199">
        <v>0</v>
      </c>
      <c r="AL60" s="199">
        <v>0</v>
      </c>
      <c r="AM60" s="199">
        <v>0</v>
      </c>
      <c r="AN60" s="199">
        <v>0</v>
      </c>
      <c r="AO60" s="199">
        <v>10.74</v>
      </c>
      <c r="AP60" s="199">
        <v>0</v>
      </c>
    </row>
    <row r="61" spans="1:42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0</v>
      </c>
      <c r="L61" s="199">
        <v>0</v>
      </c>
      <c r="M61" s="199">
        <v>0</v>
      </c>
      <c r="N61" s="199">
        <v>0</v>
      </c>
      <c r="O61" s="199">
        <v>0</v>
      </c>
      <c r="P61" s="199">
        <v>0</v>
      </c>
      <c r="Q61" s="199">
        <v>0</v>
      </c>
      <c r="R61" s="199">
        <v>0</v>
      </c>
      <c r="S61" s="199">
        <v>0</v>
      </c>
      <c r="T61" s="199">
        <v>0</v>
      </c>
      <c r="U61" s="199">
        <v>0</v>
      </c>
      <c r="V61" s="199">
        <v>0</v>
      </c>
      <c r="W61" s="199">
        <v>0</v>
      </c>
      <c r="X61" s="199">
        <v>0</v>
      </c>
      <c r="Y61" s="199">
        <v>0</v>
      </c>
      <c r="Z61" s="199">
        <v>0</v>
      </c>
      <c r="AA61" s="199">
        <v>0</v>
      </c>
      <c r="AB61" s="199">
        <v>0</v>
      </c>
      <c r="AC61" s="199">
        <v>0</v>
      </c>
      <c r="AD61" s="199">
        <v>0</v>
      </c>
      <c r="AE61" s="199">
        <v>0</v>
      </c>
      <c r="AF61" s="199">
        <v>0</v>
      </c>
      <c r="AG61" s="199">
        <v>0</v>
      </c>
      <c r="AH61" s="199">
        <v>0</v>
      </c>
      <c r="AI61" s="199">
        <v>8.0500000000000007</v>
      </c>
      <c r="AJ61" s="199">
        <v>0</v>
      </c>
      <c r="AK61" s="199">
        <v>0</v>
      </c>
      <c r="AL61" s="199">
        <v>0</v>
      </c>
      <c r="AM61" s="199">
        <v>0</v>
      </c>
      <c r="AN61" s="199">
        <v>0</v>
      </c>
      <c r="AO61" s="199">
        <v>0</v>
      </c>
      <c r="AP61" s="199">
        <v>0</v>
      </c>
    </row>
    <row r="62" spans="1:42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0</v>
      </c>
      <c r="L62" s="199">
        <v>0</v>
      </c>
      <c r="M62" s="199">
        <v>0</v>
      </c>
      <c r="N62" s="199">
        <v>0</v>
      </c>
      <c r="O62" s="199">
        <v>0</v>
      </c>
      <c r="P62" s="199">
        <v>0</v>
      </c>
      <c r="Q62" s="199">
        <v>0</v>
      </c>
      <c r="R62" s="199">
        <v>0</v>
      </c>
      <c r="S62" s="199">
        <v>0</v>
      </c>
      <c r="T62" s="199">
        <v>0</v>
      </c>
      <c r="U62" s="199">
        <v>0</v>
      </c>
      <c r="V62" s="199">
        <v>0</v>
      </c>
      <c r="W62" s="199">
        <v>0</v>
      </c>
      <c r="X62" s="199">
        <v>0</v>
      </c>
      <c r="Y62" s="199">
        <v>0</v>
      </c>
      <c r="Z62" s="199">
        <v>0</v>
      </c>
      <c r="AA62" s="199">
        <v>0</v>
      </c>
      <c r="AB62" s="199">
        <v>0</v>
      </c>
      <c r="AC62" s="199">
        <v>0</v>
      </c>
      <c r="AD62" s="199">
        <v>0</v>
      </c>
      <c r="AE62" s="199">
        <v>0</v>
      </c>
      <c r="AF62" s="199">
        <v>0</v>
      </c>
      <c r="AG62" s="199">
        <v>0</v>
      </c>
      <c r="AH62" s="199">
        <v>0</v>
      </c>
      <c r="AI62" s="199">
        <v>8.5</v>
      </c>
      <c r="AJ62" s="199">
        <v>0</v>
      </c>
      <c r="AK62" s="199">
        <v>0</v>
      </c>
      <c r="AL62" s="199">
        <v>0</v>
      </c>
      <c r="AM62" s="199">
        <v>0</v>
      </c>
      <c r="AN62" s="199">
        <v>0</v>
      </c>
      <c r="AO62" s="199">
        <v>10.74</v>
      </c>
      <c r="AP62" s="199">
        <v>0</v>
      </c>
    </row>
    <row r="63" spans="1:42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0</v>
      </c>
      <c r="L63" s="199">
        <v>0</v>
      </c>
      <c r="M63" s="199">
        <v>0</v>
      </c>
      <c r="N63" s="199">
        <v>0</v>
      </c>
      <c r="O63" s="199">
        <v>0</v>
      </c>
      <c r="P63" s="199">
        <v>0</v>
      </c>
      <c r="Q63" s="199">
        <v>0</v>
      </c>
      <c r="R63" s="199">
        <v>0</v>
      </c>
      <c r="S63" s="199">
        <v>0</v>
      </c>
      <c r="T63" s="199">
        <v>0</v>
      </c>
      <c r="U63" s="199">
        <v>0</v>
      </c>
      <c r="V63" s="199">
        <v>0</v>
      </c>
      <c r="W63" s="199">
        <v>0</v>
      </c>
      <c r="X63" s="199">
        <v>0</v>
      </c>
      <c r="Y63" s="199">
        <v>0</v>
      </c>
      <c r="Z63" s="199">
        <v>0</v>
      </c>
      <c r="AA63" s="199">
        <v>0</v>
      </c>
      <c r="AB63" s="199">
        <v>0</v>
      </c>
      <c r="AC63" s="199">
        <v>0</v>
      </c>
      <c r="AD63" s="199">
        <v>0</v>
      </c>
      <c r="AE63" s="199">
        <v>0</v>
      </c>
      <c r="AF63" s="199">
        <v>0</v>
      </c>
      <c r="AG63" s="199">
        <v>0</v>
      </c>
      <c r="AH63" s="199">
        <v>0</v>
      </c>
      <c r="AI63" s="199">
        <v>7.54</v>
      </c>
      <c r="AJ63" s="199">
        <v>0</v>
      </c>
      <c r="AK63" s="199">
        <v>0</v>
      </c>
      <c r="AL63" s="199">
        <v>0</v>
      </c>
      <c r="AM63" s="199">
        <v>0</v>
      </c>
      <c r="AN63" s="199">
        <v>0</v>
      </c>
      <c r="AO63" s="199">
        <v>10.74</v>
      </c>
      <c r="AP63" s="199">
        <v>0</v>
      </c>
    </row>
    <row r="64" spans="1:42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0</v>
      </c>
      <c r="L64" s="199">
        <v>0</v>
      </c>
      <c r="M64" s="199">
        <v>0</v>
      </c>
      <c r="N64" s="199">
        <v>0</v>
      </c>
      <c r="O64" s="199">
        <v>0</v>
      </c>
      <c r="P64" s="199">
        <v>0</v>
      </c>
      <c r="Q64" s="199">
        <v>0</v>
      </c>
      <c r="R64" s="199">
        <v>0</v>
      </c>
      <c r="S64" s="199">
        <v>0</v>
      </c>
      <c r="T64" s="199">
        <v>0</v>
      </c>
      <c r="U64" s="199">
        <v>0</v>
      </c>
      <c r="V64" s="199">
        <v>0</v>
      </c>
      <c r="W64" s="199">
        <v>0</v>
      </c>
      <c r="X64" s="199">
        <v>0</v>
      </c>
      <c r="Y64" s="199">
        <v>0</v>
      </c>
      <c r="Z64" s="199">
        <v>0</v>
      </c>
      <c r="AA64" s="199">
        <v>0</v>
      </c>
      <c r="AB64" s="199">
        <v>0</v>
      </c>
      <c r="AC64" s="199">
        <v>0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10.210000000000001</v>
      </c>
      <c r="AJ64" s="199">
        <v>0</v>
      </c>
      <c r="AK64" s="199">
        <v>0</v>
      </c>
      <c r="AL64" s="199">
        <v>0</v>
      </c>
      <c r="AM64" s="199">
        <v>0</v>
      </c>
      <c r="AN64" s="199">
        <v>0</v>
      </c>
      <c r="AO64" s="199">
        <v>10.93</v>
      </c>
      <c r="AP64" s="199">
        <v>0</v>
      </c>
    </row>
    <row r="65" spans="1:42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0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10.45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9">
        <v>11.14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0</v>
      </c>
      <c r="L66" s="199">
        <v>0</v>
      </c>
      <c r="M66" s="199">
        <v>0</v>
      </c>
      <c r="N66" s="199">
        <v>0</v>
      </c>
      <c r="O66" s="199">
        <v>0</v>
      </c>
      <c r="P66" s="199">
        <v>0</v>
      </c>
      <c r="Q66" s="199">
        <v>0</v>
      </c>
      <c r="R66" s="199">
        <v>0</v>
      </c>
      <c r="S66" s="199">
        <v>0</v>
      </c>
      <c r="T66" s="199">
        <v>0</v>
      </c>
      <c r="U66" s="199">
        <v>0</v>
      </c>
      <c r="V66" s="199">
        <v>0</v>
      </c>
      <c r="W66" s="199">
        <v>0</v>
      </c>
      <c r="X66" s="199">
        <v>0</v>
      </c>
      <c r="Y66" s="199">
        <v>0</v>
      </c>
      <c r="Z66" s="199">
        <v>0</v>
      </c>
      <c r="AA66" s="199">
        <v>0</v>
      </c>
      <c r="AB66" s="199">
        <v>0</v>
      </c>
      <c r="AC66" s="199">
        <v>0</v>
      </c>
      <c r="AD66" s="199">
        <v>0</v>
      </c>
      <c r="AE66" s="199">
        <v>0</v>
      </c>
      <c r="AF66" s="199">
        <v>0</v>
      </c>
      <c r="AG66" s="199">
        <v>0</v>
      </c>
      <c r="AH66" s="199">
        <v>0</v>
      </c>
      <c r="AI66" s="199">
        <v>10.53</v>
      </c>
      <c r="AJ66" s="199">
        <v>0</v>
      </c>
      <c r="AK66" s="199">
        <v>0</v>
      </c>
      <c r="AL66" s="199">
        <v>0</v>
      </c>
      <c r="AM66" s="199">
        <v>0</v>
      </c>
      <c r="AN66" s="199">
        <v>0</v>
      </c>
      <c r="AO66" s="199">
        <v>10.96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0</v>
      </c>
      <c r="L67" s="199">
        <v>0</v>
      </c>
      <c r="M67" s="199">
        <v>0</v>
      </c>
      <c r="N67" s="199">
        <v>0</v>
      </c>
      <c r="O67" s="199">
        <v>0</v>
      </c>
      <c r="P67" s="199">
        <v>0</v>
      </c>
      <c r="Q67" s="199">
        <v>0</v>
      </c>
      <c r="R67" s="199">
        <v>0</v>
      </c>
      <c r="S67" s="199">
        <v>0</v>
      </c>
      <c r="T67" s="199">
        <v>0</v>
      </c>
      <c r="U67" s="199">
        <v>0</v>
      </c>
      <c r="V67" s="199">
        <v>0</v>
      </c>
      <c r="W67" s="199">
        <v>0</v>
      </c>
      <c r="X67" s="199">
        <v>0</v>
      </c>
      <c r="Y67" s="199">
        <v>0</v>
      </c>
      <c r="Z67" s="199">
        <v>0</v>
      </c>
      <c r="AA67" s="199">
        <v>0</v>
      </c>
      <c r="AB67" s="199">
        <v>0</v>
      </c>
      <c r="AC67" s="199">
        <v>0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10.26</v>
      </c>
      <c r="AJ67" s="199">
        <v>0</v>
      </c>
      <c r="AK67" s="199">
        <v>0</v>
      </c>
      <c r="AL67" s="199">
        <v>0</v>
      </c>
      <c r="AM67" s="199">
        <v>0</v>
      </c>
      <c r="AN67" s="199">
        <v>0</v>
      </c>
      <c r="AO67" s="199">
        <v>-5.4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0</v>
      </c>
      <c r="L68" s="199">
        <v>0</v>
      </c>
      <c r="M68" s="199">
        <v>0</v>
      </c>
      <c r="N68" s="199">
        <v>0</v>
      </c>
      <c r="O68" s="199">
        <v>0</v>
      </c>
      <c r="P68" s="199">
        <v>0</v>
      </c>
      <c r="Q68" s="199">
        <v>0</v>
      </c>
      <c r="R68" s="199">
        <v>0</v>
      </c>
      <c r="S68" s="199">
        <v>0</v>
      </c>
      <c r="T68" s="199">
        <v>0</v>
      </c>
      <c r="U68" s="199">
        <v>0</v>
      </c>
      <c r="V68" s="199">
        <v>0</v>
      </c>
      <c r="W68" s="199">
        <v>0</v>
      </c>
      <c r="X68" s="199">
        <v>0</v>
      </c>
      <c r="Y68" s="199">
        <v>0</v>
      </c>
      <c r="Z68" s="199">
        <v>0</v>
      </c>
      <c r="AA68" s="199">
        <v>0</v>
      </c>
      <c r="AB68" s="199">
        <v>0</v>
      </c>
      <c r="AC68" s="199">
        <v>0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10.53</v>
      </c>
      <c r="AJ68" s="199">
        <v>0</v>
      </c>
      <c r="AK68" s="199">
        <v>0</v>
      </c>
      <c r="AL68" s="199">
        <v>0</v>
      </c>
      <c r="AM68" s="199">
        <v>0</v>
      </c>
      <c r="AN68" s="199">
        <v>0</v>
      </c>
      <c r="AO68" s="199">
        <v>6.26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0</v>
      </c>
      <c r="L69" s="199">
        <v>0</v>
      </c>
      <c r="M69" s="199">
        <v>0</v>
      </c>
      <c r="N69" s="199">
        <v>0</v>
      </c>
      <c r="O69" s="199">
        <v>0</v>
      </c>
      <c r="P69" s="199">
        <v>0</v>
      </c>
      <c r="Q69" s="199">
        <v>0</v>
      </c>
      <c r="R69" s="199">
        <v>0</v>
      </c>
      <c r="S69" s="199">
        <v>0</v>
      </c>
      <c r="T69" s="199">
        <v>0</v>
      </c>
      <c r="U69" s="199">
        <v>0</v>
      </c>
      <c r="V69" s="199">
        <v>0</v>
      </c>
      <c r="W69" s="199">
        <v>0</v>
      </c>
      <c r="X69" s="199">
        <v>0</v>
      </c>
      <c r="Y69" s="199">
        <v>0</v>
      </c>
      <c r="Z69" s="199">
        <v>0</v>
      </c>
      <c r="AA69" s="199">
        <v>0</v>
      </c>
      <c r="AB69" s="199">
        <v>0</v>
      </c>
      <c r="AC69" s="199">
        <v>0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10.53</v>
      </c>
      <c r="AJ69" s="199">
        <v>0</v>
      </c>
      <c r="AK69" s="199">
        <v>0</v>
      </c>
      <c r="AL69" s="199">
        <v>0</v>
      </c>
      <c r="AM69" s="199">
        <v>0</v>
      </c>
      <c r="AN69" s="199">
        <v>0</v>
      </c>
      <c r="AO69" s="199">
        <v>6.93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0</v>
      </c>
      <c r="L70" s="199">
        <v>0</v>
      </c>
      <c r="M70" s="199">
        <v>0</v>
      </c>
      <c r="N70" s="199">
        <v>0</v>
      </c>
      <c r="O70" s="199">
        <v>0</v>
      </c>
      <c r="P70" s="199">
        <v>0</v>
      </c>
      <c r="Q70" s="199">
        <v>0</v>
      </c>
      <c r="R70" s="199">
        <v>0</v>
      </c>
      <c r="S70" s="199">
        <v>0</v>
      </c>
      <c r="T70" s="199">
        <v>0</v>
      </c>
      <c r="U70" s="199">
        <v>0</v>
      </c>
      <c r="V70" s="199">
        <v>0</v>
      </c>
      <c r="W70" s="199">
        <v>0</v>
      </c>
      <c r="X70" s="199">
        <v>0</v>
      </c>
      <c r="Y70" s="199">
        <v>0</v>
      </c>
      <c r="Z70" s="199">
        <v>0</v>
      </c>
      <c r="AA70" s="199">
        <v>0</v>
      </c>
      <c r="AB70" s="199">
        <v>0</v>
      </c>
      <c r="AC70" s="199">
        <v>0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10.53</v>
      </c>
      <c r="AJ70" s="199">
        <v>0</v>
      </c>
      <c r="AK70" s="199">
        <v>0</v>
      </c>
      <c r="AL70" s="199">
        <v>0</v>
      </c>
      <c r="AM70" s="199">
        <v>0</v>
      </c>
      <c r="AN70" s="199">
        <v>0</v>
      </c>
      <c r="AO70" s="199">
        <v>7.13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0</v>
      </c>
      <c r="L71" s="199">
        <v>0</v>
      </c>
      <c r="M71" s="199">
        <v>0</v>
      </c>
      <c r="N71" s="199">
        <v>0</v>
      </c>
      <c r="O71" s="199">
        <v>0</v>
      </c>
      <c r="P71" s="199">
        <v>0</v>
      </c>
      <c r="Q71" s="199">
        <v>0</v>
      </c>
      <c r="R71" s="199">
        <v>0</v>
      </c>
      <c r="S71" s="199">
        <v>0</v>
      </c>
      <c r="T71" s="199">
        <v>0</v>
      </c>
      <c r="U71" s="199">
        <v>0</v>
      </c>
      <c r="V71" s="199">
        <v>0</v>
      </c>
      <c r="W71" s="199">
        <v>0</v>
      </c>
      <c r="X71" s="199">
        <v>0</v>
      </c>
      <c r="Y71" s="199">
        <v>0</v>
      </c>
      <c r="Z71" s="199">
        <v>0</v>
      </c>
      <c r="AA71" s="199">
        <v>0</v>
      </c>
      <c r="AB71" s="199">
        <v>0</v>
      </c>
      <c r="AC71" s="199">
        <v>0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10.53</v>
      </c>
      <c r="AJ71" s="199">
        <v>0</v>
      </c>
      <c r="AK71" s="199">
        <v>0</v>
      </c>
      <c r="AL71" s="199">
        <v>0</v>
      </c>
      <c r="AM71" s="199">
        <v>0</v>
      </c>
      <c r="AN71" s="199">
        <v>0</v>
      </c>
      <c r="AO71" s="199">
        <v>7</v>
      </c>
      <c r="AP71" s="199">
        <v>0</v>
      </c>
    </row>
    <row r="72" spans="1:42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0</v>
      </c>
      <c r="L72" s="199">
        <v>0</v>
      </c>
      <c r="M72" s="199">
        <v>0</v>
      </c>
      <c r="N72" s="199">
        <v>0</v>
      </c>
      <c r="O72" s="199">
        <v>0</v>
      </c>
      <c r="P72" s="199">
        <v>0</v>
      </c>
      <c r="Q72" s="199">
        <v>0</v>
      </c>
      <c r="R72" s="199">
        <v>0</v>
      </c>
      <c r="S72" s="199">
        <v>0</v>
      </c>
      <c r="T72" s="199">
        <v>0</v>
      </c>
      <c r="U72" s="199">
        <v>0</v>
      </c>
      <c r="V72" s="199">
        <v>0</v>
      </c>
      <c r="W72" s="199">
        <v>0</v>
      </c>
      <c r="X72" s="199">
        <v>0</v>
      </c>
      <c r="Y72" s="199">
        <v>0</v>
      </c>
      <c r="Z72" s="199">
        <v>0</v>
      </c>
      <c r="AA72" s="199">
        <v>0</v>
      </c>
      <c r="AB72" s="199">
        <v>0</v>
      </c>
      <c r="AC72" s="199">
        <v>0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10.53</v>
      </c>
      <c r="AJ72" s="199">
        <v>0</v>
      </c>
      <c r="AK72" s="199">
        <v>0</v>
      </c>
      <c r="AL72" s="199">
        <v>0</v>
      </c>
      <c r="AM72" s="199">
        <v>0</v>
      </c>
      <c r="AN72" s="199">
        <v>0</v>
      </c>
      <c r="AO72" s="199">
        <v>6.81</v>
      </c>
      <c r="AP72" s="199">
        <v>0</v>
      </c>
    </row>
    <row r="73" spans="1:42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0</v>
      </c>
      <c r="L73" s="199">
        <v>0</v>
      </c>
      <c r="M73" s="199">
        <v>0</v>
      </c>
      <c r="N73" s="199">
        <v>0</v>
      </c>
      <c r="O73" s="199">
        <v>0</v>
      </c>
      <c r="P73" s="199">
        <v>0</v>
      </c>
      <c r="Q73" s="199">
        <v>0</v>
      </c>
      <c r="R73" s="199">
        <v>0</v>
      </c>
      <c r="S73" s="199">
        <v>0</v>
      </c>
      <c r="T73" s="199">
        <v>0</v>
      </c>
      <c r="U73" s="199">
        <v>0</v>
      </c>
      <c r="V73" s="199">
        <v>0</v>
      </c>
      <c r="W73" s="199">
        <v>0</v>
      </c>
      <c r="X73" s="199">
        <v>0</v>
      </c>
      <c r="Y73" s="199">
        <v>0</v>
      </c>
      <c r="Z73" s="199">
        <v>0</v>
      </c>
      <c r="AA73" s="199">
        <v>0</v>
      </c>
      <c r="AB73" s="199">
        <v>0</v>
      </c>
      <c r="AC73" s="199">
        <v>0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10.53</v>
      </c>
      <c r="AJ73" s="199">
        <v>0</v>
      </c>
      <c r="AK73" s="199">
        <v>0</v>
      </c>
      <c r="AL73" s="199">
        <v>0</v>
      </c>
      <c r="AM73" s="199">
        <v>0</v>
      </c>
      <c r="AN73" s="199">
        <v>0</v>
      </c>
      <c r="AO73" s="199">
        <v>-1.03</v>
      </c>
      <c r="AP73" s="199">
        <v>0</v>
      </c>
    </row>
    <row r="74" spans="1:42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0</v>
      </c>
      <c r="L74" s="199">
        <v>0</v>
      </c>
      <c r="M74" s="199">
        <v>0</v>
      </c>
      <c r="N74" s="199">
        <v>0</v>
      </c>
      <c r="O74" s="199">
        <v>0</v>
      </c>
      <c r="P74" s="199">
        <v>0</v>
      </c>
      <c r="Q74" s="199">
        <v>0</v>
      </c>
      <c r="R74" s="199">
        <v>0</v>
      </c>
      <c r="S74" s="199">
        <v>0</v>
      </c>
      <c r="T74" s="199">
        <v>0</v>
      </c>
      <c r="U74" s="199">
        <v>0</v>
      </c>
      <c r="V74" s="199">
        <v>0</v>
      </c>
      <c r="W74" s="199">
        <v>0</v>
      </c>
      <c r="X74" s="199">
        <v>0</v>
      </c>
      <c r="Y74" s="199">
        <v>0</v>
      </c>
      <c r="Z74" s="199">
        <v>0</v>
      </c>
      <c r="AA74" s="199">
        <v>0</v>
      </c>
      <c r="AB74" s="199">
        <v>0</v>
      </c>
      <c r="AC74" s="199">
        <v>0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10.53</v>
      </c>
      <c r="AJ74" s="199">
        <v>0</v>
      </c>
      <c r="AK74" s="199">
        <v>0</v>
      </c>
      <c r="AL74" s="199">
        <v>0</v>
      </c>
      <c r="AM74" s="199">
        <v>0</v>
      </c>
      <c r="AN74" s="199">
        <v>0</v>
      </c>
      <c r="AO74" s="199">
        <v>7.4</v>
      </c>
      <c r="AP74" s="199">
        <v>0</v>
      </c>
    </row>
    <row r="75" spans="1:42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0</v>
      </c>
      <c r="L75" s="199">
        <v>0</v>
      </c>
      <c r="M75" s="199">
        <v>0</v>
      </c>
      <c r="N75" s="199">
        <v>0</v>
      </c>
      <c r="O75" s="199">
        <v>0</v>
      </c>
      <c r="P75" s="199">
        <v>0</v>
      </c>
      <c r="Q75" s="199">
        <v>0</v>
      </c>
      <c r="R75" s="199">
        <v>0</v>
      </c>
      <c r="S75" s="199">
        <v>0</v>
      </c>
      <c r="T75" s="199">
        <v>0</v>
      </c>
      <c r="U75" s="199">
        <v>0</v>
      </c>
      <c r="V75" s="199">
        <v>0</v>
      </c>
      <c r="W75" s="199">
        <v>0</v>
      </c>
      <c r="X75" s="199">
        <v>0</v>
      </c>
      <c r="Y75" s="199">
        <v>0</v>
      </c>
      <c r="Z75" s="199">
        <v>0</v>
      </c>
      <c r="AA75" s="199">
        <v>0</v>
      </c>
      <c r="AB75" s="199">
        <v>0</v>
      </c>
      <c r="AC75" s="199">
        <v>0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10.3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7.94</v>
      </c>
      <c r="AP75" s="199">
        <v>0</v>
      </c>
    </row>
    <row r="76" spans="1:42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0</v>
      </c>
      <c r="L76" s="199">
        <v>0</v>
      </c>
      <c r="M76" s="199">
        <v>0</v>
      </c>
      <c r="N76" s="199">
        <v>0</v>
      </c>
      <c r="O76" s="199">
        <v>0</v>
      </c>
      <c r="P76" s="199">
        <v>0</v>
      </c>
      <c r="Q76" s="199">
        <v>0</v>
      </c>
      <c r="R76" s="199">
        <v>0</v>
      </c>
      <c r="S76" s="199">
        <v>0</v>
      </c>
      <c r="T76" s="199">
        <v>0</v>
      </c>
      <c r="U76" s="199">
        <v>0</v>
      </c>
      <c r="V76" s="199">
        <v>0</v>
      </c>
      <c r="W76" s="199">
        <v>0</v>
      </c>
      <c r="X76" s="199">
        <v>0</v>
      </c>
      <c r="Y76" s="199">
        <v>0</v>
      </c>
      <c r="Z76" s="199">
        <v>0</v>
      </c>
      <c r="AA76" s="199">
        <v>0</v>
      </c>
      <c r="AB76" s="199">
        <v>0</v>
      </c>
      <c r="AC76" s="199">
        <v>0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2.54</v>
      </c>
      <c r="AJ76" s="199">
        <v>0</v>
      </c>
      <c r="AK76" s="199">
        <v>0</v>
      </c>
      <c r="AL76" s="199">
        <v>0</v>
      </c>
      <c r="AM76" s="199">
        <v>0</v>
      </c>
      <c r="AN76" s="199">
        <v>0</v>
      </c>
      <c r="AO76" s="199">
        <v>7.04</v>
      </c>
      <c r="AP76" s="199">
        <v>0</v>
      </c>
    </row>
    <row r="77" spans="1:42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0</v>
      </c>
      <c r="L77" s="199">
        <v>0</v>
      </c>
      <c r="M77" s="199">
        <v>0</v>
      </c>
      <c r="N77" s="199">
        <v>0</v>
      </c>
      <c r="O77" s="199">
        <v>0</v>
      </c>
      <c r="P77" s="199">
        <v>0</v>
      </c>
      <c r="Q77" s="199">
        <v>0</v>
      </c>
      <c r="R77" s="199">
        <v>0</v>
      </c>
      <c r="S77" s="199">
        <v>0</v>
      </c>
      <c r="T77" s="199">
        <v>0</v>
      </c>
      <c r="U77" s="199">
        <v>0</v>
      </c>
      <c r="V77" s="199">
        <v>0</v>
      </c>
      <c r="W77" s="199">
        <v>0</v>
      </c>
      <c r="X77" s="199">
        <v>0</v>
      </c>
      <c r="Y77" s="199">
        <v>0</v>
      </c>
      <c r="Z77" s="199">
        <v>0</v>
      </c>
      <c r="AA77" s="199">
        <v>0</v>
      </c>
      <c r="AB77" s="199">
        <v>0</v>
      </c>
      <c r="AC77" s="199">
        <v>0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2.54</v>
      </c>
      <c r="AJ77" s="199">
        <v>0</v>
      </c>
      <c r="AK77" s="199">
        <v>0</v>
      </c>
      <c r="AL77" s="199">
        <v>0</v>
      </c>
      <c r="AM77" s="199">
        <v>0</v>
      </c>
      <c r="AN77" s="199">
        <v>0</v>
      </c>
      <c r="AO77" s="199">
        <v>7.12</v>
      </c>
      <c r="AP77" s="199">
        <v>0</v>
      </c>
    </row>
    <row r="78" spans="1:42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0</v>
      </c>
      <c r="L78" s="199">
        <v>0</v>
      </c>
      <c r="M78" s="199">
        <v>0</v>
      </c>
      <c r="N78" s="199">
        <v>0</v>
      </c>
      <c r="O78" s="199">
        <v>0</v>
      </c>
      <c r="P78" s="199">
        <v>0</v>
      </c>
      <c r="Q78" s="199">
        <v>0</v>
      </c>
      <c r="R78" s="199">
        <v>0</v>
      </c>
      <c r="S78" s="199">
        <v>0</v>
      </c>
      <c r="T78" s="199">
        <v>0</v>
      </c>
      <c r="U78" s="199">
        <v>0</v>
      </c>
      <c r="V78" s="199">
        <v>0</v>
      </c>
      <c r="W78" s="199">
        <v>0</v>
      </c>
      <c r="X78" s="199">
        <v>0</v>
      </c>
      <c r="Y78" s="199">
        <v>0</v>
      </c>
      <c r="Z78" s="199">
        <v>0</v>
      </c>
      <c r="AA78" s="199">
        <v>0</v>
      </c>
      <c r="AB78" s="199">
        <v>0</v>
      </c>
      <c r="AC78" s="199">
        <v>0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2.54</v>
      </c>
      <c r="AJ78" s="199">
        <v>0</v>
      </c>
      <c r="AK78" s="199">
        <v>0</v>
      </c>
      <c r="AL78" s="199">
        <v>0</v>
      </c>
      <c r="AM78" s="199">
        <v>0</v>
      </c>
      <c r="AN78" s="199">
        <v>0</v>
      </c>
      <c r="AO78" s="199">
        <v>6.87</v>
      </c>
      <c r="AP78" s="199">
        <v>0</v>
      </c>
    </row>
    <row r="79" spans="1:42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0</v>
      </c>
      <c r="L79" s="199">
        <v>0</v>
      </c>
      <c r="M79" s="199">
        <v>0</v>
      </c>
      <c r="N79" s="199">
        <v>0</v>
      </c>
      <c r="O79" s="199">
        <v>0</v>
      </c>
      <c r="P79" s="199">
        <v>0</v>
      </c>
      <c r="Q79" s="199">
        <v>0</v>
      </c>
      <c r="R79" s="199">
        <v>0</v>
      </c>
      <c r="S79" s="199">
        <v>0</v>
      </c>
      <c r="T79" s="199">
        <v>0</v>
      </c>
      <c r="U79" s="199">
        <v>0</v>
      </c>
      <c r="V79" s="199">
        <v>0</v>
      </c>
      <c r="W79" s="199">
        <v>0</v>
      </c>
      <c r="X79" s="199">
        <v>0</v>
      </c>
      <c r="Y79" s="199">
        <v>0</v>
      </c>
      <c r="Z79" s="199">
        <v>0</v>
      </c>
      <c r="AA79" s="199">
        <v>0</v>
      </c>
      <c r="AB79" s="199">
        <v>0</v>
      </c>
      <c r="AC79" s="199">
        <v>0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7.42</v>
      </c>
      <c r="AJ79" s="199">
        <v>0</v>
      </c>
      <c r="AK79" s="199">
        <v>0</v>
      </c>
      <c r="AL79" s="199">
        <v>0</v>
      </c>
      <c r="AM79" s="199">
        <v>0</v>
      </c>
      <c r="AN79" s="199">
        <v>0</v>
      </c>
      <c r="AO79" s="199">
        <v>0.34</v>
      </c>
      <c r="AP79" s="199">
        <v>0</v>
      </c>
    </row>
    <row r="80" spans="1:42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0</v>
      </c>
      <c r="L80" s="199">
        <v>0</v>
      </c>
      <c r="M80" s="199">
        <v>0</v>
      </c>
      <c r="N80" s="199">
        <v>0</v>
      </c>
      <c r="O80" s="199">
        <v>0</v>
      </c>
      <c r="P80" s="199">
        <v>0</v>
      </c>
      <c r="Q80" s="199">
        <v>0</v>
      </c>
      <c r="R80" s="199">
        <v>0</v>
      </c>
      <c r="S80" s="199">
        <v>0</v>
      </c>
      <c r="T80" s="199">
        <v>0</v>
      </c>
      <c r="U80" s="199">
        <v>0</v>
      </c>
      <c r="V80" s="199">
        <v>0</v>
      </c>
      <c r="W80" s="199">
        <v>0</v>
      </c>
      <c r="X80" s="199">
        <v>0</v>
      </c>
      <c r="Y80" s="199">
        <v>0</v>
      </c>
      <c r="Z80" s="199">
        <v>0</v>
      </c>
      <c r="AA80" s="199">
        <v>0</v>
      </c>
      <c r="AB80" s="199">
        <v>0</v>
      </c>
      <c r="AC80" s="199">
        <v>0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7.42</v>
      </c>
      <c r="AJ80" s="199">
        <v>0</v>
      </c>
      <c r="AK80" s="199">
        <v>0</v>
      </c>
      <c r="AL80" s="199">
        <v>0</v>
      </c>
      <c r="AM80" s="199">
        <v>0</v>
      </c>
      <c r="AN80" s="199">
        <v>0</v>
      </c>
      <c r="AO80" s="199">
        <v>6.11</v>
      </c>
      <c r="AP80" s="199">
        <v>0</v>
      </c>
    </row>
    <row r="81" spans="1:42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0</v>
      </c>
      <c r="L81" s="199">
        <v>0</v>
      </c>
      <c r="M81" s="199">
        <v>0</v>
      </c>
      <c r="N81" s="199">
        <v>0</v>
      </c>
      <c r="O81" s="199">
        <v>0</v>
      </c>
      <c r="P81" s="199">
        <v>0</v>
      </c>
      <c r="Q81" s="199">
        <v>0</v>
      </c>
      <c r="R81" s="199">
        <v>0</v>
      </c>
      <c r="S81" s="199">
        <v>0</v>
      </c>
      <c r="T81" s="199">
        <v>0</v>
      </c>
      <c r="U81" s="199">
        <v>0</v>
      </c>
      <c r="V81" s="199">
        <v>0</v>
      </c>
      <c r="W81" s="199">
        <v>0</v>
      </c>
      <c r="X81" s="199">
        <v>0</v>
      </c>
      <c r="Y81" s="199">
        <v>0</v>
      </c>
      <c r="Z81" s="199">
        <v>0</v>
      </c>
      <c r="AA81" s="199">
        <v>0</v>
      </c>
      <c r="AB81" s="199">
        <v>0</v>
      </c>
      <c r="AC81" s="199">
        <v>0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7.42</v>
      </c>
      <c r="AJ81" s="199">
        <v>0</v>
      </c>
      <c r="AK81" s="199">
        <v>0</v>
      </c>
      <c r="AL81" s="199">
        <v>0</v>
      </c>
      <c r="AM81" s="199">
        <v>0</v>
      </c>
      <c r="AN81" s="199">
        <v>0</v>
      </c>
      <c r="AO81" s="199">
        <v>6.43</v>
      </c>
      <c r="AP81" s="199">
        <v>0</v>
      </c>
    </row>
    <row r="82" spans="1:42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0</v>
      </c>
      <c r="L82" s="199">
        <v>0</v>
      </c>
      <c r="M82" s="199">
        <v>0</v>
      </c>
      <c r="N82" s="199">
        <v>0</v>
      </c>
      <c r="O82" s="199">
        <v>0</v>
      </c>
      <c r="P82" s="199">
        <v>0</v>
      </c>
      <c r="Q82" s="199">
        <v>0</v>
      </c>
      <c r="R82" s="199">
        <v>0</v>
      </c>
      <c r="S82" s="199">
        <v>0</v>
      </c>
      <c r="T82" s="199">
        <v>0</v>
      </c>
      <c r="U82" s="199">
        <v>0</v>
      </c>
      <c r="V82" s="199">
        <v>0</v>
      </c>
      <c r="W82" s="199">
        <v>0</v>
      </c>
      <c r="X82" s="199">
        <v>0</v>
      </c>
      <c r="Y82" s="199">
        <v>0</v>
      </c>
      <c r="Z82" s="199">
        <v>0</v>
      </c>
      <c r="AA82" s="199">
        <v>0</v>
      </c>
      <c r="AB82" s="199">
        <v>0</v>
      </c>
      <c r="AC82" s="199">
        <v>0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7.42</v>
      </c>
      <c r="AJ82" s="199">
        <v>0</v>
      </c>
      <c r="AK82" s="199">
        <v>0</v>
      </c>
      <c r="AL82" s="199">
        <v>0</v>
      </c>
      <c r="AM82" s="199">
        <v>0</v>
      </c>
      <c r="AN82" s="199">
        <v>0</v>
      </c>
      <c r="AO82" s="199">
        <v>6.43</v>
      </c>
      <c r="AP82" s="199">
        <v>0</v>
      </c>
    </row>
    <row r="83" spans="1:42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0</v>
      </c>
      <c r="L83" s="199">
        <v>0</v>
      </c>
      <c r="M83" s="199">
        <v>0</v>
      </c>
      <c r="N83" s="199">
        <v>0</v>
      </c>
      <c r="O83" s="199">
        <v>0</v>
      </c>
      <c r="P83" s="199">
        <v>0</v>
      </c>
      <c r="Q83" s="199">
        <v>0</v>
      </c>
      <c r="R83" s="199">
        <v>0</v>
      </c>
      <c r="S83" s="199">
        <v>0</v>
      </c>
      <c r="T83" s="199">
        <v>0</v>
      </c>
      <c r="U83" s="199">
        <v>0</v>
      </c>
      <c r="V83" s="199">
        <v>0</v>
      </c>
      <c r="W83" s="199">
        <v>0</v>
      </c>
      <c r="X83" s="199">
        <v>0</v>
      </c>
      <c r="Y83" s="199">
        <v>0</v>
      </c>
      <c r="Z83" s="199">
        <v>0</v>
      </c>
      <c r="AA83" s="199">
        <v>0</v>
      </c>
      <c r="AB83" s="199">
        <v>0</v>
      </c>
      <c r="AC83" s="199">
        <v>0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4.9400000000000004</v>
      </c>
      <c r="AJ83" s="199">
        <v>0</v>
      </c>
      <c r="AK83" s="199">
        <v>0</v>
      </c>
      <c r="AL83" s="199">
        <v>0</v>
      </c>
      <c r="AM83" s="199">
        <v>0</v>
      </c>
      <c r="AN83" s="199">
        <v>0</v>
      </c>
      <c r="AO83" s="199">
        <v>6.11</v>
      </c>
      <c r="AP83" s="199">
        <v>0</v>
      </c>
    </row>
    <row r="84" spans="1:42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0</v>
      </c>
      <c r="L84" s="199">
        <v>0</v>
      </c>
      <c r="M84" s="199">
        <v>0</v>
      </c>
      <c r="N84" s="199">
        <v>0</v>
      </c>
      <c r="O84" s="199">
        <v>0</v>
      </c>
      <c r="P84" s="199">
        <v>0</v>
      </c>
      <c r="Q84" s="199">
        <v>0</v>
      </c>
      <c r="R84" s="199">
        <v>0</v>
      </c>
      <c r="S84" s="199">
        <v>0</v>
      </c>
      <c r="T84" s="199">
        <v>0</v>
      </c>
      <c r="U84" s="199">
        <v>0</v>
      </c>
      <c r="V84" s="199">
        <v>0</v>
      </c>
      <c r="W84" s="199">
        <v>0</v>
      </c>
      <c r="X84" s="199">
        <v>0</v>
      </c>
      <c r="Y84" s="199">
        <v>0</v>
      </c>
      <c r="Z84" s="199">
        <v>0</v>
      </c>
      <c r="AA84" s="199">
        <v>0</v>
      </c>
      <c r="AB84" s="199">
        <v>0</v>
      </c>
      <c r="AC84" s="199">
        <v>0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4.9400000000000004</v>
      </c>
      <c r="AJ84" s="199">
        <v>0</v>
      </c>
      <c r="AK84" s="199">
        <v>0</v>
      </c>
      <c r="AL84" s="199">
        <v>0</v>
      </c>
      <c r="AM84" s="199">
        <v>0</v>
      </c>
      <c r="AN84" s="199">
        <v>0</v>
      </c>
      <c r="AO84" s="199">
        <v>6.11</v>
      </c>
      <c r="AP84" s="199">
        <v>0</v>
      </c>
    </row>
    <row r="85" spans="1:42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0</v>
      </c>
      <c r="L85" s="199">
        <v>0</v>
      </c>
      <c r="M85" s="199">
        <v>0</v>
      </c>
      <c r="N85" s="199">
        <v>0</v>
      </c>
      <c r="O85" s="199">
        <v>0</v>
      </c>
      <c r="P85" s="199">
        <v>0</v>
      </c>
      <c r="Q85" s="199">
        <v>0</v>
      </c>
      <c r="R85" s="199">
        <v>0</v>
      </c>
      <c r="S85" s="199">
        <v>0</v>
      </c>
      <c r="T85" s="199">
        <v>0</v>
      </c>
      <c r="U85" s="199">
        <v>0</v>
      </c>
      <c r="V85" s="199">
        <v>0</v>
      </c>
      <c r="W85" s="199">
        <v>0</v>
      </c>
      <c r="X85" s="199">
        <v>0</v>
      </c>
      <c r="Y85" s="199">
        <v>0</v>
      </c>
      <c r="Z85" s="199">
        <v>0</v>
      </c>
      <c r="AA85" s="199">
        <v>0</v>
      </c>
      <c r="AB85" s="199">
        <v>0</v>
      </c>
      <c r="AC85" s="199">
        <v>0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5.71</v>
      </c>
      <c r="AJ85" s="199">
        <v>0</v>
      </c>
      <c r="AK85" s="199">
        <v>0</v>
      </c>
      <c r="AL85" s="199">
        <v>0</v>
      </c>
      <c r="AM85" s="199">
        <v>0</v>
      </c>
      <c r="AN85" s="199">
        <v>0</v>
      </c>
      <c r="AO85" s="199">
        <v>0.11</v>
      </c>
      <c r="AP85" s="199">
        <v>0</v>
      </c>
    </row>
    <row r="86" spans="1:42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0</v>
      </c>
      <c r="L86" s="199">
        <v>0</v>
      </c>
      <c r="M86" s="199">
        <v>0</v>
      </c>
      <c r="N86" s="199">
        <v>0</v>
      </c>
      <c r="O86" s="199">
        <v>0</v>
      </c>
      <c r="P86" s="199">
        <v>0</v>
      </c>
      <c r="Q86" s="199">
        <v>0</v>
      </c>
      <c r="R86" s="199">
        <v>0</v>
      </c>
      <c r="S86" s="199">
        <v>0</v>
      </c>
      <c r="T86" s="199">
        <v>0</v>
      </c>
      <c r="U86" s="199">
        <v>0</v>
      </c>
      <c r="V86" s="199">
        <v>0</v>
      </c>
      <c r="W86" s="199">
        <v>0</v>
      </c>
      <c r="X86" s="199">
        <v>0</v>
      </c>
      <c r="Y86" s="199">
        <v>0</v>
      </c>
      <c r="Z86" s="199">
        <v>0</v>
      </c>
      <c r="AA86" s="199">
        <v>0</v>
      </c>
      <c r="AB86" s="199">
        <v>0</v>
      </c>
      <c r="AC86" s="199">
        <v>0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5.71</v>
      </c>
      <c r="AJ86" s="199">
        <v>0</v>
      </c>
      <c r="AK86" s="199">
        <v>0</v>
      </c>
      <c r="AL86" s="199">
        <v>0</v>
      </c>
      <c r="AM86" s="199">
        <v>0</v>
      </c>
      <c r="AN86" s="199">
        <v>0</v>
      </c>
      <c r="AO86" s="199">
        <v>6.11</v>
      </c>
      <c r="AP86" s="199">
        <v>0</v>
      </c>
    </row>
    <row r="87" spans="1:42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0</v>
      </c>
      <c r="L87" s="199">
        <v>0</v>
      </c>
      <c r="M87" s="199">
        <v>0</v>
      </c>
      <c r="N87" s="199">
        <v>0</v>
      </c>
      <c r="O87" s="199">
        <v>0</v>
      </c>
      <c r="P87" s="199">
        <v>0</v>
      </c>
      <c r="Q87" s="199">
        <v>0</v>
      </c>
      <c r="R87" s="199">
        <v>0</v>
      </c>
      <c r="S87" s="199">
        <v>0</v>
      </c>
      <c r="T87" s="199">
        <v>0</v>
      </c>
      <c r="U87" s="199">
        <v>0</v>
      </c>
      <c r="V87" s="199">
        <v>0</v>
      </c>
      <c r="W87" s="199">
        <v>0</v>
      </c>
      <c r="X87" s="199">
        <v>0</v>
      </c>
      <c r="Y87" s="199">
        <v>0</v>
      </c>
      <c r="Z87" s="199">
        <v>0</v>
      </c>
      <c r="AA87" s="199">
        <v>0</v>
      </c>
      <c r="AB87" s="199">
        <v>0</v>
      </c>
      <c r="AC87" s="199">
        <v>0</v>
      </c>
      <c r="AD87" s="199">
        <v>0</v>
      </c>
      <c r="AE87" s="199">
        <v>0</v>
      </c>
      <c r="AF87" s="199">
        <v>0</v>
      </c>
      <c r="AG87" s="199">
        <v>0</v>
      </c>
      <c r="AH87" s="199">
        <v>0</v>
      </c>
      <c r="AI87" s="199">
        <v>3.92</v>
      </c>
      <c r="AJ87" s="199">
        <v>0</v>
      </c>
      <c r="AK87" s="199">
        <v>0</v>
      </c>
      <c r="AL87" s="199">
        <v>0</v>
      </c>
      <c r="AM87" s="199">
        <v>0</v>
      </c>
      <c r="AN87" s="199">
        <v>0</v>
      </c>
      <c r="AO87" s="199">
        <v>9.11</v>
      </c>
      <c r="AP87" s="199">
        <v>0</v>
      </c>
    </row>
    <row r="88" spans="1:42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0</v>
      </c>
      <c r="L88" s="199">
        <v>0</v>
      </c>
      <c r="M88" s="199">
        <v>0</v>
      </c>
      <c r="N88" s="199">
        <v>0</v>
      </c>
      <c r="O88" s="199">
        <v>0</v>
      </c>
      <c r="P88" s="199">
        <v>0</v>
      </c>
      <c r="Q88" s="199">
        <v>0</v>
      </c>
      <c r="R88" s="199">
        <v>0</v>
      </c>
      <c r="S88" s="199">
        <v>0</v>
      </c>
      <c r="T88" s="199">
        <v>0</v>
      </c>
      <c r="U88" s="199">
        <v>0</v>
      </c>
      <c r="V88" s="199">
        <v>0</v>
      </c>
      <c r="W88" s="199">
        <v>0</v>
      </c>
      <c r="X88" s="199">
        <v>0</v>
      </c>
      <c r="Y88" s="199">
        <v>0</v>
      </c>
      <c r="Z88" s="199">
        <v>0</v>
      </c>
      <c r="AA88" s="199">
        <v>0</v>
      </c>
      <c r="AB88" s="199">
        <v>0</v>
      </c>
      <c r="AC88" s="199">
        <v>0</v>
      </c>
      <c r="AD88" s="199">
        <v>0</v>
      </c>
      <c r="AE88" s="199">
        <v>0</v>
      </c>
      <c r="AF88" s="199">
        <v>0</v>
      </c>
      <c r="AG88" s="199">
        <v>0</v>
      </c>
      <c r="AH88" s="199">
        <v>0</v>
      </c>
      <c r="AI88" s="199">
        <v>5.71</v>
      </c>
      <c r="AJ88" s="199">
        <v>0</v>
      </c>
      <c r="AK88" s="199">
        <v>0</v>
      </c>
      <c r="AL88" s="199">
        <v>0</v>
      </c>
      <c r="AM88" s="199">
        <v>0</v>
      </c>
      <c r="AN88" s="199">
        <v>0</v>
      </c>
      <c r="AO88" s="199">
        <v>9.11</v>
      </c>
      <c r="AP88" s="199">
        <v>0</v>
      </c>
    </row>
    <row r="89" spans="1:42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0</v>
      </c>
      <c r="L89" s="199">
        <v>0</v>
      </c>
      <c r="M89" s="199">
        <v>0</v>
      </c>
      <c r="N89" s="199">
        <v>0</v>
      </c>
      <c r="O89" s="199">
        <v>0</v>
      </c>
      <c r="P89" s="199">
        <v>0</v>
      </c>
      <c r="Q89" s="199">
        <v>0</v>
      </c>
      <c r="R89" s="199">
        <v>0</v>
      </c>
      <c r="S89" s="199">
        <v>0</v>
      </c>
      <c r="T89" s="199">
        <v>0</v>
      </c>
      <c r="U89" s="199">
        <v>0</v>
      </c>
      <c r="V89" s="199">
        <v>0</v>
      </c>
      <c r="W89" s="199">
        <v>0</v>
      </c>
      <c r="X89" s="199">
        <v>0</v>
      </c>
      <c r="Y89" s="199">
        <v>0</v>
      </c>
      <c r="Z89" s="199">
        <v>0</v>
      </c>
      <c r="AA89" s="199">
        <v>0</v>
      </c>
      <c r="AB89" s="199">
        <v>0</v>
      </c>
      <c r="AC89" s="199">
        <v>0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5.71</v>
      </c>
      <c r="AJ89" s="199">
        <v>0</v>
      </c>
      <c r="AK89" s="199">
        <v>0</v>
      </c>
      <c r="AL89" s="199">
        <v>0</v>
      </c>
      <c r="AM89" s="199">
        <v>0</v>
      </c>
      <c r="AN89" s="199">
        <v>0</v>
      </c>
      <c r="AO89" s="199">
        <v>9.11</v>
      </c>
      <c r="AP89" s="199">
        <v>0</v>
      </c>
    </row>
    <row r="90" spans="1:42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0</v>
      </c>
      <c r="L90" s="199">
        <v>0</v>
      </c>
      <c r="M90" s="199">
        <v>0</v>
      </c>
      <c r="N90" s="199">
        <v>0</v>
      </c>
      <c r="O90" s="199">
        <v>0</v>
      </c>
      <c r="P90" s="199">
        <v>0</v>
      </c>
      <c r="Q90" s="199">
        <v>0</v>
      </c>
      <c r="R90" s="199">
        <v>0</v>
      </c>
      <c r="S90" s="199">
        <v>0</v>
      </c>
      <c r="T90" s="199">
        <v>0</v>
      </c>
      <c r="U90" s="199">
        <v>0</v>
      </c>
      <c r="V90" s="199">
        <v>0</v>
      </c>
      <c r="W90" s="199">
        <v>0</v>
      </c>
      <c r="X90" s="199">
        <v>0</v>
      </c>
      <c r="Y90" s="199">
        <v>0</v>
      </c>
      <c r="Z90" s="199">
        <v>0</v>
      </c>
      <c r="AA90" s="199">
        <v>0</v>
      </c>
      <c r="AB90" s="199">
        <v>0</v>
      </c>
      <c r="AC90" s="199">
        <v>0</v>
      </c>
      <c r="AD90" s="199">
        <v>0</v>
      </c>
      <c r="AE90" s="199">
        <v>0</v>
      </c>
      <c r="AF90" s="199">
        <v>0</v>
      </c>
      <c r="AG90" s="199">
        <v>0</v>
      </c>
      <c r="AH90" s="199">
        <v>0</v>
      </c>
      <c r="AI90" s="199">
        <v>5.71</v>
      </c>
      <c r="AJ90" s="199">
        <v>0</v>
      </c>
      <c r="AK90" s="199">
        <v>0</v>
      </c>
      <c r="AL90" s="199">
        <v>0</v>
      </c>
      <c r="AM90" s="199">
        <v>0</v>
      </c>
      <c r="AN90" s="199">
        <v>0</v>
      </c>
      <c r="AO90" s="199">
        <v>9.11</v>
      </c>
      <c r="AP90" s="199">
        <v>0</v>
      </c>
    </row>
    <row r="91" spans="1:42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0</v>
      </c>
      <c r="L91" s="199">
        <v>0</v>
      </c>
      <c r="M91" s="199">
        <v>0</v>
      </c>
      <c r="N91" s="199">
        <v>0</v>
      </c>
      <c r="O91" s="199">
        <v>0</v>
      </c>
      <c r="P91" s="199">
        <v>0</v>
      </c>
      <c r="Q91" s="199">
        <v>0</v>
      </c>
      <c r="R91" s="199">
        <v>0</v>
      </c>
      <c r="S91" s="199">
        <v>0</v>
      </c>
      <c r="T91" s="199">
        <v>0</v>
      </c>
      <c r="U91" s="199">
        <v>0</v>
      </c>
      <c r="V91" s="199">
        <v>0</v>
      </c>
      <c r="W91" s="199">
        <v>0</v>
      </c>
      <c r="X91" s="199">
        <v>0</v>
      </c>
      <c r="Y91" s="199">
        <v>0</v>
      </c>
      <c r="Z91" s="199">
        <v>0</v>
      </c>
      <c r="AA91" s="199">
        <v>0</v>
      </c>
      <c r="AB91" s="199">
        <v>0</v>
      </c>
      <c r="AC91" s="199">
        <v>0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5.71</v>
      </c>
      <c r="AJ91" s="199">
        <v>0</v>
      </c>
      <c r="AK91" s="199">
        <v>0</v>
      </c>
      <c r="AL91" s="199">
        <v>0</v>
      </c>
      <c r="AM91" s="199">
        <v>0</v>
      </c>
      <c r="AN91" s="199">
        <v>0</v>
      </c>
      <c r="AO91" s="199">
        <v>-0.89</v>
      </c>
      <c r="AP91" s="199">
        <v>0</v>
      </c>
    </row>
    <row r="92" spans="1:42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0</v>
      </c>
      <c r="L92" s="199">
        <v>0</v>
      </c>
      <c r="M92" s="199">
        <v>0</v>
      </c>
      <c r="N92" s="199">
        <v>0</v>
      </c>
      <c r="O92" s="199">
        <v>0</v>
      </c>
      <c r="P92" s="199">
        <v>0</v>
      </c>
      <c r="Q92" s="199">
        <v>0</v>
      </c>
      <c r="R92" s="199">
        <v>0</v>
      </c>
      <c r="S92" s="199">
        <v>0</v>
      </c>
      <c r="T92" s="199">
        <v>0</v>
      </c>
      <c r="U92" s="199">
        <v>0</v>
      </c>
      <c r="V92" s="199">
        <v>0</v>
      </c>
      <c r="W92" s="199">
        <v>0</v>
      </c>
      <c r="X92" s="199">
        <v>0</v>
      </c>
      <c r="Y92" s="199">
        <v>0</v>
      </c>
      <c r="Z92" s="199">
        <v>0</v>
      </c>
      <c r="AA92" s="199">
        <v>0</v>
      </c>
      <c r="AB92" s="199">
        <v>0</v>
      </c>
      <c r="AC92" s="199">
        <v>0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3.92</v>
      </c>
      <c r="AJ92" s="199">
        <v>0</v>
      </c>
      <c r="AK92" s="199">
        <v>0</v>
      </c>
      <c r="AL92" s="199">
        <v>0</v>
      </c>
      <c r="AM92" s="199">
        <v>0</v>
      </c>
      <c r="AN92" s="199">
        <v>0</v>
      </c>
      <c r="AO92" s="199">
        <v>9.11</v>
      </c>
      <c r="AP92" s="199">
        <v>0</v>
      </c>
    </row>
    <row r="93" spans="1:42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0</v>
      </c>
      <c r="L93" s="199">
        <v>0</v>
      </c>
      <c r="M93" s="199">
        <v>0</v>
      </c>
      <c r="N93" s="199">
        <v>0</v>
      </c>
      <c r="O93" s="199">
        <v>0</v>
      </c>
      <c r="P93" s="199">
        <v>0</v>
      </c>
      <c r="Q93" s="199">
        <v>0</v>
      </c>
      <c r="R93" s="199">
        <v>0</v>
      </c>
      <c r="S93" s="199">
        <v>0</v>
      </c>
      <c r="T93" s="199">
        <v>0</v>
      </c>
      <c r="U93" s="199">
        <v>0</v>
      </c>
      <c r="V93" s="199">
        <v>0</v>
      </c>
      <c r="W93" s="199">
        <v>0</v>
      </c>
      <c r="X93" s="199">
        <v>0</v>
      </c>
      <c r="Y93" s="199">
        <v>0</v>
      </c>
      <c r="Z93" s="199">
        <v>0</v>
      </c>
      <c r="AA93" s="199">
        <v>0</v>
      </c>
      <c r="AB93" s="199">
        <v>0</v>
      </c>
      <c r="AC93" s="199">
        <v>0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5.71</v>
      </c>
      <c r="AJ93" s="199">
        <v>0</v>
      </c>
      <c r="AK93" s="199">
        <v>0</v>
      </c>
      <c r="AL93" s="199">
        <v>0</v>
      </c>
      <c r="AM93" s="199">
        <v>0</v>
      </c>
      <c r="AN93" s="199">
        <v>0</v>
      </c>
      <c r="AO93" s="199">
        <v>9.26</v>
      </c>
      <c r="AP93" s="199">
        <v>0</v>
      </c>
    </row>
    <row r="94" spans="1:42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0</v>
      </c>
      <c r="L94" s="199">
        <v>0</v>
      </c>
      <c r="M94" s="199">
        <v>0</v>
      </c>
      <c r="N94" s="199">
        <v>0</v>
      </c>
      <c r="O94" s="199">
        <v>0</v>
      </c>
      <c r="P94" s="199">
        <v>0</v>
      </c>
      <c r="Q94" s="199">
        <v>0</v>
      </c>
      <c r="R94" s="199">
        <v>0</v>
      </c>
      <c r="S94" s="199">
        <v>0</v>
      </c>
      <c r="T94" s="199">
        <v>0</v>
      </c>
      <c r="U94" s="199">
        <v>0</v>
      </c>
      <c r="V94" s="199">
        <v>0</v>
      </c>
      <c r="W94" s="199">
        <v>0</v>
      </c>
      <c r="X94" s="199">
        <v>0</v>
      </c>
      <c r="Y94" s="199">
        <v>0</v>
      </c>
      <c r="Z94" s="199">
        <v>0</v>
      </c>
      <c r="AA94" s="199">
        <v>0</v>
      </c>
      <c r="AB94" s="199">
        <v>0</v>
      </c>
      <c r="AC94" s="199">
        <v>0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5.71</v>
      </c>
      <c r="AJ94" s="199">
        <v>0</v>
      </c>
      <c r="AK94" s="199">
        <v>0</v>
      </c>
      <c r="AL94" s="199">
        <v>0</v>
      </c>
      <c r="AM94" s="199">
        <v>0</v>
      </c>
      <c r="AN94" s="199">
        <v>0</v>
      </c>
      <c r="AO94" s="199">
        <v>9.6300000000000008</v>
      </c>
      <c r="AP94" s="199">
        <v>0</v>
      </c>
    </row>
    <row r="95" spans="1:42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0</v>
      </c>
      <c r="L95" s="199">
        <v>0</v>
      </c>
      <c r="M95" s="199">
        <v>0</v>
      </c>
      <c r="N95" s="199">
        <v>0</v>
      </c>
      <c r="O95" s="199">
        <v>0</v>
      </c>
      <c r="P95" s="199">
        <v>0</v>
      </c>
      <c r="Q95" s="199">
        <v>0</v>
      </c>
      <c r="R95" s="199">
        <v>0</v>
      </c>
      <c r="S95" s="199">
        <v>0</v>
      </c>
      <c r="T95" s="199">
        <v>0</v>
      </c>
      <c r="U95" s="199">
        <v>0</v>
      </c>
      <c r="V95" s="199">
        <v>0</v>
      </c>
      <c r="W95" s="199">
        <v>0</v>
      </c>
      <c r="X95" s="199">
        <v>0</v>
      </c>
      <c r="Y95" s="199">
        <v>0</v>
      </c>
      <c r="Z95" s="199">
        <v>0</v>
      </c>
      <c r="AA95" s="199">
        <v>0</v>
      </c>
      <c r="AB95" s="199">
        <v>0</v>
      </c>
      <c r="AC95" s="199">
        <v>0</v>
      </c>
      <c r="AD95" s="199">
        <v>0</v>
      </c>
      <c r="AE95" s="199">
        <v>0</v>
      </c>
      <c r="AF95" s="199">
        <v>0</v>
      </c>
      <c r="AG95" s="199">
        <v>0</v>
      </c>
      <c r="AH95" s="199">
        <v>0</v>
      </c>
      <c r="AI95" s="199">
        <v>3.92</v>
      </c>
      <c r="AJ95" s="199">
        <v>0</v>
      </c>
      <c r="AK95" s="199">
        <v>0</v>
      </c>
      <c r="AL95" s="199">
        <v>0</v>
      </c>
      <c r="AM95" s="199">
        <v>0</v>
      </c>
      <c r="AN95" s="199">
        <v>0</v>
      </c>
      <c r="AO95" s="199">
        <v>9.11</v>
      </c>
      <c r="AP95" s="199">
        <v>0</v>
      </c>
    </row>
    <row r="96" spans="1:42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0</v>
      </c>
      <c r="L96" s="199">
        <v>0</v>
      </c>
      <c r="M96" s="199">
        <v>0</v>
      </c>
      <c r="N96" s="199">
        <v>0</v>
      </c>
      <c r="O96" s="199">
        <v>0</v>
      </c>
      <c r="P96" s="199">
        <v>0</v>
      </c>
      <c r="Q96" s="199">
        <v>0</v>
      </c>
      <c r="R96" s="199">
        <v>0</v>
      </c>
      <c r="S96" s="199">
        <v>0</v>
      </c>
      <c r="T96" s="199">
        <v>0</v>
      </c>
      <c r="U96" s="199">
        <v>0</v>
      </c>
      <c r="V96" s="199">
        <v>0</v>
      </c>
      <c r="W96" s="199">
        <v>0</v>
      </c>
      <c r="X96" s="199">
        <v>0</v>
      </c>
      <c r="Y96" s="199">
        <v>0</v>
      </c>
      <c r="Z96" s="199">
        <v>0</v>
      </c>
      <c r="AA96" s="199">
        <v>0</v>
      </c>
      <c r="AB96" s="199">
        <v>0</v>
      </c>
      <c r="AC96" s="199">
        <v>0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5.71</v>
      </c>
      <c r="AJ96" s="199">
        <v>0</v>
      </c>
      <c r="AK96" s="199">
        <v>0</v>
      </c>
      <c r="AL96" s="199">
        <v>0</v>
      </c>
      <c r="AM96" s="199">
        <v>0</v>
      </c>
      <c r="AN96" s="199">
        <v>0</v>
      </c>
      <c r="AO96" s="199">
        <v>9.11</v>
      </c>
      <c r="AP96" s="199">
        <v>0</v>
      </c>
    </row>
    <row r="97" spans="1:42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0</v>
      </c>
      <c r="L97" s="199">
        <v>0</v>
      </c>
      <c r="M97" s="199">
        <v>0</v>
      </c>
      <c r="N97" s="199">
        <v>0</v>
      </c>
      <c r="O97" s="199">
        <v>0</v>
      </c>
      <c r="P97" s="199">
        <v>0</v>
      </c>
      <c r="Q97" s="199">
        <v>0</v>
      </c>
      <c r="R97" s="199">
        <v>0</v>
      </c>
      <c r="S97" s="199">
        <v>0</v>
      </c>
      <c r="T97" s="199">
        <v>0</v>
      </c>
      <c r="U97" s="199">
        <v>0</v>
      </c>
      <c r="V97" s="199">
        <v>0</v>
      </c>
      <c r="W97" s="199">
        <v>0</v>
      </c>
      <c r="X97" s="199">
        <v>0</v>
      </c>
      <c r="Y97" s="199">
        <v>0</v>
      </c>
      <c r="Z97" s="199">
        <v>0</v>
      </c>
      <c r="AA97" s="199">
        <v>0</v>
      </c>
      <c r="AB97" s="199">
        <v>0</v>
      </c>
      <c r="AC97" s="199">
        <v>0</v>
      </c>
      <c r="AD97" s="199">
        <v>0</v>
      </c>
      <c r="AE97" s="199">
        <v>0</v>
      </c>
      <c r="AF97" s="199">
        <v>0</v>
      </c>
      <c r="AG97" s="199">
        <v>0</v>
      </c>
      <c r="AH97" s="199">
        <v>0</v>
      </c>
      <c r="AI97" s="199">
        <v>5.71</v>
      </c>
      <c r="AJ97" s="199">
        <v>0</v>
      </c>
      <c r="AK97" s="199">
        <v>0</v>
      </c>
      <c r="AL97" s="199">
        <v>0</v>
      </c>
      <c r="AM97" s="199">
        <v>0</v>
      </c>
      <c r="AN97" s="199">
        <v>0</v>
      </c>
      <c r="AO97" s="199">
        <v>0.79</v>
      </c>
      <c r="AP97" s="199">
        <v>0</v>
      </c>
    </row>
    <row r="98" spans="1:42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0</v>
      </c>
      <c r="L98" s="199">
        <v>0</v>
      </c>
      <c r="M98" s="199">
        <v>0</v>
      </c>
      <c r="N98" s="199">
        <v>0</v>
      </c>
      <c r="O98" s="199">
        <v>0</v>
      </c>
      <c r="P98" s="199">
        <v>0</v>
      </c>
      <c r="Q98" s="199">
        <v>0</v>
      </c>
      <c r="R98" s="199">
        <v>0</v>
      </c>
      <c r="S98" s="199">
        <v>0</v>
      </c>
      <c r="T98" s="199">
        <v>0</v>
      </c>
      <c r="U98" s="199">
        <v>0</v>
      </c>
      <c r="V98" s="199">
        <v>0</v>
      </c>
      <c r="W98" s="199">
        <v>0</v>
      </c>
      <c r="X98" s="199">
        <v>0</v>
      </c>
      <c r="Y98" s="199">
        <v>0</v>
      </c>
      <c r="Z98" s="199">
        <v>0</v>
      </c>
      <c r="AA98" s="199">
        <v>0</v>
      </c>
      <c r="AB98" s="199">
        <v>0</v>
      </c>
      <c r="AC98" s="199">
        <v>0</v>
      </c>
      <c r="AD98" s="199">
        <v>0</v>
      </c>
      <c r="AE98" s="199">
        <v>0</v>
      </c>
      <c r="AF98" s="199">
        <v>0</v>
      </c>
      <c r="AG98" s="199">
        <v>0</v>
      </c>
      <c r="AH98" s="199">
        <v>0</v>
      </c>
      <c r="AI98" s="199">
        <v>5.71</v>
      </c>
      <c r="AJ98" s="199">
        <v>0</v>
      </c>
      <c r="AK98" s="199">
        <v>0</v>
      </c>
      <c r="AL98" s="199">
        <v>0</v>
      </c>
      <c r="AM98" s="199">
        <v>0</v>
      </c>
      <c r="AN98" s="199">
        <v>0</v>
      </c>
      <c r="AO98" s="199">
        <v>9.4</v>
      </c>
      <c r="AP98" s="19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1.8799999999999999E-3</v>
      </c>
      <c r="AH99">
        <f t="shared" si="0"/>
        <v>0</v>
      </c>
      <c r="AI99">
        <f t="shared" si="0"/>
        <v>0.11402499999999992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0.22396250000000018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0</v>
      </c>
      <c r="L3" s="199">
        <v>0</v>
      </c>
      <c r="M3" s="199">
        <v>0</v>
      </c>
      <c r="N3" s="199">
        <v>0</v>
      </c>
      <c r="O3" s="199">
        <v>0</v>
      </c>
      <c r="P3" s="199">
        <v>0</v>
      </c>
      <c r="Q3" s="199">
        <v>0</v>
      </c>
      <c r="R3" s="199">
        <v>0</v>
      </c>
      <c r="S3" s="199">
        <v>0</v>
      </c>
      <c r="T3" s="199">
        <v>0</v>
      </c>
      <c r="U3" s="199">
        <v>0</v>
      </c>
      <c r="V3" s="199">
        <v>0</v>
      </c>
      <c r="W3" s="199">
        <v>0</v>
      </c>
      <c r="X3" s="199">
        <v>0</v>
      </c>
      <c r="Y3" s="199">
        <v>0</v>
      </c>
      <c r="Z3" s="199">
        <v>0</v>
      </c>
      <c r="AA3" s="199">
        <v>0</v>
      </c>
      <c r="AB3" s="199">
        <v>0</v>
      </c>
      <c r="AC3" s="199">
        <v>2.63</v>
      </c>
      <c r="AD3" s="199">
        <v>0</v>
      </c>
      <c r="AE3" s="199">
        <v>0</v>
      </c>
      <c r="AF3" s="199">
        <v>0</v>
      </c>
      <c r="AG3" s="199">
        <v>0</v>
      </c>
      <c r="AH3" s="199">
        <v>0</v>
      </c>
      <c r="AI3" s="199">
        <v>23.63</v>
      </c>
      <c r="AJ3" s="199">
        <v>0</v>
      </c>
      <c r="AK3" s="199">
        <v>0</v>
      </c>
      <c r="AL3" s="199">
        <v>0</v>
      </c>
      <c r="AM3" s="199">
        <v>0</v>
      </c>
      <c r="AN3" s="199">
        <v>0</v>
      </c>
      <c r="AO3" s="199">
        <v>81.12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0</v>
      </c>
      <c r="L4" s="199">
        <v>0</v>
      </c>
      <c r="M4" s="199">
        <v>0</v>
      </c>
      <c r="N4" s="199">
        <v>0</v>
      </c>
      <c r="O4" s="199">
        <v>0</v>
      </c>
      <c r="P4" s="199">
        <v>0</v>
      </c>
      <c r="Q4" s="199">
        <v>0</v>
      </c>
      <c r="R4" s="199">
        <v>0</v>
      </c>
      <c r="S4" s="199">
        <v>0</v>
      </c>
      <c r="T4" s="199">
        <v>0</v>
      </c>
      <c r="U4" s="199">
        <v>0</v>
      </c>
      <c r="V4" s="199">
        <v>0</v>
      </c>
      <c r="W4" s="199">
        <v>0</v>
      </c>
      <c r="X4" s="199">
        <v>0</v>
      </c>
      <c r="Y4" s="199">
        <v>0</v>
      </c>
      <c r="Z4" s="199">
        <v>0</v>
      </c>
      <c r="AA4" s="199">
        <v>0</v>
      </c>
      <c r="AB4" s="199">
        <v>0</v>
      </c>
      <c r="AC4" s="199">
        <v>2.63</v>
      </c>
      <c r="AD4" s="199">
        <v>0</v>
      </c>
      <c r="AE4" s="199">
        <v>0</v>
      </c>
      <c r="AF4" s="199">
        <v>0</v>
      </c>
      <c r="AG4" s="199">
        <v>0</v>
      </c>
      <c r="AH4" s="199">
        <v>0</v>
      </c>
      <c r="AI4" s="199">
        <v>23.63</v>
      </c>
      <c r="AJ4" s="199">
        <v>0</v>
      </c>
      <c r="AK4" s="199">
        <v>0</v>
      </c>
      <c r="AL4" s="199">
        <v>0</v>
      </c>
      <c r="AM4" s="199">
        <v>0</v>
      </c>
      <c r="AN4" s="199">
        <v>0</v>
      </c>
      <c r="AO4" s="199">
        <v>81.12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0</v>
      </c>
      <c r="L5" s="199">
        <v>0</v>
      </c>
      <c r="M5" s="199">
        <v>0</v>
      </c>
      <c r="N5" s="199">
        <v>0</v>
      </c>
      <c r="O5" s="199">
        <v>0</v>
      </c>
      <c r="P5" s="199">
        <v>0</v>
      </c>
      <c r="Q5" s="199">
        <v>0</v>
      </c>
      <c r="R5" s="199">
        <v>0</v>
      </c>
      <c r="S5" s="199">
        <v>0</v>
      </c>
      <c r="T5" s="199">
        <v>0</v>
      </c>
      <c r="U5" s="199">
        <v>0</v>
      </c>
      <c r="V5" s="199">
        <v>0</v>
      </c>
      <c r="W5" s="199">
        <v>0</v>
      </c>
      <c r="X5" s="199">
        <v>0</v>
      </c>
      <c r="Y5" s="199">
        <v>0</v>
      </c>
      <c r="Z5" s="199">
        <v>0</v>
      </c>
      <c r="AA5" s="199">
        <v>0</v>
      </c>
      <c r="AB5" s="199">
        <v>0</v>
      </c>
      <c r="AC5" s="199">
        <v>2.08</v>
      </c>
      <c r="AD5" s="199">
        <v>0</v>
      </c>
      <c r="AE5" s="199">
        <v>0</v>
      </c>
      <c r="AF5" s="199">
        <v>0</v>
      </c>
      <c r="AG5" s="199">
        <v>0</v>
      </c>
      <c r="AH5" s="199">
        <v>0</v>
      </c>
      <c r="AI5" s="199">
        <v>18.71</v>
      </c>
      <c r="AJ5" s="199">
        <v>0</v>
      </c>
      <c r="AK5" s="199">
        <v>0</v>
      </c>
      <c r="AL5" s="199">
        <v>0</v>
      </c>
      <c r="AM5" s="199">
        <v>0</v>
      </c>
      <c r="AN5" s="199">
        <v>0</v>
      </c>
      <c r="AO5" s="199">
        <v>81.12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0</v>
      </c>
      <c r="L6" s="199">
        <v>0</v>
      </c>
      <c r="M6" s="199">
        <v>0</v>
      </c>
      <c r="N6" s="199">
        <v>0</v>
      </c>
      <c r="O6" s="199">
        <v>0</v>
      </c>
      <c r="P6" s="199">
        <v>0</v>
      </c>
      <c r="Q6" s="199">
        <v>0</v>
      </c>
      <c r="R6" s="199">
        <v>0</v>
      </c>
      <c r="S6" s="199">
        <v>0</v>
      </c>
      <c r="T6" s="199">
        <v>0</v>
      </c>
      <c r="U6" s="199">
        <v>0</v>
      </c>
      <c r="V6" s="199">
        <v>0</v>
      </c>
      <c r="W6" s="199">
        <v>0</v>
      </c>
      <c r="X6" s="199">
        <v>0</v>
      </c>
      <c r="Y6" s="199">
        <v>0</v>
      </c>
      <c r="Z6" s="199">
        <v>0</v>
      </c>
      <c r="AA6" s="199">
        <v>0</v>
      </c>
      <c r="AB6" s="199">
        <v>0</v>
      </c>
      <c r="AC6" s="199">
        <v>2.08</v>
      </c>
      <c r="AD6" s="199">
        <v>0</v>
      </c>
      <c r="AE6" s="199">
        <v>0</v>
      </c>
      <c r="AF6" s="199">
        <v>0</v>
      </c>
      <c r="AG6" s="199">
        <v>0</v>
      </c>
      <c r="AH6" s="199">
        <v>0</v>
      </c>
      <c r="AI6" s="199">
        <v>18.63</v>
      </c>
      <c r="AJ6" s="199">
        <v>0</v>
      </c>
      <c r="AK6" s="199">
        <v>0</v>
      </c>
      <c r="AL6" s="199">
        <v>0</v>
      </c>
      <c r="AM6" s="199">
        <v>0</v>
      </c>
      <c r="AN6" s="199">
        <v>0</v>
      </c>
      <c r="AO6" s="199">
        <v>81.12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0</v>
      </c>
      <c r="L7" s="199">
        <v>0</v>
      </c>
      <c r="M7" s="199">
        <v>0</v>
      </c>
      <c r="N7" s="199">
        <v>0</v>
      </c>
      <c r="O7" s="199">
        <v>0</v>
      </c>
      <c r="P7" s="199">
        <v>0</v>
      </c>
      <c r="Q7" s="199">
        <v>0</v>
      </c>
      <c r="R7" s="199">
        <v>0</v>
      </c>
      <c r="S7" s="199">
        <v>0</v>
      </c>
      <c r="T7" s="199">
        <v>0</v>
      </c>
      <c r="U7" s="199">
        <v>0</v>
      </c>
      <c r="V7" s="199">
        <v>0</v>
      </c>
      <c r="W7" s="199">
        <v>0</v>
      </c>
      <c r="X7" s="199">
        <v>0</v>
      </c>
      <c r="Y7" s="199">
        <v>0</v>
      </c>
      <c r="Z7" s="199">
        <v>0</v>
      </c>
      <c r="AA7" s="199">
        <v>0</v>
      </c>
      <c r="AB7" s="199">
        <v>0</v>
      </c>
      <c r="AC7" s="199">
        <v>2.08</v>
      </c>
      <c r="AD7" s="199">
        <v>0</v>
      </c>
      <c r="AE7" s="199">
        <v>0</v>
      </c>
      <c r="AF7" s="199">
        <v>0</v>
      </c>
      <c r="AG7" s="199">
        <v>0</v>
      </c>
      <c r="AH7" s="199">
        <v>0</v>
      </c>
      <c r="AI7" s="199">
        <v>18.71</v>
      </c>
      <c r="AJ7" s="199">
        <v>0</v>
      </c>
      <c r="AK7" s="199">
        <v>0</v>
      </c>
      <c r="AL7" s="199">
        <v>0</v>
      </c>
      <c r="AM7" s="199">
        <v>0</v>
      </c>
      <c r="AN7" s="199">
        <v>0</v>
      </c>
      <c r="AO7" s="199">
        <v>81.12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0</v>
      </c>
      <c r="L8" s="199">
        <v>0</v>
      </c>
      <c r="M8" s="199">
        <v>0</v>
      </c>
      <c r="N8" s="199">
        <v>0</v>
      </c>
      <c r="O8" s="199">
        <v>0</v>
      </c>
      <c r="P8" s="199">
        <v>0</v>
      </c>
      <c r="Q8" s="199">
        <v>0</v>
      </c>
      <c r="R8" s="199">
        <v>0</v>
      </c>
      <c r="S8" s="199">
        <v>0</v>
      </c>
      <c r="T8" s="199">
        <v>0</v>
      </c>
      <c r="U8" s="199">
        <v>0</v>
      </c>
      <c r="V8" s="199">
        <v>0</v>
      </c>
      <c r="W8" s="199">
        <v>0</v>
      </c>
      <c r="X8" s="199">
        <v>0</v>
      </c>
      <c r="Y8" s="199">
        <v>0</v>
      </c>
      <c r="Z8" s="199">
        <v>0</v>
      </c>
      <c r="AA8" s="199">
        <v>0</v>
      </c>
      <c r="AB8" s="199">
        <v>0</v>
      </c>
      <c r="AC8" s="199">
        <v>2.08</v>
      </c>
      <c r="AD8" s="199">
        <v>0</v>
      </c>
      <c r="AE8" s="199">
        <v>0</v>
      </c>
      <c r="AF8" s="199">
        <v>0</v>
      </c>
      <c r="AG8" s="199">
        <v>0</v>
      </c>
      <c r="AH8" s="199">
        <v>0</v>
      </c>
      <c r="AI8" s="199">
        <v>18.71</v>
      </c>
      <c r="AJ8" s="199">
        <v>0</v>
      </c>
      <c r="AK8" s="199">
        <v>0</v>
      </c>
      <c r="AL8" s="199">
        <v>0</v>
      </c>
      <c r="AM8" s="199">
        <v>0</v>
      </c>
      <c r="AN8" s="199">
        <v>0</v>
      </c>
      <c r="AO8" s="199">
        <v>80.989999999999995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0</v>
      </c>
      <c r="L9" s="199">
        <v>0</v>
      </c>
      <c r="M9" s="199">
        <v>0</v>
      </c>
      <c r="N9" s="199">
        <v>0</v>
      </c>
      <c r="O9" s="199">
        <v>0</v>
      </c>
      <c r="P9" s="199">
        <v>0</v>
      </c>
      <c r="Q9" s="199">
        <v>0</v>
      </c>
      <c r="R9" s="199">
        <v>0</v>
      </c>
      <c r="S9" s="199">
        <v>0</v>
      </c>
      <c r="T9" s="199">
        <v>0</v>
      </c>
      <c r="U9" s="199">
        <v>0</v>
      </c>
      <c r="V9" s="199">
        <v>0</v>
      </c>
      <c r="W9" s="199">
        <v>0</v>
      </c>
      <c r="X9" s="199">
        <v>0</v>
      </c>
      <c r="Y9" s="199">
        <v>0</v>
      </c>
      <c r="Z9" s="199">
        <v>0</v>
      </c>
      <c r="AA9" s="199">
        <v>0</v>
      </c>
      <c r="AB9" s="199">
        <v>0</v>
      </c>
      <c r="AC9" s="199">
        <v>2.08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  <c r="AI9" s="199">
        <v>18.71</v>
      </c>
      <c r="AJ9" s="199">
        <v>0</v>
      </c>
      <c r="AK9" s="199">
        <v>0</v>
      </c>
      <c r="AL9" s="199">
        <v>0</v>
      </c>
      <c r="AM9" s="199">
        <v>0</v>
      </c>
      <c r="AN9" s="199">
        <v>0</v>
      </c>
      <c r="AO9" s="199">
        <v>81.12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0</v>
      </c>
      <c r="L10" s="199">
        <v>0</v>
      </c>
      <c r="M10" s="199">
        <v>0</v>
      </c>
      <c r="N10" s="199">
        <v>0</v>
      </c>
      <c r="O10" s="199">
        <v>0</v>
      </c>
      <c r="P10" s="199">
        <v>0</v>
      </c>
      <c r="Q10" s="199">
        <v>0</v>
      </c>
      <c r="R10" s="199">
        <v>0</v>
      </c>
      <c r="S10" s="199">
        <v>0</v>
      </c>
      <c r="T10" s="199">
        <v>0</v>
      </c>
      <c r="U10" s="199">
        <v>0</v>
      </c>
      <c r="V10" s="199">
        <v>0</v>
      </c>
      <c r="W10" s="199">
        <v>0</v>
      </c>
      <c r="X10" s="199">
        <v>0</v>
      </c>
      <c r="Y10" s="199">
        <v>0</v>
      </c>
      <c r="Z10" s="199">
        <v>0</v>
      </c>
      <c r="AA10" s="199">
        <v>0</v>
      </c>
      <c r="AB10" s="199">
        <v>0</v>
      </c>
      <c r="AC10" s="199">
        <v>2.08</v>
      </c>
      <c r="AD10" s="199">
        <v>0</v>
      </c>
      <c r="AE10" s="199">
        <v>0</v>
      </c>
      <c r="AF10" s="199">
        <v>0</v>
      </c>
      <c r="AG10" s="199">
        <v>0</v>
      </c>
      <c r="AH10" s="199">
        <v>0</v>
      </c>
      <c r="AI10" s="199">
        <v>18.71</v>
      </c>
      <c r="AJ10" s="199">
        <v>0</v>
      </c>
      <c r="AK10" s="199">
        <v>0</v>
      </c>
      <c r="AL10" s="199">
        <v>0</v>
      </c>
      <c r="AM10" s="199">
        <v>0</v>
      </c>
      <c r="AN10" s="199">
        <v>0</v>
      </c>
      <c r="AO10" s="199">
        <v>81.12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0</v>
      </c>
      <c r="L11" s="199">
        <v>0</v>
      </c>
      <c r="M11" s="199">
        <v>0</v>
      </c>
      <c r="N11" s="199">
        <v>0</v>
      </c>
      <c r="O11" s="199">
        <v>0</v>
      </c>
      <c r="P11" s="199">
        <v>0</v>
      </c>
      <c r="Q11" s="199">
        <v>0</v>
      </c>
      <c r="R11" s="199">
        <v>0</v>
      </c>
      <c r="S11" s="199">
        <v>0</v>
      </c>
      <c r="T11" s="199">
        <v>0</v>
      </c>
      <c r="U11" s="199">
        <v>0</v>
      </c>
      <c r="V11" s="199">
        <v>0</v>
      </c>
      <c r="W11" s="199">
        <v>0</v>
      </c>
      <c r="X11" s="199">
        <v>0</v>
      </c>
      <c r="Y11" s="199">
        <v>0</v>
      </c>
      <c r="Z11" s="199">
        <v>0</v>
      </c>
      <c r="AA11" s="199">
        <v>0</v>
      </c>
      <c r="AB11" s="199">
        <v>0</v>
      </c>
      <c r="AC11" s="199">
        <v>2.08</v>
      </c>
      <c r="AD11" s="199">
        <v>0</v>
      </c>
      <c r="AE11" s="199">
        <v>0</v>
      </c>
      <c r="AF11" s="199">
        <v>0</v>
      </c>
      <c r="AG11" s="199">
        <v>0</v>
      </c>
      <c r="AH11" s="199">
        <v>0</v>
      </c>
      <c r="AI11" s="199">
        <v>18.71</v>
      </c>
      <c r="AJ11" s="199">
        <v>0</v>
      </c>
      <c r="AK11" s="199">
        <v>0</v>
      </c>
      <c r="AL11" s="199">
        <v>0</v>
      </c>
      <c r="AM11" s="199">
        <v>0</v>
      </c>
      <c r="AN11" s="199">
        <v>0</v>
      </c>
      <c r="AO11" s="199">
        <v>81.12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0</v>
      </c>
      <c r="Y12" s="199">
        <v>0</v>
      </c>
      <c r="Z12" s="199">
        <v>0</v>
      </c>
      <c r="AA12" s="199">
        <v>0</v>
      </c>
      <c r="AB12" s="199">
        <v>0</v>
      </c>
      <c r="AC12" s="199">
        <v>2.08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18.71</v>
      </c>
      <c r="AJ12" s="199">
        <v>0</v>
      </c>
      <c r="AK12" s="199">
        <v>0</v>
      </c>
      <c r="AL12" s="199">
        <v>0</v>
      </c>
      <c r="AM12" s="199">
        <v>0</v>
      </c>
      <c r="AN12" s="199">
        <v>0</v>
      </c>
      <c r="AO12" s="199">
        <v>81.12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2.08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18.71</v>
      </c>
      <c r="AJ13" s="199">
        <v>0</v>
      </c>
      <c r="AK13" s="199">
        <v>0</v>
      </c>
      <c r="AL13" s="199">
        <v>0</v>
      </c>
      <c r="AM13" s="199">
        <v>0</v>
      </c>
      <c r="AN13" s="199">
        <v>0</v>
      </c>
      <c r="AO13" s="199">
        <v>81.12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2.08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18.71</v>
      </c>
      <c r="AJ14" s="199">
        <v>0</v>
      </c>
      <c r="AK14" s="199">
        <v>0</v>
      </c>
      <c r="AL14" s="199">
        <v>0</v>
      </c>
      <c r="AM14" s="199">
        <v>0</v>
      </c>
      <c r="AN14" s="199">
        <v>0</v>
      </c>
      <c r="AO14" s="199">
        <v>80.53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2.08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13.63</v>
      </c>
      <c r="AJ15" s="199">
        <v>0</v>
      </c>
      <c r="AK15" s="199">
        <v>0</v>
      </c>
      <c r="AL15" s="199">
        <v>0</v>
      </c>
      <c r="AM15" s="199">
        <v>0</v>
      </c>
      <c r="AN15" s="199">
        <v>0</v>
      </c>
      <c r="AO15" s="199">
        <v>80.989999999999995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0</v>
      </c>
      <c r="L16" s="199">
        <v>0</v>
      </c>
      <c r="M16" s="199">
        <v>0</v>
      </c>
      <c r="N16" s="199">
        <v>0</v>
      </c>
      <c r="O16" s="199">
        <v>0</v>
      </c>
      <c r="P16" s="199">
        <v>0</v>
      </c>
      <c r="Q16" s="199">
        <v>0</v>
      </c>
      <c r="R16" s="199">
        <v>0</v>
      </c>
      <c r="S16" s="199">
        <v>0</v>
      </c>
      <c r="T16" s="199">
        <v>0</v>
      </c>
      <c r="U16" s="199">
        <v>0</v>
      </c>
      <c r="V16" s="199">
        <v>0</v>
      </c>
      <c r="W16" s="199">
        <v>0</v>
      </c>
      <c r="X16" s="199">
        <v>0</v>
      </c>
      <c r="Y16" s="199">
        <v>0</v>
      </c>
      <c r="Z16" s="199">
        <v>0</v>
      </c>
      <c r="AA16" s="199">
        <v>0</v>
      </c>
      <c r="AB16" s="199">
        <v>0</v>
      </c>
      <c r="AC16" s="199">
        <v>2.08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18.71</v>
      </c>
      <c r="AJ16" s="199">
        <v>0</v>
      </c>
      <c r="AK16" s="199">
        <v>0</v>
      </c>
      <c r="AL16" s="199">
        <v>0</v>
      </c>
      <c r="AM16" s="199">
        <v>0</v>
      </c>
      <c r="AN16" s="199">
        <v>0</v>
      </c>
      <c r="AO16" s="199">
        <v>80.989999999999995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0</v>
      </c>
      <c r="L17" s="199">
        <v>0</v>
      </c>
      <c r="M17" s="199">
        <v>0</v>
      </c>
      <c r="N17" s="199">
        <v>0</v>
      </c>
      <c r="O17" s="199">
        <v>0</v>
      </c>
      <c r="P17" s="199">
        <v>0</v>
      </c>
      <c r="Q17" s="199">
        <v>0</v>
      </c>
      <c r="R17" s="199">
        <v>0</v>
      </c>
      <c r="S17" s="199">
        <v>0</v>
      </c>
      <c r="T17" s="199">
        <v>0</v>
      </c>
      <c r="U17" s="199">
        <v>0</v>
      </c>
      <c r="V17" s="199">
        <v>0</v>
      </c>
      <c r="W17" s="199">
        <v>0</v>
      </c>
      <c r="X17" s="199">
        <v>0</v>
      </c>
      <c r="Y17" s="199">
        <v>0</v>
      </c>
      <c r="Z17" s="199">
        <v>0</v>
      </c>
      <c r="AA17" s="199">
        <v>0</v>
      </c>
      <c r="AB17" s="199">
        <v>0</v>
      </c>
      <c r="AC17" s="199">
        <v>2.08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13.63</v>
      </c>
      <c r="AJ17" s="199">
        <v>0</v>
      </c>
      <c r="AK17" s="199">
        <v>0</v>
      </c>
      <c r="AL17" s="199">
        <v>0</v>
      </c>
      <c r="AM17" s="199">
        <v>0</v>
      </c>
      <c r="AN17" s="199">
        <v>0</v>
      </c>
      <c r="AO17" s="199">
        <v>80.989999999999995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0</v>
      </c>
      <c r="L18" s="199">
        <v>0</v>
      </c>
      <c r="M18" s="199">
        <v>0</v>
      </c>
      <c r="N18" s="199">
        <v>0</v>
      </c>
      <c r="O18" s="199">
        <v>0</v>
      </c>
      <c r="P18" s="199">
        <v>0</v>
      </c>
      <c r="Q18" s="199">
        <v>0</v>
      </c>
      <c r="R18" s="199">
        <v>0</v>
      </c>
      <c r="S18" s="199">
        <v>0</v>
      </c>
      <c r="T18" s="199">
        <v>0</v>
      </c>
      <c r="U18" s="199">
        <v>0</v>
      </c>
      <c r="V18" s="199">
        <v>0</v>
      </c>
      <c r="W18" s="199">
        <v>0</v>
      </c>
      <c r="X18" s="199">
        <v>0</v>
      </c>
      <c r="Y18" s="199">
        <v>0</v>
      </c>
      <c r="Z18" s="199">
        <v>0</v>
      </c>
      <c r="AA18" s="199">
        <v>0</v>
      </c>
      <c r="AB18" s="199">
        <v>0</v>
      </c>
      <c r="AC18" s="199">
        <v>2.08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13.63</v>
      </c>
      <c r="AJ18" s="199">
        <v>0</v>
      </c>
      <c r="AK18" s="199">
        <v>0</v>
      </c>
      <c r="AL18" s="199">
        <v>0</v>
      </c>
      <c r="AM18" s="199">
        <v>0</v>
      </c>
      <c r="AN18" s="199">
        <v>0</v>
      </c>
      <c r="AO18" s="199">
        <v>80.989999999999995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0</v>
      </c>
      <c r="L19" s="199">
        <v>0</v>
      </c>
      <c r="M19" s="199">
        <v>0</v>
      </c>
      <c r="N19" s="199">
        <v>0</v>
      </c>
      <c r="O19" s="199">
        <v>0</v>
      </c>
      <c r="P19" s="199">
        <v>0</v>
      </c>
      <c r="Q19" s="199">
        <v>0</v>
      </c>
      <c r="R19" s="199">
        <v>0</v>
      </c>
      <c r="S19" s="199">
        <v>0</v>
      </c>
      <c r="T19" s="199">
        <v>0</v>
      </c>
      <c r="U19" s="199">
        <v>0</v>
      </c>
      <c r="V19" s="199">
        <v>0</v>
      </c>
      <c r="W19" s="199">
        <v>0</v>
      </c>
      <c r="X19" s="199">
        <v>0</v>
      </c>
      <c r="Y19" s="199">
        <v>0</v>
      </c>
      <c r="Z19" s="199">
        <v>0</v>
      </c>
      <c r="AA19" s="199">
        <v>0</v>
      </c>
      <c r="AB19" s="199">
        <v>0</v>
      </c>
      <c r="AC19" s="199">
        <v>2.08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13.63</v>
      </c>
      <c r="AJ19" s="199">
        <v>0</v>
      </c>
      <c r="AK19" s="199">
        <v>0</v>
      </c>
      <c r="AL19" s="199">
        <v>0</v>
      </c>
      <c r="AM19" s="199">
        <v>0</v>
      </c>
      <c r="AN19" s="199">
        <v>0</v>
      </c>
      <c r="AO19" s="199">
        <v>81.12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0</v>
      </c>
      <c r="L20" s="199">
        <v>0</v>
      </c>
      <c r="M20" s="199">
        <v>0</v>
      </c>
      <c r="N20" s="199">
        <v>0</v>
      </c>
      <c r="O20" s="199">
        <v>0</v>
      </c>
      <c r="P20" s="199">
        <v>0</v>
      </c>
      <c r="Q20" s="199">
        <v>0</v>
      </c>
      <c r="R20" s="199">
        <v>0</v>
      </c>
      <c r="S20" s="199">
        <v>0</v>
      </c>
      <c r="T20" s="199">
        <v>0</v>
      </c>
      <c r="U20" s="199">
        <v>0</v>
      </c>
      <c r="V20" s="199">
        <v>0</v>
      </c>
      <c r="W20" s="199">
        <v>0</v>
      </c>
      <c r="X20" s="199">
        <v>0</v>
      </c>
      <c r="Y20" s="199">
        <v>0</v>
      </c>
      <c r="Z20" s="199">
        <v>0</v>
      </c>
      <c r="AA20" s="199">
        <v>0</v>
      </c>
      <c r="AB20" s="199">
        <v>0</v>
      </c>
      <c r="AC20" s="199">
        <v>2.08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13.63</v>
      </c>
      <c r="AJ20" s="199">
        <v>0</v>
      </c>
      <c r="AK20" s="199">
        <v>0</v>
      </c>
      <c r="AL20" s="199">
        <v>0</v>
      </c>
      <c r="AM20" s="199">
        <v>0</v>
      </c>
      <c r="AN20" s="199">
        <v>0</v>
      </c>
      <c r="AO20" s="199">
        <v>80.53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0</v>
      </c>
      <c r="L21" s="199">
        <v>0</v>
      </c>
      <c r="M21" s="199">
        <v>0</v>
      </c>
      <c r="N21" s="199">
        <v>0</v>
      </c>
      <c r="O21" s="199">
        <v>0</v>
      </c>
      <c r="P21" s="199">
        <v>0</v>
      </c>
      <c r="Q21" s="199">
        <v>0</v>
      </c>
      <c r="R21" s="199">
        <v>0</v>
      </c>
      <c r="S21" s="199">
        <v>0</v>
      </c>
      <c r="T21" s="199">
        <v>0</v>
      </c>
      <c r="U21" s="199">
        <v>0</v>
      </c>
      <c r="V21" s="199">
        <v>0</v>
      </c>
      <c r="W21" s="199">
        <v>0</v>
      </c>
      <c r="X21" s="199">
        <v>0</v>
      </c>
      <c r="Y21" s="199">
        <v>0</v>
      </c>
      <c r="Z21" s="199">
        <v>0</v>
      </c>
      <c r="AA21" s="199">
        <v>0</v>
      </c>
      <c r="AB21" s="199">
        <v>0</v>
      </c>
      <c r="AC21" s="199">
        <v>2.08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18.71</v>
      </c>
      <c r="AJ21" s="199">
        <v>0</v>
      </c>
      <c r="AK21" s="199">
        <v>0</v>
      </c>
      <c r="AL21" s="199">
        <v>0</v>
      </c>
      <c r="AM21" s="199">
        <v>0</v>
      </c>
      <c r="AN21" s="199">
        <v>0</v>
      </c>
      <c r="AO21" s="199">
        <v>80.67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0</v>
      </c>
      <c r="L22" s="199">
        <v>0</v>
      </c>
      <c r="M22" s="199">
        <v>0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0</v>
      </c>
      <c r="U22" s="199">
        <v>0</v>
      </c>
      <c r="V22" s="199">
        <v>0</v>
      </c>
      <c r="W22" s="199">
        <v>0</v>
      </c>
      <c r="X22" s="199">
        <v>0</v>
      </c>
      <c r="Y22" s="199">
        <v>0</v>
      </c>
      <c r="Z22" s="199">
        <v>0</v>
      </c>
      <c r="AA22" s="199">
        <v>0</v>
      </c>
      <c r="AB22" s="199">
        <v>0</v>
      </c>
      <c r="AC22" s="199">
        <v>2.08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13.63</v>
      </c>
      <c r="AJ22" s="199">
        <v>0</v>
      </c>
      <c r="AK22" s="199">
        <v>0</v>
      </c>
      <c r="AL22" s="199">
        <v>0</v>
      </c>
      <c r="AM22" s="199">
        <v>0</v>
      </c>
      <c r="AN22" s="199">
        <v>0</v>
      </c>
      <c r="AO22" s="199">
        <v>80.67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0</v>
      </c>
      <c r="L23" s="199">
        <v>0</v>
      </c>
      <c r="M23" s="199">
        <v>0</v>
      </c>
      <c r="N23" s="199">
        <v>0</v>
      </c>
      <c r="O23" s="199">
        <v>0</v>
      </c>
      <c r="P23" s="199">
        <v>0</v>
      </c>
      <c r="Q23" s="199">
        <v>0</v>
      </c>
      <c r="R23" s="199">
        <v>0</v>
      </c>
      <c r="S23" s="199">
        <v>0</v>
      </c>
      <c r="T23" s="199">
        <v>0</v>
      </c>
      <c r="U23" s="199">
        <v>0</v>
      </c>
      <c r="V23" s="199">
        <v>0</v>
      </c>
      <c r="W23" s="199">
        <v>0</v>
      </c>
      <c r="X23" s="199">
        <v>0</v>
      </c>
      <c r="Y23" s="199">
        <v>0</v>
      </c>
      <c r="Z23" s="199">
        <v>0</v>
      </c>
      <c r="AA23" s="199">
        <v>0</v>
      </c>
      <c r="AB23" s="199">
        <v>0</v>
      </c>
      <c r="AC23" s="199">
        <v>2.08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13.63</v>
      </c>
      <c r="AJ23" s="199">
        <v>0</v>
      </c>
      <c r="AK23" s="199">
        <v>0</v>
      </c>
      <c r="AL23" s="199">
        <v>0</v>
      </c>
      <c r="AM23" s="199">
        <v>0</v>
      </c>
      <c r="AN23" s="199">
        <v>0</v>
      </c>
      <c r="AO23" s="199">
        <v>80.989999999999995</v>
      </c>
      <c r="AP23" s="199">
        <v>0</v>
      </c>
    </row>
    <row r="24" spans="1:42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0</v>
      </c>
      <c r="L24" s="199">
        <v>0</v>
      </c>
      <c r="M24" s="199">
        <v>0</v>
      </c>
      <c r="N24" s="199">
        <v>0</v>
      </c>
      <c r="O24" s="199">
        <v>0</v>
      </c>
      <c r="P24" s="199">
        <v>0</v>
      </c>
      <c r="Q24" s="199">
        <v>0</v>
      </c>
      <c r="R24" s="199">
        <v>0</v>
      </c>
      <c r="S24" s="199">
        <v>0</v>
      </c>
      <c r="T24" s="199">
        <v>0</v>
      </c>
      <c r="U24" s="199">
        <v>0</v>
      </c>
      <c r="V24" s="199">
        <v>0</v>
      </c>
      <c r="W24" s="199">
        <v>0</v>
      </c>
      <c r="X24" s="199">
        <v>0</v>
      </c>
      <c r="Y24" s="199">
        <v>0</v>
      </c>
      <c r="Z24" s="199">
        <v>0</v>
      </c>
      <c r="AA24" s="199">
        <v>0</v>
      </c>
      <c r="AB24" s="199">
        <v>0</v>
      </c>
      <c r="AC24" s="199">
        <v>2.08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13.63</v>
      </c>
      <c r="AJ24" s="199">
        <v>0</v>
      </c>
      <c r="AK24" s="199">
        <v>0</v>
      </c>
      <c r="AL24" s="199">
        <v>0</v>
      </c>
      <c r="AM24" s="199">
        <v>0</v>
      </c>
      <c r="AN24" s="199">
        <v>0</v>
      </c>
      <c r="AO24" s="199">
        <v>80.989999999999995</v>
      </c>
      <c r="AP24" s="199">
        <v>0</v>
      </c>
    </row>
    <row r="25" spans="1:42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0</v>
      </c>
      <c r="L25" s="199">
        <v>0</v>
      </c>
      <c r="M25" s="199">
        <v>0</v>
      </c>
      <c r="N25" s="199">
        <v>0</v>
      </c>
      <c r="O25" s="199">
        <v>0</v>
      </c>
      <c r="P25" s="199">
        <v>0</v>
      </c>
      <c r="Q25" s="199">
        <v>0</v>
      </c>
      <c r="R25" s="199">
        <v>0</v>
      </c>
      <c r="S25" s="199">
        <v>0</v>
      </c>
      <c r="T25" s="199">
        <v>0</v>
      </c>
      <c r="U25" s="199">
        <v>0</v>
      </c>
      <c r="V25" s="199">
        <v>0</v>
      </c>
      <c r="W25" s="199">
        <v>0</v>
      </c>
      <c r="X25" s="199">
        <v>0</v>
      </c>
      <c r="Y25" s="199">
        <v>0</v>
      </c>
      <c r="Z25" s="199">
        <v>0</v>
      </c>
      <c r="AA25" s="199">
        <v>0</v>
      </c>
      <c r="AB25" s="199">
        <v>0</v>
      </c>
      <c r="AC25" s="199">
        <v>2.08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13.63</v>
      </c>
      <c r="AJ25" s="199">
        <v>0</v>
      </c>
      <c r="AK25" s="199">
        <v>0</v>
      </c>
      <c r="AL25" s="199">
        <v>0</v>
      </c>
      <c r="AM25" s="199">
        <v>0</v>
      </c>
      <c r="AN25" s="199">
        <v>0</v>
      </c>
      <c r="AO25" s="199">
        <v>81.12</v>
      </c>
      <c r="AP25" s="199">
        <v>0</v>
      </c>
    </row>
    <row r="26" spans="1:42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0</v>
      </c>
      <c r="L26" s="199">
        <v>0</v>
      </c>
      <c r="M26" s="199">
        <v>0</v>
      </c>
      <c r="N26" s="199">
        <v>0</v>
      </c>
      <c r="O26" s="199">
        <v>0</v>
      </c>
      <c r="P26" s="199">
        <v>0</v>
      </c>
      <c r="Q26" s="199">
        <v>0</v>
      </c>
      <c r="R26" s="199">
        <v>0</v>
      </c>
      <c r="S26" s="199">
        <v>0</v>
      </c>
      <c r="T26" s="199">
        <v>0</v>
      </c>
      <c r="U26" s="199">
        <v>0</v>
      </c>
      <c r="V26" s="199">
        <v>0</v>
      </c>
      <c r="W26" s="199">
        <v>0</v>
      </c>
      <c r="X26" s="199">
        <v>0</v>
      </c>
      <c r="Y26" s="199">
        <v>0</v>
      </c>
      <c r="Z26" s="199">
        <v>0</v>
      </c>
      <c r="AA26" s="199">
        <v>0</v>
      </c>
      <c r="AB26" s="199">
        <v>0</v>
      </c>
      <c r="AC26" s="199">
        <v>2.08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18.63</v>
      </c>
      <c r="AJ26" s="199">
        <v>0</v>
      </c>
      <c r="AK26" s="199">
        <v>0</v>
      </c>
      <c r="AL26" s="199">
        <v>0</v>
      </c>
      <c r="AM26" s="199">
        <v>0</v>
      </c>
      <c r="AN26" s="199">
        <v>0</v>
      </c>
      <c r="AO26" s="199">
        <v>80.67</v>
      </c>
      <c r="AP26" s="199">
        <v>0</v>
      </c>
    </row>
    <row r="27" spans="1:42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0</v>
      </c>
      <c r="L27" s="199">
        <v>0</v>
      </c>
      <c r="M27" s="199">
        <v>0</v>
      </c>
      <c r="N27" s="199">
        <v>0</v>
      </c>
      <c r="O27" s="199">
        <v>0</v>
      </c>
      <c r="P27" s="199">
        <v>0</v>
      </c>
      <c r="Q27" s="199">
        <v>0</v>
      </c>
      <c r="R27" s="199">
        <v>0</v>
      </c>
      <c r="S27" s="199">
        <v>0</v>
      </c>
      <c r="T27" s="199">
        <v>0</v>
      </c>
      <c r="U27" s="199">
        <v>0</v>
      </c>
      <c r="V27" s="199">
        <v>0</v>
      </c>
      <c r="W27" s="199">
        <v>0</v>
      </c>
      <c r="X27" s="199">
        <v>0</v>
      </c>
      <c r="Y27" s="199">
        <v>0</v>
      </c>
      <c r="Z27" s="199">
        <v>0</v>
      </c>
      <c r="AA27" s="199">
        <v>0</v>
      </c>
      <c r="AB27" s="199">
        <v>0</v>
      </c>
      <c r="AC27" s="199">
        <v>2.08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13.63</v>
      </c>
      <c r="AJ27" s="199">
        <v>0</v>
      </c>
      <c r="AK27" s="199">
        <v>0</v>
      </c>
      <c r="AL27" s="199">
        <v>0</v>
      </c>
      <c r="AM27" s="199">
        <v>0</v>
      </c>
      <c r="AN27" s="199">
        <v>0</v>
      </c>
      <c r="AO27" s="199">
        <v>81.12</v>
      </c>
      <c r="AP27" s="199">
        <v>0</v>
      </c>
    </row>
    <row r="28" spans="1:42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0</v>
      </c>
      <c r="L28" s="199">
        <v>0</v>
      </c>
      <c r="M28" s="199">
        <v>0</v>
      </c>
      <c r="N28" s="199">
        <v>0</v>
      </c>
      <c r="O28" s="199">
        <v>0</v>
      </c>
      <c r="P28" s="199">
        <v>0</v>
      </c>
      <c r="Q28" s="199">
        <v>0</v>
      </c>
      <c r="R28" s="199">
        <v>0</v>
      </c>
      <c r="S28" s="199">
        <v>0</v>
      </c>
      <c r="T28" s="199">
        <v>0</v>
      </c>
      <c r="U28" s="199">
        <v>0</v>
      </c>
      <c r="V28" s="199">
        <v>0</v>
      </c>
      <c r="W28" s="199">
        <v>0</v>
      </c>
      <c r="X28" s="199">
        <v>0</v>
      </c>
      <c r="Y28" s="199">
        <v>0</v>
      </c>
      <c r="Z28" s="199">
        <v>0</v>
      </c>
      <c r="AA28" s="199">
        <v>0</v>
      </c>
      <c r="AB28" s="199">
        <v>0</v>
      </c>
      <c r="AC28" s="199">
        <v>2.08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13.63</v>
      </c>
      <c r="AJ28" s="199">
        <v>0</v>
      </c>
      <c r="AK28" s="199">
        <v>0</v>
      </c>
      <c r="AL28" s="199">
        <v>0</v>
      </c>
      <c r="AM28" s="199">
        <v>0</v>
      </c>
      <c r="AN28" s="199">
        <v>0</v>
      </c>
      <c r="AO28" s="199">
        <v>81.12</v>
      </c>
      <c r="AP28" s="199">
        <v>0</v>
      </c>
    </row>
    <row r="29" spans="1:42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0</v>
      </c>
      <c r="L29" s="199">
        <v>0</v>
      </c>
      <c r="M29" s="199">
        <v>0</v>
      </c>
      <c r="N29" s="199">
        <v>0</v>
      </c>
      <c r="O29" s="199">
        <v>0</v>
      </c>
      <c r="P29" s="199">
        <v>0</v>
      </c>
      <c r="Q29" s="199">
        <v>0</v>
      </c>
      <c r="R29" s="199">
        <v>0</v>
      </c>
      <c r="S29" s="199">
        <v>0</v>
      </c>
      <c r="T29" s="199">
        <v>0</v>
      </c>
      <c r="U29" s="199">
        <v>0</v>
      </c>
      <c r="V29" s="199">
        <v>0</v>
      </c>
      <c r="W29" s="199">
        <v>0</v>
      </c>
      <c r="X29" s="199">
        <v>0</v>
      </c>
      <c r="Y29" s="199">
        <v>0</v>
      </c>
      <c r="Z29" s="199">
        <v>0</v>
      </c>
      <c r="AA29" s="199">
        <v>0</v>
      </c>
      <c r="AB29" s="199">
        <v>0</v>
      </c>
      <c r="AC29" s="199">
        <v>2.08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13.63</v>
      </c>
      <c r="AJ29" s="199">
        <v>0</v>
      </c>
      <c r="AK29" s="199">
        <v>0</v>
      </c>
      <c r="AL29" s="199">
        <v>0</v>
      </c>
      <c r="AM29" s="199">
        <v>0</v>
      </c>
      <c r="AN29" s="199">
        <v>0</v>
      </c>
      <c r="AO29" s="199">
        <v>81.12</v>
      </c>
      <c r="AP29" s="199">
        <v>0</v>
      </c>
    </row>
    <row r="30" spans="1:42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0</v>
      </c>
      <c r="L30" s="199">
        <v>0</v>
      </c>
      <c r="M30" s="199">
        <v>0</v>
      </c>
      <c r="N30" s="199">
        <v>0</v>
      </c>
      <c r="O30" s="199">
        <v>0</v>
      </c>
      <c r="P30" s="199">
        <v>0</v>
      </c>
      <c r="Q30" s="199">
        <v>0</v>
      </c>
      <c r="R30" s="199">
        <v>0</v>
      </c>
      <c r="S30" s="199">
        <v>0</v>
      </c>
      <c r="T30" s="199">
        <v>0</v>
      </c>
      <c r="U30" s="199">
        <v>0</v>
      </c>
      <c r="V30" s="199">
        <v>0</v>
      </c>
      <c r="W30" s="199">
        <v>0</v>
      </c>
      <c r="X30" s="199">
        <v>0</v>
      </c>
      <c r="Y30" s="199">
        <v>0</v>
      </c>
      <c r="Z30" s="199">
        <v>0</v>
      </c>
      <c r="AA30" s="199">
        <v>0</v>
      </c>
      <c r="AB30" s="199">
        <v>0</v>
      </c>
      <c r="AC30" s="199">
        <v>2.08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13.63</v>
      </c>
      <c r="AJ30" s="199">
        <v>0</v>
      </c>
      <c r="AK30" s="199">
        <v>0</v>
      </c>
      <c r="AL30" s="199">
        <v>0</v>
      </c>
      <c r="AM30" s="199">
        <v>0</v>
      </c>
      <c r="AN30" s="199">
        <v>0</v>
      </c>
      <c r="AO30" s="199">
        <v>81.12</v>
      </c>
      <c r="AP30" s="199">
        <v>0</v>
      </c>
    </row>
    <row r="31" spans="1:42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0</v>
      </c>
      <c r="L31" s="199">
        <v>0</v>
      </c>
      <c r="M31" s="199">
        <v>0</v>
      </c>
      <c r="N31" s="199">
        <v>0</v>
      </c>
      <c r="O31" s="199">
        <v>0</v>
      </c>
      <c r="P31" s="199">
        <v>0</v>
      </c>
      <c r="Q31" s="199">
        <v>0</v>
      </c>
      <c r="R31" s="199">
        <v>0</v>
      </c>
      <c r="S31" s="199">
        <v>0</v>
      </c>
      <c r="T31" s="199">
        <v>0</v>
      </c>
      <c r="U31" s="199">
        <v>0</v>
      </c>
      <c r="V31" s="199">
        <v>0</v>
      </c>
      <c r="W31" s="199">
        <v>0</v>
      </c>
      <c r="X31" s="199">
        <v>0</v>
      </c>
      <c r="Y31" s="199">
        <v>0</v>
      </c>
      <c r="Z31" s="199">
        <v>0</v>
      </c>
      <c r="AA31" s="199">
        <v>0</v>
      </c>
      <c r="AB31" s="199">
        <v>0</v>
      </c>
      <c r="AC31" s="199">
        <v>2.08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17.190000000000001</v>
      </c>
      <c r="AJ31" s="199">
        <v>0</v>
      </c>
      <c r="AK31" s="199">
        <v>0</v>
      </c>
      <c r="AL31" s="199">
        <v>0</v>
      </c>
      <c r="AM31" s="199">
        <v>0</v>
      </c>
      <c r="AN31" s="199">
        <v>0</v>
      </c>
      <c r="AO31" s="199">
        <v>81.12</v>
      </c>
      <c r="AP31" s="199">
        <v>0</v>
      </c>
    </row>
    <row r="32" spans="1:42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  <c r="Q32" s="199">
        <v>0</v>
      </c>
      <c r="R32" s="199">
        <v>0</v>
      </c>
      <c r="S32" s="199">
        <v>0</v>
      </c>
      <c r="T32" s="199">
        <v>0</v>
      </c>
      <c r="U32" s="199">
        <v>0</v>
      </c>
      <c r="V32" s="199">
        <v>0</v>
      </c>
      <c r="W32" s="199">
        <v>0</v>
      </c>
      <c r="X32" s="199">
        <v>0</v>
      </c>
      <c r="Y32" s="199">
        <v>0</v>
      </c>
      <c r="Z32" s="199">
        <v>0</v>
      </c>
      <c r="AA32" s="199">
        <v>0</v>
      </c>
      <c r="AB32" s="199">
        <v>0</v>
      </c>
      <c r="AC32" s="199">
        <v>2.08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12.11</v>
      </c>
      <c r="AJ32" s="199">
        <v>0</v>
      </c>
      <c r="AK32" s="199">
        <v>0</v>
      </c>
      <c r="AL32" s="199">
        <v>0</v>
      </c>
      <c r="AM32" s="199">
        <v>0</v>
      </c>
      <c r="AN32" s="199">
        <v>0</v>
      </c>
      <c r="AO32" s="199">
        <v>80.989999999999995</v>
      </c>
      <c r="AP32" s="199">
        <v>0</v>
      </c>
    </row>
    <row r="33" spans="1:42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0</v>
      </c>
      <c r="L33" s="199">
        <v>0</v>
      </c>
      <c r="M33" s="199">
        <v>0</v>
      </c>
      <c r="N33" s="199">
        <v>0</v>
      </c>
      <c r="O33" s="199">
        <v>0</v>
      </c>
      <c r="P33" s="199">
        <v>0</v>
      </c>
      <c r="Q33" s="199">
        <v>0</v>
      </c>
      <c r="R33" s="199">
        <v>0</v>
      </c>
      <c r="S33" s="199">
        <v>0</v>
      </c>
      <c r="T33" s="199">
        <v>0</v>
      </c>
      <c r="U33" s="199">
        <v>0</v>
      </c>
      <c r="V33" s="199">
        <v>0</v>
      </c>
      <c r="W33" s="199">
        <v>0</v>
      </c>
      <c r="X33" s="199">
        <v>0</v>
      </c>
      <c r="Y33" s="199">
        <v>0</v>
      </c>
      <c r="Z33" s="199">
        <v>0</v>
      </c>
      <c r="AA33" s="199">
        <v>0</v>
      </c>
      <c r="AB33" s="199">
        <v>0</v>
      </c>
      <c r="AC33" s="199">
        <v>2.08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12.11</v>
      </c>
      <c r="AJ33" s="199">
        <v>0</v>
      </c>
      <c r="AK33" s="199">
        <v>0</v>
      </c>
      <c r="AL33" s="199">
        <v>0</v>
      </c>
      <c r="AM33" s="199">
        <v>0</v>
      </c>
      <c r="AN33" s="199">
        <v>0</v>
      </c>
      <c r="AO33" s="199">
        <v>81.12</v>
      </c>
      <c r="AP33" s="199">
        <v>0</v>
      </c>
    </row>
    <row r="34" spans="1:42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0</v>
      </c>
      <c r="L34" s="199">
        <v>0</v>
      </c>
      <c r="M34" s="199">
        <v>0</v>
      </c>
      <c r="N34" s="199">
        <v>0</v>
      </c>
      <c r="O34" s="199">
        <v>0</v>
      </c>
      <c r="P34" s="199">
        <v>0</v>
      </c>
      <c r="Q34" s="199">
        <v>0</v>
      </c>
      <c r="R34" s="199">
        <v>0</v>
      </c>
      <c r="S34" s="199">
        <v>0</v>
      </c>
      <c r="T34" s="199">
        <v>0</v>
      </c>
      <c r="U34" s="199">
        <v>0</v>
      </c>
      <c r="V34" s="199">
        <v>0</v>
      </c>
      <c r="W34" s="199">
        <v>0</v>
      </c>
      <c r="X34" s="199">
        <v>0</v>
      </c>
      <c r="Y34" s="199">
        <v>0</v>
      </c>
      <c r="Z34" s="199">
        <v>0</v>
      </c>
      <c r="AA34" s="199">
        <v>0</v>
      </c>
      <c r="AB34" s="199">
        <v>0</v>
      </c>
      <c r="AC34" s="199">
        <v>2.08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12.11</v>
      </c>
      <c r="AJ34" s="199">
        <v>0</v>
      </c>
      <c r="AK34" s="199">
        <v>0</v>
      </c>
      <c r="AL34" s="199">
        <v>0</v>
      </c>
      <c r="AM34" s="199">
        <v>0</v>
      </c>
      <c r="AN34" s="199">
        <v>0</v>
      </c>
      <c r="AO34" s="199">
        <v>81.12</v>
      </c>
      <c r="AP34" s="199">
        <v>0</v>
      </c>
    </row>
    <row r="35" spans="1:42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0</v>
      </c>
      <c r="L35" s="199">
        <v>0</v>
      </c>
      <c r="M35" s="199">
        <v>0</v>
      </c>
      <c r="N35" s="199">
        <v>0</v>
      </c>
      <c r="O35" s="199">
        <v>0</v>
      </c>
      <c r="P35" s="199">
        <v>0</v>
      </c>
      <c r="Q35" s="199">
        <v>0</v>
      </c>
      <c r="R35" s="199">
        <v>0</v>
      </c>
      <c r="S35" s="199">
        <v>0</v>
      </c>
      <c r="T35" s="199">
        <v>0</v>
      </c>
      <c r="U35" s="199">
        <v>0</v>
      </c>
      <c r="V35" s="199">
        <v>0</v>
      </c>
      <c r="W35" s="199">
        <v>0</v>
      </c>
      <c r="X35" s="199">
        <v>0</v>
      </c>
      <c r="Y35" s="199">
        <v>0</v>
      </c>
      <c r="Z35" s="199">
        <v>0</v>
      </c>
      <c r="AA35" s="199">
        <v>0</v>
      </c>
      <c r="AB35" s="199">
        <v>0</v>
      </c>
      <c r="AC35" s="199">
        <v>2.08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12.11</v>
      </c>
      <c r="AJ35" s="199">
        <v>0</v>
      </c>
      <c r="AK35" s="199">
        <v>0</v>
      </c>
      <c r="AL35" s="199">
        <v>0</v>
      </c>
      <c r="AM35" s="199">
        <v>0</v>
      </c>
      <c r="AN35" s="199">
        <v>0</v>
      </c>
      <c r="AO35" s="199">
        <v>81.12</v>
      </c>
      <c r="AP35" s="199">
        <v>0</v>
      </c>
    </row>
    <row r="36" spans="1:42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0</v>
      </c>
      <c r="L36" s="199">
        <v>0</v>
      </c>
      <c r="M36" s="199">
        <v>0</v>
      </c>
      <c r="N36" s="199">
        <v>0</v>
      </c>
      <c r="O36" s="199">
        <v>0</v>
      </c>
      <c r="P36" s="199">
        <v>0</v>
      </c>
      <c r="Q36" s="199">
        <v>0</v>
      </c>
      <c r="R36" s="199">
        <v>0</v>
      </c>
      <c r="S36" s="199">
        <v>0</v>
      </c>
      <c r="T36" s="199">
        <v>0</v>
      </c>
      <c r="U36" s="199">
        <v>0</v>
      </c>
      <c r="V36" s="199">
        <v>0</v>
      </c>
      <c r="W36" s="199">
        <v>0</v>
      </c>
      <c r="X36" s="199">
        <v>0</v>
      </c>
      <c r="Y36" s="199">
        <v>0</v>
      </c>
      <c r="Z36" s="199">
        <v>0</v>
      </c>
      <c r="AA36" s="199">
        <v>0</v>
      </c>
      <c r="AB36" s="199">
        <v>0</v>
      </c>
      <c r="AC36" s="199">
        <v>2.08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17.190000000000001</v>
      </c>
      <c r="AJ36" s="199">
        <v>0</v>
      </c>
      <c r="AK36" s="199">
        <v>0</v>
      </c>
      <c r="AL36" s="199">
        <v>0</v>
      </c>
      <c r="AM36" s="199">
        <v>0</v>
      </c>
      <c r="AN36" s="199">
        <v>0</v>
      </c>
      <c r="AO36" s="199">
        <v>81.12</v>
      </c>
      <c r="AP36" s="199">
        <v>0</v>
      </c>
    </row>
    <row r="37" spans="1:42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0</v>
      </c>
      <c r="L37" s="199">
        <v>0</v>
      </c>
      <c r="M37" s="199">
        <v>0</v>
      </c>
      <c r="N37" s="199">
        <v>0</v>
      </c>
      <c r="O37" s="199">
        <v>0</v>
      </c>
      <c r="P37" s="199">
        <v>0</v>
      </c>
      <c r="Q37" s="199">
        <v>0</v>
      </c>
      <c r="R37" s="199">
        <v>0</v>
      </c>
      <c r="S37" s="199">
        <v>0</v>
      </c>
      <c r="T37" s="199">
        <v>0</v>
      </c>
      <c r="U37" s="199">
        <v>0</v>
      </c>
      <c r="V37" s="199">
        <v>0</v>
      </c>
      <c r="W37" s="199">
        <v>0</v>
      </c>
      <c r="X37" s="199">
        <v>0</v>
      </c>
      <c r="Y37" s="199">
        <v>0</v>
      </c>
      <c r="Z37" s="199">
        <v>0</v>
      </c>
      <c r="AA37" s="199">
        <v>0</v>
      </c>
      <c r="AB37" s="199">
        <v>0</v>
      </c>
      <c r="AC37" s="199">
        <v>2.08</v>
      </c>
      <c r="AD37" s="199">
        <v>0</v>
      </c>
      <c r="AE37" s="199">
        <v>0</v>
      </c>
      <c r="AF37" s="199">
        <v>0</v>
      </c>
      <c r="AG37" s="199">
        <v>0</v>
      </c>
      <c r="AH37" s="199">
        <v>0</v>
      </c>
      <c r="AI37" s="199">
        <v>12.11</v>
      </c>
      <c r="AJ37" s="199">
        <v>0</v>
      </c>
      <c r="AK37" s="199">
        <v>0</v>
      </c>
      <c r="AL37" s="199">
        <v>0</v>
      </c>
      <c r="AM37" s="199">
        <v>0</v>
      </c>
      <c r="AN37" s="199">
        <v>0</v>
      </c>
      <c r="AO37" s="199">
        <v>68.12</v>
      </c>
      <c r="AP37" s="199">
        <v>0</v>
      </c>
    </row>
    <row r="38" spans="1:42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0</v>
      </c>
      <c r="L38" s="199">
        <v>0</v>
      </c>
      <c r="M38" s="199">
        <v>0</v>
      </c>
      <c r="N38" s="199">
        <v>0</v>
      </c>
      <c r="O38" s="199">
        <v>0</v>
      </c>
      <c r="P38" s="199">
        <v>0</v>
      </c>
      <c r="Q38" s="199">
        <v>0</v>
      </c>
      <c r="R38" s="199">
        <v>0</v>
      </c>
      <c r="S38" s="199">
        <v>0</v>
      </c>
      <c r="T38" s="199">
        <v>0</v>
      </c>
      <c r="U38" s="199">
        <v>0</v>
      </c>
      <c r="V38" s="199">
        <v>0</v>
      </c>
      <c r="W38" s="199">
        <v>0</v>
      </c>
      <c r="X38" s="199">
        <v>0</v>
      </c>
      <c r="Y38" s="199">
        <v>0</v>
      </c>
      <c r="Z38" s="199">
        <v>0</v>
      </c>
      <c r="AA38" s="199">
        <v>0</v>
      </c>
      <c r="AB38" s="199">
        <v>0</v>
      </c>
      <c r="AC38" s="199">
        <v>2.08</v>
      </c>
      <c r="AD38" s="199">
        <v>0</v>
      </c>
      <c r="AE38" s="199">
        <v>0</v>
      </c>
      <c r="AF38" s="199">
        <v>0</v>
      </c>
      <c r="AG38" s="199">
        <v>0</v>
      </c>
      <c r="AH38" s="199">
        <v>0</v>
      </c>
      <c r="AI38" s="199">
        <v>12.11</v>
      </c>
      <c r="AJ38" s="199">
        <v>0</v>
      </c>
      <c r="AK38" s="199">
        <v>0</v>
      </c>
      <c r="AL38" s="199">
        <v>0</v>
      </c>
      <c r="AM38" s="199">
        <v>0</v>
      </c>
      <c r="AN38" s="199">
        <v>0</v>
      </c>
      <c r="AO38" s="199">
        <v>68.12</v>
      </c>
      <c r="AP38" s="199">
        <v>0</v>
      </c>
    </row>
    <row r="39" spans="1:42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0</v>
      </c>
      <c r="L39" s="199">
        <v>0</v>
      </c>
      <c r="M39" s="199">
        <v>0</v>
      </c>
      <c r="N39" s="199">
        <v>0</v>
      </c>
      <c r="O39" s="199">
        <v>0</v>
      </c>
      <c r="P39" s="199">
        <v>0</v>
      </c>
      <c r="Q39" s="199">
        <v>0</v>
      </c>
      <c r="R39" s="199">
        <v>0</v>
      </c>
      <c r="S39" s="199">
        <v>0</v>
      </c>
      <c r="T39" s="199">
        <v>0</v>
      </c>
      <c r="U39" s="199">
        <v>0</v>
      </c>
      <c r="V39" s="199">
        <v>0</v>
      </c>
      <c r="W39" s="199">
        <v>0</v>
      </c>
      <c r="X39" s="199">
        <v>0</v>
      </c>
      <c r="Y39" s="199">
        <v>0</v>
      </c>
      <c r="Z39" s="199">
        <v>0</v>
      </c>
      <c r="AA39" s="199">
        <v>0</v>
      </c>
      <c r="AB39" s="199">
        <v>0</v>
      </c>
      <c r="AC39" s="199">
        <v>2.08</v>
      </c>
      <c r="AD39" s="199">
        <v>0</v>
      </c>
      <c r="AE39" s="199">
        <v>0</v>
      </c>
      <c r="AF39" s="199">
        <v>0</v>
      </c>
      <c r="AG39" s="199">
        <v>0</v>
      </c>
      <c r="AH39" s="199">
        <v>0</v>
      </c>
      <c r="AI39" s="199">
        <v>12.11</v>
      </c>
      <c r="AJ39" s="199">
        <v>0</v>
      </c>
      <c r="AK39" s="199">
        <v>0</v>
      </c>
      <c r="AL39" s="199">
        <v>0</v>
      </c>
      <c r="AM39" s="199">
        <v>0</v>
      </c>
      <c r="AN39" s="199">
        <v>0</v>
      </c>
      <c r="AO39" s="199">
        <v>63.12</v>
      </c>
      <c r="AP39" s="199">
        <v>0</v>
      </c>
    </row>
    <row r="40" spans="1:42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0</v>
      </c>
      <c r="L40" s="199">
        <v>0</v>
      </c>
      <c r="M40" s="199">
        <v>0</v>
      </c>
      <c r="N40" s="199">
        <v>0</v>
      </c>
      <c r="O40" s="199">
        <v>0</v>
      </c>
      <c r="P40" s="199">
        <v>0</v>
      </c>
      <c r="Q40" s="199">
        <v>0</v>
      </c>
      <c r="R40" s="199">
        <v>0</v>
      </c>
      <c r="S40" s="199">
        <v>0</v>
      </c>
      <c r="T40" s="199">
        <v>0</v>
      </c>
      <c r="U40" s="199">
        <v>0</v>
      </c>
      <c r="V40" s="199">
        <v>0</v>
      </c>
      <c r="W40" s="199">
        <v>0</v>
      </c>
      <c r="X40" s="199">
        <v>0</v>
      </c>
      <c r="Y40" s="199">
        <v>0</v>
      </c>
      <c r="Z40" s="199">
        <v>0</v>
      </c>
      <c r="AA40" s="199">
        <v>0</v>
      </c>
      <c r="AB40" s="199">
        <v>0</v>
      </c>
      <c r="AC40" s="199">
        <v>2.08</v>
      </c>
      <c r="AD40" s="199">
        <v>0</v>
      </c>
      <c r="AE40" s="199">
        <v>0</v>
      </c>
      <c r="AF40" s="199">
        <v>0</v>
      </c>
      <c r="AG40" s="199">
        <v>0</v>
      </c>
      <c r="AH40" s="199">
        <v>0</v>
      </c>
      <c r="AI40" s="199">
        <v>12.11</v>
      </c>
      <c r="AJ40" s="199">
        <v>0</v>
      </c>
      <c r="AK40" s="199">
        <v>0</v>
      </c>
      <c r="AL40" s="199">
        <v>0</v>
      </c>
      <c r="AM40" s="199">
        <v>0</v>
      </c>
      <c r="AN40" s="199">
        <v>0</v>
      </c>
      <c r="AO40" s="199">
        <v>63.12</v>
      </c>
      <c r="AP40" s="199">
        <v>0</v>
      </c>
    </row>
    <row r="41" spans="1:42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0</v>
      </c>
      <c r="L41" s="199">
        <v>0</v>
      </c>
      <c r="M41" s="199">
        <v>0</v>
      </c>
      <c r="N41" s="199">
        <v>0</v>
      </c>
      <c r="O41" s="199">
        <v>0</v>
      </c>
      <c r="P41" s="199">
        <v>0</v>
      </c>
      <c r="Q41" s="199">
        <v>0</v>
      </c>
      <c r="R41" s="199">
        <v>0</v>
      </c>
      <c r="S41" s="199">
        <v>0</v>
      </c>
      <c r="T41" s="199">
        <v>0</v>
      </c>
      <c r="U41" s="199">
        <v>0</v>
      </c>
      <c r="V41" s="199">
        <v>0</v>
      </c>
      <c r="W41" s="199">
        <v>0</v>
      </c>
      <c r="X41" s="199">
        <v>0</v>
      </c>
      <c r="Y41" s="199">
        <v>0</v>
      </c>
      <c r="Z41" s="199">
        <v>0</v>
      </c>
      <c r="AA41" s="199">
        <v>0</v>
      </c>
      <c r="AB41" s="199">
        <v>0</v>
      </c>
      <c r="AC41" s="199">
        <v>2.08</v>
      </c>
      <c r="AD41" s="199">
        <v>0</v>
      </c>
      <c r="AE41" s="199">
        <v>0</v>
      </c>
      <c r="AF41" s="199">
        <v>0</v>
      </c>
      <c r="AG41" s="199">
        <v>0</v>
      </c>
      <c r="AH41" s="199">
        <v>0</v>
      </c>
      <c r="AI41" s="199">
        <v>17.190000000000001</v>
      </c>
      <c r="AJ41" s="199">
        <v>0</v>
      </c>
      <c r="AK41" s="199">
        <v>0</v>
      </c>
      <c r="AL41" s="199">
        <v>0</v>
      </c>
      <c r="AM41" s="199">
        <v>0</v>
      </c>
      <c r="AN41" s="199">
        <v>0</v>
      </c>
      <c r="AO41" s="199">
        <v>81.12</v>
      </c>
      <c r="AP41" s="199">
        <v>0</v>
      </c>
    </row>
    <row r="42" spans="1:42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0</v>
      </c>
      <c r="L42" s="199">
        <v>0</v>
      </c>
      <c r="M42" s="199">
        <v>0</v>
      </c>
      <c r="N42" s="199">
        <v>0</v>
      </c>
      <c r="O42" s="199">
        <v>0</v>
      </c>
      <c r="P42" s="199">
        <v>0</v>
      </c>
      <c r="Q42" s="199">
        <v>0</v>
      </c>
      <c r="R42" s="199">
        <v>0</v>
      </c>
      <c r="S42" s="199">
        <v>0</v>
      </c>
      <c r="T42" s="199">
        <v>0</v>
      </c>
      <c r="U42" s="199">
        <v>0</v>
      </c>
      <c r="V42" s="199">
        <v>0</v>
      </c>
      <c r="W42" s="199">
        <v>0</v>
      </c>
      <c r="X42" s="199">
        <v>0</v>
      </c>
      <c r="Y42" s="199">
        <v>0</v>
      </c>
      <c r="Z42" s="199">
        <v>0</v>
      </c>
      <c r="AA42" s="199">
        <v>0</v>
      </c>
      <c r="AB42" s="199">
        <v>0</v>
      </c>
      <c r="AC42" s="199">
        <v>2.08</v>
      </c>
      <c r="AD42" s="199">
        <v>0</v>
      </c>
      <c r="AE42" s="199">
        <v>0</v>
      </c>
      <c r="AF42" s="199">
        <v>0</v>
      </c>
      <c r="AG42" s="199">
        <v>0</v>
      </c>
      <c r="AH42" s="199">
        <v>0</v>
      </c>
      <c r="AI42" s="199">
        <v>12.11</v>
      </c>
      <c r="AJ42" s="199">
        <v>0</v>
      </c>
      <c r="AK42" s="199">
        <v>0</v>
      </c>
      <c r="AL42" s="199">
        <v>0</v>
      </c>
      <c r="AM42" s="199">
        <v>0</v>
      </c>
      <c r="AN42" s="199">
        <v>0</v>
      </c>
      <c r="AO42" s="199">
        <v>63.12</v>
      </c>
      <c r="AP42" s="199">
        <v>0</v>
      </c>
    </row>
    <row r="43" spans="1:42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>
        <v>0</v>
      </c>
      <c r="S43" s="199">
        <v>0</v>
      </c>
      <c r="T43" s="199">
        <v>0</v>
      </c>
      <c r="U43" s="199">
        <v>0</v>
      </c>
      <c r="V43" s="199">
        <v>0</v>
      </c>
      <c r="W43" s="199">
        <v>0</v>
      </c>
      <c r="X43" s="199">
        <v>0</v>
      </c>
      <c r="Y43" s="199">
        <v>0</v>
      </c>
      <c r="Z43" s="199">
        <v>0</v>
      </c>
      <c r="AA43" s="199">
        <v>0</v>
      </c>
      <c r="AB43" s="199">
        <v>0</v>
      </c>
      <c r="AC43" s="199">
        <v>2.08</v>
      </c>
      <c r="AD43" s="199">
        <v>0</v>
      </c>
      <c r="AE43" s="199">
        <v>0</v>
      </c>
      <c r="AF43" s="199">
        <v>0</v>
      </c>
      <c r="AG43" s="199">
        <v>0</v>
      </c>
      <c r="AH43" s="199">
        <v>0</v>
      </c>
      <c r="AI43" s="199">
        <v>12.11</v>
      </c>
      <c r="AJ43" s="199">
        <v>0</v>
      </c>
      <c r="AK43" s="199">
        <v>0</v>
      </c>
      <c r="AL43" s="199">
        <v>0</v>
      </c>
      <c r="AM43" s="199">
        <v>0</v>
      </c>
      <c r="AN43" s="199">
        <v>0</v>
      </c>
      <c r="AO43" s="199">
        <v>63.12</v>
      </c>
      <c r="AP43" s="199">
        <v>0</v>
      </c>
    </row>
    <row r="44" spans="1:42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0</v>
      </c>
      <c r="L44" s="199">
        <v>0</v>
      </c>
      <c r="M44" s="199">
        <v>0</v>
      </c>
      <c r="N44" s="199">
        <v>0</v>
      </c>
      <c r="O44" s="199">
        <v>0</v>
      </c>
      <c r="P44" s="199">
        <v>0</v>
      </c>
      <c r="Q44" s="199">
        <v>0</v>
      </c>
      <c r="R44" s="199">
        <v>0</v>
      </c>
      <c r="S44" s="199">
        <v>0</v>
      </c>
      <c r="T44" s="199">
        <v>0</v>
      </c>
      <c r="U44" s="199">
        <v>0</v>
      </c>
      <c r="V44" s="199">
        <v>0</v>
      </c>
      <c r="W44" s="199">
        <v>0</v>
      </c>
      <c r="X44" s="199">
        <v>0</v>
      </c>
      <c r="Y44" s="199">
        <v>0</v>
      </c>
      <c r="Z44" s="199">
        <v>0</v>
      </c>
      <c r="AA44" s="199">
        <v>0</v>
      </c>
      <c r="AB44" s="199">
        <v>0</v>
      </c>
      <c r="AC44" s="199">
        <v>2.08</v>
      </c>
      <c r="AD44" s="199">
        <v>0</v>
      </c>
      <c r="AE44" s="199">
        <v>0</v>
      </c>
      <c r="AF44" s="199">
        <v>0</v>
      </c>
      <c r="AG44" s="199">
        <v>0</v>
      </c>
      <c r="AH44" s="199">
        <v>0</v>
      </c>
      <c r="AI44" s="199">
        <v>12.11</v>
      </c>
      <c r="AJ44" s="199">
        <v>0</v>
      </c>
      <c r="AK44" s="199">
        <v>0</v>
      </c>
      <c r="AL44" s="199">
        <v>0</v>
      </c>
      <c r="AM44" s="199">
        <v>0</v>
      </c>
      <c r="AN44" s="199">
        <v>0</v>
      </c>
      <c r="AO44" s="199">
        <v>81.12</v>
      </c>
      <c r="AP44" s="199">
        <v>0</v>
      </c>
    </row>
    <row r="45" spans="1:42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0</v>
      </c>
      <c r="L45" s="199">
        <v>0</v>
      </c>
      <c r="M45" s="199">
        <v>0</v>
      </c>
      <c r="N45" s="199">
        <v>0</v>
      </c>
      <c r="O45" s="199">
        <v>0</v>
      </c>
      <c r="P45" s="199">
        <v>0</v>
      </c>
      <c r="Q45" s="199">
        <v>0</v>
      </c>
      <c r="R45" s="199">
        <v>0</v>
      </c>
      <c r="S45" s="199">
        <v>0</v>
      </c>
      <c r="T45" s="199">
        <v>0</v>
      </c>
      <c r="U45" s="199">
        <v>0</v>
      </c>
      <c r="V45" s="199">
        <v>0</v>
      </c>
      <c r="W45" s="199">
        <v>0</v>
      </c>
      <c r="X45" s="199">
        <v>0</v>
      </c>
      <c r="Y45" s="199">
        <v>0</v>
      </c>
      <c r="Z45" s="199">
        <v>0</v>
      </c>
      <c r="AA45" s="199">
        <v>0</v>
      </c>
      <c r="AB45" s="199">
        <v>0</v>
      </c>
      <c r="AC45" s="199">
        <v>2.08</v>
      </c>
      <c r="AD45" s="199">
        <v>0</v>
      </c>
      <c r="AE45" s="199">
        <v>0</v>
      </c>
      <c r="AF45" s="199">
        <v>0</v>
      </c>
      <c r="AG45" s="199">
        <v>0</v>
      </c>
      <c r="AH45" s="199">
        <v>0</v>
      </c>
      <c r="AI45" s="199">
        <v>17.190000000000001</v>
      </c>
      <c r="AJ45" s="199">
        <v>0</v>
      </c>
      <c r="AK45" s="199">
        <v>0</v>
      </c>
      <c r="AL45" s="199">
        <v>0</v>
      </c>
      <c r="AM45" s="199">
        <v>0</v>
      </c>
      <c r="AN45" s="199">
        <v>0</v>
      </c>
      <c r="AO45" s="199">
        <v>81.12</v>
      </c>
      <c r="AP45" s="199">
        <v>0</v>
      </c>
    </row>
    <row r="46" spans="1:42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0</v>
      </c>
      <c r="L46" s="199">
        <v>0</v>
      </c>
      <c r="M46" s="199">
        <v>0</v>
      </c>
      <c r="N46" s="199">
        <v>0</v>
      </c>
      <c r="O46" s="199">
        <v>0</v>
      </c>
      <c r="P46" s="199">
        <v>0</v>
      </c>
      <c r="Q46" s="199">
        <v>0</v>
      </c>
      <c r="R46" s="199">
        <v>0</v>
      </c>
      <c r="S46" s="199">
        <v>0</v>
      </c>
      <c r="T46" s="199">
        <v>0</v>
      </c>
      <c r="U46" s="199">
        <v>0</v>
      </c>
      <c r="V46" s="199">
        <v>0</v>
      </c>
      <c r="W46" s="199">
        <v>0</v>
      </c>
      <c r="X46" s="199">
        <v>0</v>
      </c>
      <c r="Y46" s="199">
        <v>0</v>
      </c>
      <c r="Z46" s="199">
        <v>0</v>
      </c>
      <c r="AA46" s="199">
        <v>0</v>
      </c>
      <c r="AB46" s="199">
        <v>0</v>
      </c>
      <c r="AC46" s="199">
        <v>2.08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22.11</v>
      </c>
      <c r="AJ46" s="199">
        <v>0</v>
      </c>
      <c r="AK46" s="199">
        <v>0</v>
      </c>
      <c r="AL46" s="199">
        <v>0</v>
      </c>
      <c r="AM46" s="199">
        <v>0</v>
      </c>
      <c r="AN46" s="199">
        <v>0</v>
      </c>
      <c r="AO46" s="199">
        <v>81.12</v>
      </c>
      <c r="AP46" s="199">
        <v>0</v>
      </c>
    </row>
    <row r="47" spans="1:42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0</v>
      </c>
      <c r="L47" s="199">
        <v>0</v>
      </c>
      <c r="M47" s="199">
        <v>0</v>
      </c>
      <c r="N47" s="199">
        <v>0</v>
      </c>
      <c r="O47" s="199">
        <v>0</v>
      </c>
      <c r="P47" s="199">
        <v>0</v>
      </c>
      <c r="Q47" s="199">
        <v>0</v>
      </c>
      <c r="R47" s="199">
        <v>0</v>
      </c>
      <c r="S47" s="199">
        <v>0</v>
      </c>
      <c r="T47" s="199">
        <v>0</v>
      </c>
      <c r="U47" s="199">
        <v>0</v>
      </c>
      <c r="V47" s="199">
        <v>0</v>
      </c>
      <c r="W47" s="199">
        <v>0</v>
      </c>
      <c r="X47" s="199">
        <v>0</v>
      </c>
      <c r="Y47" s="199">
        <v>0</v>
      </c>
      <c r="Z47" s="199">
        <v>0</v>
      </c>
      <c r="AA47" s="199">
        <v>0</v>
      </c>
      <c r="AB47" s="199">
        <v>0</v>
      </c>
      <c r="AC47" s="199">
        <v>2.08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17.39</v>
      </c>
      <c r="AJ47" s="199">
        <v>0</v>
      </c>
      <c r="AK47" s="199">
        <v>0</v>
      </c>
      <c r="AL47" s="199">
        <v>0</v>
      </c>
      <c r="AM47" s="199">
        <v>0</v>
      </c>
      <c r="AN47" s="199">
        <v>0</v>
      </c>
      <c r="AO47" s="199">
        <v>81.12</v>
      </c>
      <c r="AP47" s="199">
        <v>0</v>
      </c>
    </row>
    <row r="48" spans="1:42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0</v>
      </c>
      <c r="L48" s="199">
        <v>0</v>
      </c>
      <c r="M48" s="199">
        <v>0</v>
      </c>
      <c r="N48" s="199">
        <v>0</v>
      </c>
      <c r="O48" s="199">
        <v>0</v>
      </c>
      <c r="P48" s="199">
        <v>0</v>
      </c>
      <c r="Q48" s="199">
        <v>0</v>
      </c>
      <c r="R48" s="199">
        <v>0</v>
      </c>
      <c r="S48" s="199">
        <v>0</v>
      </c>
      <c r="T48" s="199">
        <v>0</v>
      </c>
      <c r="U48" s="199">
        <v>0</v>
      </c>
      <c r="V48" s="199">
        <v>0</v>
      </c>
      <c r="W48" s="199">
        <v>0</v>
      </c>
      <c r="X48" s="199">
        <v>0</v>
      </c>
      <c r="Y48" s="199">
        <v>0</v>
      </c>
      <c r="Z48" s="199">
        <v>0</v>
      </c>
      <c r="AA48" s="199">
        <v>0</v>
      </c>
      <c r="AB48" s="199">
        <v>0</v>
      </c>
      <c r="AC48" s="199">
        <v>2.08</v>
      </c>
      <c r="AD48" s="199">
        <v>0</v>
      </c>
      <c r="AE48" s="199">
        <v>0</v>
      </c>
      <c r="AF48" s="199">
        <v>0</v>
      </c>
      <c r="AG48" s="199">
        <v>0</v>
      </c>
      <c r="AH48" s="199">
        <v>0</v>
      </c>
      <c r="AI48" s="199">
        <v>17.39</v>
      </c>
      <c r="AJ48" s="199">
        <v>0</v>
      </c>
      <c r="AK48" s="199">
        <v>0</v>
      </c>
      <c r="AL48" s="199">
        <v>0</v>
      </c>
      <c r="AM48" s="199">
        <v>0</v>
      </c>
      <c r="AN48" s="199">
        <v>0</v>
      </c>
      <c r="AO48" s="199">
        <v>81.12</v>
      </c>
      <c r="AP48" s="199">
        <v>0</v>
      </c>
    </row>
    <row r="49" spans="1:42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9">
        <v>0</v>
      </c>
      <c r="P49" s="199">
        <v>0</v>
      </c>
      <c r="Q49" s="199">
        <v>0</v>
      </c>
      <c r="R49" s="199">
        <v>0</v>
      </c>
      <c r="S49" s="199">
        <v>0</v>
      </c>
      <c r="T49" s="199">
        <v>0</v>
      </c>
      <c r="U49" s="199">
        <v>0</v>
      </c>
      <c r="V49" s="199">
        <v>0</v>
      </c>
      <c r="W49" s="199">
        <v>0</v>
      </c>
      <c r="X49" s="199">
        <v>0</v>
      </c>
      <c r="Y49" s="199">
        <v>0</v>
      </c>
      <c r="Z49" s="199">
        <v>0</v>
      </c>
      <c r="AA49" s="199">
        <v>0</v>
      </c>
      <c r="AB49" s="199">
        <v>0</v>
      </c>
      <c r="AC49" s="199">
        <v>2.08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23.5</v>
      </c>
      <c r="AJ49" s="199">
        <v>0</v>
      </c>
      <c r="AK49" s="199">
        <v>0</v>
      </c>
      <c r="AL49" s="199">
        <v>0</v>
      </c>
      <c r="AM49" s="199">
        <v>0</v>
      </c>
      <c r="AN49" s="199">
        <v>0</v>
      </c>
      <c r="AO49" s="199">
        <v>81.12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0</v>
      </c>
      <c r="L50" s="199">
        <v>0</v>
      </c>
      <c r="M50" s="199">
        <v>0</v>
      </c>
      <c r="N50" s="199">
        <v>0</v>
      </c>
      <c r="O50" s="199">
        <v>0</v>
      </c>
      <c r="P50" s="199">
        <v>0</v>
      </c>
      <c r="Q50" s="199">
        <v>0</v>
      </c>
      <c r="R50" s="199">
        <v>0</v>
      </c>
      <c r="S50" s="199">
        <v>0</v>
      </c>
      <c r="T50" s="199">
        <v>0</v>
      </c>
      <c r="U50" s="199">
        <v>0</v>
      </c>
      <c r="V50" s="199">
        <v>0</v>
      </c>
      <c r="W50" s="199">
        <v>0</v>
      </c>
      <c r="X50" s="199">
        <v>0</v>
      </c>
      <c r="Y50" s="199">
        <v>0</v>
      </c>
      <c r="Z50" s="199">
        <v>0</v>
      </c>
      <c r="AA50" s="199">
        <v>0</v>
      </c>
      <c r="AB50" s="199">
        <v>0</v>
      </c>
      <c r="AC50" s="199">
        <v>2.13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23.5</v>
      </c>
      <c r="AJ50" s="199">
        <v>0</v>
      </c>
      <c r="AK50" s="199">
        <v>0</v>
      </c>
      <c r="AL50" s="199">
        <v>0</v>
      </c>
      <c r="AM50" s="199">
        <v>0</v>
      </c>
      <c r="AN50" s="199">
        <v>0</v>
      </c>
      <c r="AO50" s="199">
        <v>81.12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0</v>
      </c>
      <c r="L51" s="199">
        <v>0</v>
      </c>
      <c r="M51" s="199">
        <v>0</v>
      </c>
      <c r="N51" s="199">
        <v>0</v>
      </c>
      <c r="O51" s="199">
        <v>0</v>
      </c>
      <c r="P51" s="199">
        <v>0</v>
      </c>
      <c r="Q51" s="199">
        <v>0</v>
      </c>
      <c r="R51" s="199">
        <v>0</v>
      </c>
      <c r="S51" s="199">
        <v>0</v>
      </c>
      <c r="T51" s="199">
        <v>0</v>
      </c>
      <c r="U51" s="199">
        <v>0</v>
      </c>
      <c r="V51" s="199">
        <v>0</v>
      </c>
      <c r="W51" s="199">
        <v>0</v>
      </c>
      <c r="X51" s="199">
        <v>0</v>
      </c>
      <c r="Y51" s="199">
        <v>0</v>
      </c>
      <c r="Z51" s="199">
        <v>0</v>
      </c>
      <c r="AA51" s="199">
        <v>0</v>
      </c>
      <c r="AB51" s="199">
        <v>0</v>
      </c>
      <c r="AC51" s="199">
        <v>2.13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23.5</v>
      </c>
      <c r="AJ51" s="199">
        <v>0</v>
      </c>
      <c r="AK51" s="199">
        <v>0</v>
      </c>
      <c r="AL51" s="199">
        <v>0</v>
      </c>
      <c r="AM51" s="199">
        <v>0</v>
      </c>
      <c r="AN51" s="199">
        <v>0</v>
      </c>
      <c r="AO51" s="199">
        <v>75.12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0</v>
      </c>
      <c r="L52" s="199">
        <v>0</v>
      </c>
      <c r="M52" s="199">
        <v>0</v>
      </c>
      <c r="N52" s="199">
        <v>0</v>
      </c>
      <c r="O52" s="199">
        <v>0</v>
      </c>
      <c r="P52" s="199">
        <v>0</v>
      </c>
      <c r="Q52" s="199">
        <v>0</v>
      </c>
      <c r="R52" s="199">
        <v>0</v>
      </c>
      <c r="S52" s="199">
        <v>0</v>
      </c>
      <c r="T52" s="199">
        <v>0</v>
      </c>
      <c r="U52" s="199">
        <v>0</v>
      </c>
      <c r="V52" s="199">
        <v>0</v>
      </c>
      <c r="W52" s="199">
        <v>0</v>
      </c>
      <c r="X52" s="199">
        <v>0</v>
      </c>
      <c r="Y52" s="199">
        <v>0</v>
      </c>
      <c r="Z52" s="199">
        <v>0</v>
      </c>
      <c r="AA52" s="199">
        <v>0</v>
      </c>
      <c r="AB52" s="199">
        <v>0</v>
      </c>
      <c r="AC52" s="199">
        <v>2.13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22.11</v>
      </c>
      <c r="AJ52" s="199">
        <v>0</v>
      </c>
      <c r="AK52" s="199">
        <v>0</v>
      </c>
      <c r="AL52" s="199">
        <v>0</v>
      </c>
      <c r="AM52" s="199">
        <v>0</v>
      </c>
      <c r="AN52" s="199">
        <v>0</v>
      </c>
      <c r="AO52" s="199">
        <v>75.12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0</v>
      </c>
      <c r="L53" s="199">
        <v>0</v>
      </c>
      <c r="M53" s="199">
        <v>0</v>
      </c>
      <c r="N53" s="199">
        <v>0</v>
      </c>
      <c r="O53" s="199">
        <v>0</v>
      </c>
      <c r="P53" s="199">
        <v>0</v>
      </c>
      <c r="Q53" s="199">
        <v>0</v>
      </c>
      <c r="R53" s="199">
        <v>0</v>
      </c>
      <c r="S53" s="199">
        <v>0</v>
      </c>
      <c r="T53" s="199">
        <v>0</v>
      </c>
      <c r="U53" s="199">
        <v>0</v>
      </c>
      <c r="V53" s="199">
        <v>0</v>
      </c>
      <c r="W53" s="199">
        <v>0</v>
      </c>
      <c r="X53" s="199">
        <v>0</v>
      </c>
      <c r="Y53" s="199">
        <v>0</v>
      </c>
      <c r="Z53" s="199">
        <v>0</v>
      </c>
      <c r="AA53" s="199">
        <v>0</v>
      </c>
      <c r="AB53" s="199">
        <v>0</v>
      </c>
      <c r="AC53" s="199">
        <v>2.13</v>
      </c>
      <c r="AD53" s="199">
        <v>0</v>
      </c>
      <c r="AE53" s="199">
        <v>0</v>
      </c>
      <c r="AF53" s="199">
        <v>0</v>
      </c>
      <c r="AG53" s="199">
        <v>0</v>
      </c>
      <c r="AH53" s="199">
        <v>0</v>
      </c>
      <c r="AI53" s="199">
        <v>17.11</v>
      </c>
      <c r="AJ53" s="199">
        <v>0</v>
      </c>
      <c r="AK53" s="199">
        <v>0</v>
      </c>
      <c r="AL53" s="199">
        <v>0</v>
      </c>
      <c r="AM53" s="199">
        <v>0</v>
      </c>
      <c r="AN53" s="199">
        <v>0</v>
      </c>
      <c r="AO53" s="199">
        <v>75.12</v>
      </c>
      <c r="AP53" s="199">
        <v>0</v>
      </c>
    </row>
    <row r="54" spans="1:42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0</v>
      </c>
      <c r="L54" s="199">
        <v>0</v>
      </c>
      <c r="M54" s="199">
        <v>0</v>
      </c>
      <c r="N54" s="199">
        <v>0</v>
      </c>
      <c r="O54" s="199">
        <v>0</v>
      </c>
      <c r="P54" s="199">
        <v>0</v>
      </c>
      <c r="Q54" s="199">
        <v>0</v>
      </c>
      <c r="R54" s="199">
        <v>0</v>
      </c>
      <c r="S54" s="199">
        <v>0</v>
      </c>
      <c r="T54" s="199">
        <v>0</v>
      </c>
      <c r="U54" s="199">
        <v>0</v>
      </c>
      <c r="V54" s="199">
        <v>0</v>
      </c>
      <c r="W54" s="199">
        <v>0</v>
      </c>
      <c r="X54" s="199">
        <v>0</v>
      </c>
      <c r="Y54" s="199">
        <v>0</v>
      </c>
      <c r="Z54" s="199">
        <v>0</v>
      </c>
      <c r="AA54" s="199">
        <v>0</v>
      </c>
      <c r="AB54" s="199">
        <v>0</v>
      </c>
      <c r="AC54" s="199">
        <v>2.13</v>
      </c>
      <c r="AD54" s="199">
        <v>0</v>
      </c>
      <c r="AE54" s="199">
        <v>0</v>
      </c>
      <c r="AF54" s="199">
        <v>0</v>
      </c>
      <c r="AG54" s="199">
        <v>0</v>
      </c>
      <c r="AH54" s="199">
        <v>0</v>
      </c>
      <c r="AI54" s="199">
        <v>22.11</v>
      </c>
      <c r="AJ54" s="199">
        <v>0</v>
      </c>
      <c r="AK54" s="199">
        <v>0</v>
      </c>
      <c r="AL54" s="199">
        <v>0</v>
      </c>
      <c r="AM54" s="199">
        <v>0</v>
      </c>
      <c r="AN54" s="199">
        <v>0</v>
      </c>
      <c r="AO54" s="199">
        <v>75.12</v>
      </c>
      <c r="AP54" s="199">
        <v>0</v>
      </c>
    </row>
    <row r="55" spans="1:42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0</v>
      </c>
      <c r="L55" s="199">
        <v>0</v>
      </c>
      <c r="M55" s="199">
        <v>0</v>
      </c>
      <c r="N55" s="199">
        <v>0</v>
      </c>
      <c r="O55" s="199">
        <v>0</v>
      </c>
      <c r="P55" s="199">
        <v>0</v>
      </c>
      <c r="Q55" s="199">
        <v>0</v>
      </c>
      <c r="R55" s="199">
        <v>0</v>
      </c>
      <c r="S55" s="199">
        <v>0</v>
      </c>
      <c r="T55" s="199">
        <v>0</v>
      </c>
      <c r="U55" s="199">
        <v>0</v>
      </c>
      <c r="V55" s="199">
        <v>0</v>
      </c>
      <c r="W55" s="199">
        <v>0</v>
      </c>
      <c r="X55" s="199">
        <v>0</v>
      </c>
      <c r="Y55" s="199">
        <v>0</v>
      </c>
      <c r="Z55" s="199">
        <v>0</v>
      </c>
      <c r="AA55" s="199">
        <v>0</v>
      </c>
      <c r="AB55" s="199">
        <v>0</v>
      </c>
      <c r="AC55" s="199">
        <v>2.19</v>
      </c>
      <c r="AD55" s="199">
        <v>0</v>
      </c>
      <c r="AE55" s="199">
        <v>0</v>
      </c>
      <c r="AF55" s="199">
        <v>0</v>
      </c>
      <c r="AG55" s="199">
        <v>0</v>
      </c>
      <c r="AH55" s="199">
        <v>0</v>
      </c>
      <c r="AI55" s="199">
        <v>22.11</v>
      </c>
      <c r="AJ55" s="199">
        <v>0</v>
      </c>
      <c r="AK55" s="199">
        <v>0</v>
      </c>
      <c r="AL55" s="199">
        <v>0</v>
      </c>
      <c r="AM55" s="199">
        <v>0</v>
      </c>
      <c r="AN55" s="199">
        <v>0</v>
      </c>
      <c r="AO55" s="199">
        <v>75.23</v>
      </c>
      <c r="AP55" s="199">
        <v>0</v>
      </c>
    </row>
    <row r="56" spans="1:42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0</v>
      </c>
      <c r="L56" s="199">
        <v>0</v>
      </c>
      <c r="M56" s="199">
        <v>0</v>
      </c>
      <c r="N56" s="199">
        <v>0</v>
      </c>
      <c r="O56" s="199">
        <v>0</v>
      </c>
      <c r="P56" s="199">
        <v>0</v>
      </c>
      <c r="Q56" s="199">
        <v>0</v>
      </c>
      <c r="R56" s="199">
        <v>0</v>
      </c>
      <c r="S56" s="199">
        <v>0</v>
      </c>
      <c r="T56" s="199">
        <v>0</v>
      </c>
      <c r="U56" s="199">
        <v>0</v>
      </c>
      <c r="V56" s="199">
        <v>0</v>
      </c>
      <c r="W56" s="199">
        <v>0</v>
      </c>
      <c r="X56" s="199">
        <v>0</v>
      </c>
      <c r="Y56" s="199">
        <v>0</v>
      </c>
      <c r="Z56" s="199">
        <v>0</v>
      </c>
      <c r="AA56" s="199">
        <v>0</v>
      </c>
      <c r="AB56" s="199">
        <v>0</v>
      </c>
      <c r="AC56" s="199">
        <v>2.19</v>
      </c>
      <c r="AD56" s="199">
        <v>0</v>
      </c>
      <c r="AE56" s="199">
        <v>0</v>
      </c>
      <c r="AF56" s="199">
        <v>0</v>
      </c>
      <c r="AG56" s="199">
        <v>18.79</v>
      </c>
      <c r="AH56" s="199">
        <v>0</v>
      </c>
      <c r="AI56" s="199">
        <v>72.11</v>
      </c>
      <c r="AJ56" s="199">
        <v>0</v>
      </c>
      <c r="AK56" s="199">
        <v>0</v>
      </c>
      <c r="AL56" s="199">
        <v>0</v>
      </c>
      <c r="AM56" s="199">
        <v>0</v>
      </c>
      <c r="AN56" s="199">
        <v>0</v>
      </c>
      <c r="AO56" s="199">
        <v>73.67</v>
      </c>
      <c r="AP56" s="199">
        <v>0</v>
      </c>
    </row>
    <row r="57" spans="1:42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0</v>
      </c>
      <c r="L57" s="199">
        <v>0</v>
      </c>
      <c r="M57" s="199">
        <v>0</v>
      </c>
      <c r="N57" s="199">
        <v>0</v>
      </c>
      <c r="O57" s="199">
        <v>0</v>
      </c>
      <c r="P57" s="199">
        <v>0</v>
      </c>
      <c r="Q57" s="199">
        <v>0</v>
      </c>
      <c r="R57" s="199">
        <v>0</v>
      </c>
      <c r="S57" s="199">
        <v>0</v>
      </c>
      <c r="T57" s="199">
        <v>0</v>
      </c>
      <c r="U57" s="199">
        <v>0</v>
      </c>
      <c r="V57" s="199">
        <v>0</v>
      </c>
      <c r="W57" s="199">
        <v>0</v>
      </c>
      <c r="X57" s="199">
        <v>0</v>
      </c>
      <c r="Y57" s="199">
        <v>0</v>
      </c>
      <c r="Z57" s="199">
        <v>0</v>
      </c>
      <c r="AA57" s="199">
        <v>0</v>
      </c>
      <c r="AB57" s="199">
        <v>0</v>
      </c>
      <c r="AC57" s="199">
        <v>2.19</v>
      </c>
      <c r="AD57" s="199">
        <v>0</v>
      </c>
      <c r="AE57" s="199">
        <v>0</v>
      </c>
      <c r="AF57" s="199">
        <v>0</v>
      </c>
      <c r="AG57" s="199">
        <v>18.79</v>
      </c>
      <c r="AH57" s="199">
        <v>0</v>
      </c>
      <c r="AI57" s="199">
        <v>72.11</v>
      </c>
      <c r="AJ57" s="199">
        <v>0</v>
      </c>
      <c r="AK57" s="199">
        <v>0</v>
      </c>
      <c r="AL57" s="199">
        <v>0</v>
      </c>
      <c r="AM57" s="199">
        <v>0</v>
      </c>
      <c r="AN57" s="199">
        <v>0</v>
      </c>
      <c r="AO57" s="199">
        <v>73.67</v>
      </c>
      <c r="AP57" s="199">
        <v>0</v>
      </c>
    </row>
    <row r="58" spans="1:42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0</v>
      </c>
      <c r="L58" s="199">
        <v>0</v>
      </c>
      <c r="M58" s="199">
        <v>0</v>
      </c>
      <c r="N58" s="199">
        <v>0</v>
      </c>
      <c r="O58" s="199">
        <v>0</v>
      </c>
      <c r="P58" s="199">
        <v>0</v>
      </c>
      <c r="Q58" s="199">
        <v>0</v>
      </c>
      <c r="R58" s="199">
        <v>0</v>
      </c>
      <c r="S58" s="199">
        <v>0</v>
      </c>
      <c r="T58" s="199">
        <v>0</v>
      </c>
      <c r="U58" s="199">
        <v>0</v>
      </c>
      <c r="V58" s="199">
        <v>0</v>
      </c>
      <c r="W58" s="199">
        <v>0</v>
      </c>
      <c r="X58" s="199">
        <v>0</v>
      </c>
      <c r="Y58" s="199">
        <v>0</v>
      </c>
      <c r="Z58" s="199">
        <v>0</v>
      </c>
      <c r="AA58" s="199">
        <v>0</v>
      </c>
      <c r="AB58" s="199">
        <v>0</v>
      </c>
      <c r="AC58" s="199">
        <v>2.19</v>
      </c>
      <c r="AD58" s="199">
        <v>0</v>
      </c>
      <c r="AE58" s="199">
        <v>0</v>
      </c>
      <c r="AF58" s="199">
        <v>0</v>
      </c>
      <c r="AG58" s="199">
        <v>0</v>
      </c>
      <c r="AH58" s="199">
        <v>0</v>
      </c>
      <c r="AI58" s="199">
        <v>22.11</v>
      </c>
      <c r="AJ58" s="199">
        <v>0</v>
      </c>
      <c r="AK58" s="199">
        <v>0</v>
      </c>
      <c r="AL58" s="199">
        <v>0</v>
      </c>
      <c r="AM58" s="199">
        <v>0</v>
      </c>
      <c r="AN58" s="199">
        <v>0</v>
      </c>
      <c r="AO58" s="199">
        <v>73.67</v>
      </c>
      <c r="AP58" s="199">
        <v>0</v>
      </c>
    </row>
    <row r="59" spans="1:42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0</v>
      </c>
      <c r="P59" s="199">
        <v>0</v>
      </c>
      <c r="Q59" s="199">
        <v>0</v>
      </c>
      <c r="R59" s="199">
        <v>0</v>
      </c>
      <c r="S59" s="199">
        <v>0</v>
      </c>
      <c r="T59" s="199">
        <v>0</v>
      </c>
      <c r="U59" s="199">
        <v>0</v>
      </c>
      <c r="V59" s="199">
        <v>0</v>
      </c>
      <c r="W59" s="199">
        <v>0</v>
      </c>
      <c r="X59" s="199">
        <v>0</v>
      </c>
      <c r="Y59" s="199">
        <v>0</v>
      </c>
      <c r="Z59" s="199">
        <v>0</v>
      </c>
      <c r="AA59" s="199">
        <v>0</v>
      </c>
      <c r="AB59" s="199">
        <v>0</v>
      </c>
      <c r="AC59" s="199">
        <v>2.19</v>
      </c>
      <c r="AD59" s="199">
        <v>0</v>
      </c>
      <c r="AE59" s="199">
        <v>0</v>
      </c>
      <c r="AF59" s="199">
        <v>0</v>
      </c>
      <c r="AG59" s="199">
        <v>0</v>
      </c>
      <c r="AH59" s="199">
        <v>0</v>
      </c>
      <c r="AI59" s="199">
        <v>47.72</v>
      </c>
      <c r="AJ59" s="199">
        <v>0</v>
      </c>
      <c r="AK59" s="199">
        <v>0</v>
      </c>
      <c r="AL59" s="199">
        <v>0</v>
      </c>
      <c r="AM59" s="199">
        <v>0</v>
      </c>
      <c r="AN59" s="199">
        <v>0</v>
      </c>
      <c r="AO59" s="199">
        <v>77.239999999999995</v>
      </c>
      <c r="AP59" s="199">
        <v>0</v>
      </c>
    </row>
    <row r="60" spans="1:42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0</v>
      </c>
      <c r="L60" s="199">
        <v>0</v>
      </c>
      <c r="M60" s="199">
        <v>0</v>
      </c>
      <c r="N60" s="199">
        <v>0</v>
      </c>
      <c r="O60" s="199">
        <v>0</v>
      </c>
      <c r="P60" s="199">
        <v>0</v>
      </c>
      <c r="Q60" s="199">
        <v>0</v>
      </c>
      <c r="R60" s="199">
        <v>0</v>
      </c>
      <c r="S60" s="199">
        <v>0</v>
      </c>
      <c r="T60" s="199">
        <v>0</v>
      </c>
      <c r="U60" s="199">
        <v>0</v>
      </c>
      <c r="V60" s="199">
        <v>0</v>
      </c>
      <c r="W60" s="199">
        <v>0</v>
      </c>
      <c r="X60" s="199">
        <v>0</v>
      </c>
      <c r="Y60" s="199">
        <v>0</v>
      </c>
      <c r="Z60" s="199">
        <v>0</v>
      </c>
      <c r="AA60" s="199">
        <v>0</v>
      </c>
      <c r="AB60" s="199">
        <v>0</v>
      </c>
      <c r="AC60" s="199">
        <v>2.19</v>
      </c>
      <c r="AD60" s="199">
        <v>0</v>
      </c>
      <c r="AE60" s="199">
        <v>0</v>
      </c>
      <c r="AF60" s="199">
        <v>0</v>
      </c>
      <c r="AG60" s="199">
        <v>0</v>
      </c>
      <c r="AH60" s="199">
        <v>0</v>
      </c>
      <c r="AI60" s="199">
        <v>44.99</v>
      </c>
      <c r="AJ60" s="199">
        <v>0</v>
      </c>
      <c r="AK60" s="199">
        <v>0</v>
      </c>
      <c r="AL60" s="199">
        <v>0</v>
      </c>
      <c r="AM60" s="199">
        <v>0</v>
      </c>
      <c r="AN60" s="199">
        <v>0</v>
      </c>
      <c r="AO60" s="199">
        <v>77.239999999999995</v>
      </c>
      <c r="AP60" s="199">
        <v>0</v>
      </c>
    </row>
    <row r="61" spans="1:42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0</v>
      </c>
      <c r="L61" s="199">
        <v>0</v>
      </c>
      <c r="M61" s="199">
        <v>0</v>
      </c>
      <c r="N61" s="199">
        <v>0</v>
      </c>
      <c r="O61" s="199">
        <v>0</v>
      </c>
      <c r="P61" s="199">
        <v>0</v>
      </c>
      <c r="Q61" s="199">
        <v>0</v>
      </c>
      <c r="R61" s="199">
        <v>0</v>
      </c>
      <c r="S61" s="199">
        <v>0</v>
      </c>
      <c r="T61" s="199">
        <v>0</v>
      </c>
      <c r="U61" s="199">
        <v>0</v>
      </c>
      <c r="V61" s="199">
        <v>0</v>
      </c>
      <c r="W61" s="199">
        <v>0</v>
      </c>
      <c r="X61" s="199">
        <v>0</v>
      </c>
      <c r="Y61" s="199">
        <v>0</v>
      </c>
      <c r="Z61" s="199">
        <v>0</v>
      </c>
      <c r="AA61" s="199">
        <v>0</v>
      </c>
      <c r="AB61" s="199">
        <v>0</v>
      </c>
      <c r="AC61" s="199">
        <v>2.19</v>
      </c>
      <c r="AD61" s="199">
        <v>0</v>
      </c>
      <c r="AE61" s="199">
        <v>0</v>
      </c>
      <c r="AF61" s="199">
        <v>0</v>
      </c>
      <c r="AG61" s="199">
        <v>0</v>
      </c>
      <c r="AH61" s="199">
        <v>0</v>
      </c>
      <c r="AI61" s="199">
        <v>45.14</v>
      </c>
      <c r="AJ61" s="199">
        <v>0</v>
      </c>
      <c r="AK61" s="199">
        <v>0</v>
      </c>
      <c r="AL61" s="199">
        <v>0</v>
      </c>
      <c r="AM61" s="199">
        <v>0</v>
      </c>
      <c r="AN61" s="199">
        <v>0</v>
      </c>
      <c r="AO61" s="199">
        <v>19.239999999999998</v>
      </c>
      <c r="AP61" s="199">
        <v>0</v>
      </c>
    </row>
    <row r="62" spans="1:42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0</v>
      </c>
      <c r="L62" s="199">
        <v>0</v>
      </c>
      <c r="M62" s="199">
        <v>0</v>
      </c>
      <c r="N62" s="199">
        <v>0</v>
      </c>
      <c r="O62" s="199">
        <v>0</v>
      </c>
      <c r="P62" s="199">
        <v>0</v>
      </c>
      <c r="Q62" s="199">
        <v>0</v>
      </c>
      <c r="R62" s="199">
        <v>0</v>
      </c>
      <c r="S62" s="199">
        <v>0</v>
      </c>
      <c r="T62" s="199">
        <v>0</v>
      </c>
      <c r="U62" s="199">
        <v>0</v>
      </c>
      <c r="V62" s="199">
        <v>0</v>
      </c>
      <c r="W62" s="199">
        <v>0</v>
      </c>
      <c r="X62" s="199">
        <v>0</v>
      </c>
      <c r="Y62" s="199">
        <v>0</v>
      </c>
      <c r="Z62" s="199">
        <v>0</v>
      </c>
      <c r="AA62" s="199">
        <v>0</v>
      </c>
      <c r="AB62" s="199">
        <v>0</v>
      </c>
      <c r="AC62" s="199">
        <v>2.19</v>
      </c>
      <c r="AD62" s="199">
        <v>0</v>
      </c>
      <c r="AE62" s="199">
        <v>0</v>
      </c>
      <c r="AF62" s="199">
        <v>0</v>
      </c>
      <c r="AG62" s="199">
        <v>0</v>
      </c>
      <c r="AH62" s="199">
        <v>0</v>
      </c>
      <c r="AI62" s="199">
        <v>44.99</v>
      </c>
      <c r="AJ62" s="199">
        <v>0</v>
      </c>
      <c r="AK62" s="199">
        <v>0</v>
      </c>
      <c r="AL62" s="199">
        <v>0</v>
      </c>
      <c r="AM62" s="199">
        <v>0</v>
      </c>
      <c r="AN62" s="199">
        <v>0</v>
      </c>
      <c r="AO62" s="199">
        <v>19.239999999999998</v>
      </c>
      <c r="AP62" s="199">
        <v>0</v>
      </c>
    </row>
    <row r="63" spans="1:42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0</v>
      </c>
      <c r="L63" s="199">
        <v>0</v>
      </c>
      <c r="M63" s="199">
        <v>0</v>
      </c>
      <c r="N63" s="199">
        <v>0</v>
      </c>
      <c r="O63" s="199">
        <v>0</v>
      </c>
      <c r="P63" s="199">
        <v>0</v>
      </c>
      <c r="Q63" s="199">
        <v>0</v>
      </c>
      <c r="R63" s="199">
        <v>0</v>
      </c>
      <c r="S63" s="199">
        <v>0</v>
      </c>
      <c r="T63" s="199">
        <v>0</v>
      </c>
      <c r="U63" s="199">
        <v>0</v>
      </c>
      <c r="V63" s="199">
        <v>0</v>
      </c>
      <c r="W63" s="199">
        <v>0</v>
      </c>
      <c r="X63" s="199">
        <v>0</v>
      </c>
      <c r="Y63" s="199">
        <v>0</v>
      </c>
      <c r="Z63" s="199">
        <v>0</v>
      </c>
      <c r="AA63" s="199">
        <v>0</v>
      </c>
      <c r="AB63" s="199">
        <v>0</v>
      </c>
      <c r="AC63" s="199">
        <v>2.25</v>
      </c>
      <c r="AD63" s="199">
        <v>0</v>
      </c>
      <c r="AE63" s="199">
        <v>0</v>
      </c>
      <c r="AF63" s="199">
        <v>0</v>
      </c>
      <c r="AG63" s="199">
        <v>0</v>
      </c>
      <c r="AH63" s="199">
        <v>0</v>
      </c>
      <c r="AI63" s="199">
        <v>54.91</v>
      </c>
      <c r="AJ63" s="199">
        <v>0</v>
      </c>
      <c r="AK63" s="199">
        <v>0</v>
      </c>
      <c r="AL63" s="199">
        <v>0</v>
      </c>
      <c r="AM63" s="199">
        <v>0</v>
      </c>
      <c r="AN63" s="199">
        <v>0</v>
      </c>
      <c r="AO63" s="199">
        <v>59.24</v>
      </c>
      <c r="AP63" s="199">
        <v>0</v>
      </c>
    </row>
    <row r="64" spans="1:42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0</v>
      </c>
      <c r="L64" s="199">
        <v>0</v>
      </c>
      <c r="M64" s="199">
        <v>0</v>
      </c>
      <c r="N64" s="199">
        <v>0</v>
      </c>
      <c r="O64" s="199">
        <v>0</v>
      </c>
      <c r="P64" s="199">
        <v>0</v>
      </c>
      <c r="Q64" s="199">
        <v>0</v>
      </c>
      <c r="R64" s="199">
        <v>0</v>
      </c>
      <c r="S64" s="199">
        <v>0</v>
      </c>
      <c r="T64" s="199">
        <v>0</v>
      </c>
      <c r="U64" s="199">
        <v>0</v>
      </c>
      <c r="V64" s="199">
        <v>0</v>
      </c>
      <c r="W64" s="199">
        <v>0</v>
      </c>
      <c r="X64" s="199">
        <v>0</v>
      </c>
      <c r="Y64" s="199">
        <v>0</v>
      </c>
      <c r="Z64" s="199">
        <v>0</v>
      </c>
      <c r="AA64" s="199">
        <v>0</v>
      </c>
      <c r="AB64" s="199">
        <v>0</v>
      </c>
      <c r="AC64" s="199">
        <v>2.25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54.05</v>
      </c>
      <c r="AJ64" s="199">
        <v>0</v>
      </c>
      <c r="AK64" s="199">
        <v>0</v>
      </c>
      <c r="AL64" s="199">
        <v>0</v>
      </c>
      <c r="AM64" s="199">
        <v>0</v>
      </c>
      <c r="AN64" s="199">
        <v>0</v>
      </c>
      <c r="AO64" s="199">
        <v>60.18</v>
      </c>
      <c r="AP64" s="199">
        <v>0</v>
      </c>
    </row>
    <row r="65" spans="1:42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2.8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55.08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9">
        <v>61.22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0</v>
      </c>
      <c r="L66" s="199">
        <v>0</v>
      </c>
      <c r="M66" s="199">
        <v>0</v>
      </c>
      <c r="N66" s="199">
        <v>0</v>
      </c>
      <c r="O66" s="199">
        <v>0</v>
      </c>
      <c r="P66" s="199">
        <v>0</v>
      </c>
      <c r="Q66" s="199">
        <v>0</v>
      </c>
      <c r="R66" s="199">
        <v>0</v>
      </c>
      <c r="S66" s="199">
        <v>0</v>
      </c>
      <c r="T66" s="199">
        <v>0</v>
      </c>
      <c r="U66" s="199">
        <v>0</v>
      </c>
      <c r="V66" s="199">
        <v>0</v>
      </c>
      <c r="W66" s="199">
        <v>0</v>
      </c>
      <c r="X66" s="199">
        <v>0</v>
      </c>
      <c r="Y66" s="199">
        <v>0</v>
      </c>
      <c r="Z66" s="199">
        <v>0</v>
      </c>
      <c r="AA66" s="199">
        <v>0</v>
      </c>
      <c r="AB66" s="199">
        <v>0</v>
      </c>
      <c r="AC66" s="199">
        <v>2.8</v>
      </c>
      <c r="AD66" s="199">
        <v>0</v>
      </c>
      <c r="AE66" s="199">
        <v>0</v>
      </c>
      <c r="AF66" s="199">
        <v>0</v>
      </c>
      <c r="AG66" s="199">
        <v>0</v>
      </c>
      <c r="AH66" s="199">
        <v>0</v>
      </c>
      <c r="AI66" s="199">
        <v>55.44</v>
      </c>
      <c r="AJ66" s="199">
        <v>0</v>
      </c>
      <c r="AK66" s="199">
        <v>0</v>
      </c>
      <c r="AL66" s="199">
        <v>0</v>
      </c>
      <c r="AM66" s="199">
        <v>0</v>
      </c>
      <c r="AN66" s="199">
        <v>0</v>
      </c>
      <c r="AO66" s="199">
        <v>60.32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0</v>
      </c>
      <c r="L67" s="199">
        <v>0</v>
      </c>
      <c r="M67" s="199">
        <v>0</v>
      </c>
      <c r="N67" s="199">
        <v>0</v>
      </c>
      <c r="O67" s="199">
        <v>0</v>
      </c>
      <c r="P67" s="199">
        <v>0</v>
      </c>
      <c r="Q67" s="199">
        <v>0</v>
      </c>
      <c r="R67" s="199">
        <v>0</v>
      </c>
      <c r="S67" s="199">
        <v>0</v>
      </c>
      <c r="T67" s="199">
        <v>0</v>
      </c>
      <c r="U67" s="199">
        <v>0</v>
      </c>
      <c r="V67" s="199">
        <v>0</v>
      </c>
      <c r="W67" s="199">
        <v>0</v>
      </c>
      <c r="X67" s="199">
        <v>0</v>
      </c>
      <c r="Y67" s="199">
        <v>0</v>
      </c>
      <c r="Z67" s="199">
        <v>0</v>
      </c>
      <c r="AA67" s="199">
        <v>0</v>
      </c>
      <c r="AB67" s="199">
        <v>0</v>
      </c>
      <c r="AC67" s="199">
        <v>2.76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55.5</v>
      </c>
      <c r="AJ67" s="199">
        <v>0</v>
      </c>
      <c r="AK67" s="199">
        <v>0</v>
      </c>
      <c r="AL67" s="199">
        <v>0</v>
      </c>
      <c r="AM67" s="199">
        <v>0</v>
      </c>
      <c r="AN67" s="199">
        <v>0</v>
      </c>
      <c r="AO67" s="199">
        <v>61.56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0</v>
      </c>
      <c r="L68" s="199">
        <v>0</v>
      </c>
      <c r="M68" s="199">
        <v>0</v>
      </c>
      <c r="N68" s="199">
        <v>0</v>
      </c>
      <c r="O68" s="199">
        <v>0</v>
      </c>
      <c r="P68" s="199">
        <v>0</v>
      </c>
      <c r="Q68" s="199">
        <v>0</v>
      </c>
      <c r="R68" s="199">
        <v>0</v>
      </c>
      <c r="S68" s="199">
        <v>0</v>
      </c>
      <c r="T68" s="199">
        <v>0</v>
      </c>
      <c r="U68" s="199">
        <v>0</v>
      </c>
      <c r="V68" s="199">
        <v>0</v>
      </c>
      <c r="W68" s="199">
        <v>0</v>
      </c>
      <c r="X68" s="199">
        <v>0</v>
      </c>
      <c r="Y68" s="199">
        <v>0</v>
      </c>
      <c r="Z68" s="199">
        <v>0</v>
      </c>
      <c r="AA68" s="199">
        <v>0</v>
      </c>
      <c r="AB68" s="199">
        <v>0</v>
      </c>
      <c r="AC68" s="199">
        <v>2.76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55.44</v>
      </c>
      <c r="AJ68" s="199">
        <v>0</v>
      </c>
      <c r="AK68" s="199">
        <v>0</v>
      </c>
      <c r="AL68" s="199">
        <v>0</v>
      </c>
      <c r="AM68" s="199">
        <v>0</v>
      </c>
      <c r="AN68" s="199">
        <v>0</v>
      </c>
      <c r="AO68" s="199">
        <v>60.64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0</v>
      </c>
      <c r="L69" s="199">
        <v>0</v>
      </c>
      <c r="M69" s="199">
        <v>0</v>
      </c>
      <c r="N69" s="199">
        <v>0</v>
      </c>
      <c r="O69" s="199">
        <v>0</v>
      </c>
      <c r="P69" s="199">
        <v>0</v>
      </c>
      <c r="Q69" s="199">
        <v>0</v>
      </c>
      <c r="R69" s="199">
        <v>0</v>
      </c>
      <c r="S69" s="199">
        <v>0</v>
      </c>
      <c r="T69" s="199">
        <v>0</v>
      </c>
      <c r="U69" s="199">
        <v>0</v>
      </c>
      <c r="V69" s="199">
        <v>0</v>
      </c>
      <c r="W69" s="199">
        <v>0</v>
      </c>
      <c r="X69" s="199">
        <v>0</v>
      </c>
      <c r="Y69" s="199">
        <v>0</v>
      </c>
      <c r="Z69" s="199">
        <v>0</v>
      </c>
      <c r="AA69" s="199">
        <v>0</v>
      </c>
      <c r="AB69" s="199">
        <v>0</v>
      </c>
      <c r="AC69" s="199">
        <v>2.76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55.44</v>
      </c>
      <c r="AJ69" s="199">
        <v>0</v>
      </c>
      <c r="AK69" s="199">
        <v>0</v>
      </c>
      <c r="AL69" s="199">
        <v>0</v>
      </c>
      <c r="AM69" s="199">
        <v>0</v>
      </c>
      <c r="AN69" s="199">
        <v>0</v>
      </c>
      <c r="AO69" s="199">
        <v>49.09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0</v>
      </c>
      <c r="L70" s="199">
        <v>0</v>
      </c>
      <c r="M70" s="199">
        <v>0</v>
      </c>
      <c r="N70" s="199">
        <v>0</v>
      </c>
      <c r="O70" s="199">
        <v>0</v>
      </c>
      <c r="P70" s="199">
        <v>0</v>
      </c>
      <c r="Q70" s="199">
        <v>0</v>
      </c>
      <c r="R70" s="199">
        <v>0</v>
      </c>
      <c r="S70" s="199">
        <v>0</v>
      </c>
      <c r="T70" s="199">
        <v>0</v>
      </c>
      <c r="U70" s="199">
        <v>0</v>
      </c>
      <c r="V70" s="199">
        <v>0</v>
      </c>
      <c r="W70" s="199">
        <v>0</v>
      </c>
      <c r="X70" s="199">
        <v>0</v>
      </c>
      <c r="Y70" s="199">
        <v>0</v>
      </c>
      <c r="Z70" s="199">
        <v>0</v>
      </c>
      <c r="AA70" s="199">
        <v>0</v>
      </c>
      <c r="AB70" s="199">
        <v>0</v>
      </c>
      <c r="AC70" s="199">
        <v>2.76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55.44</v>
      </c>
      <c r="AJ70" s="199">
        <v>0</v>
      </c>
      <c r="AK70" s="199">
        <v>0</v>
      </c>
      <c r="AL70" s="199">
        <v>0</v>
      </c>
      <c r="AM70" s="199">
        <v>0</v>
      </c>
      <c r="AN70" s="199">
        <v>0</v>
      </c>
      <c r="AO70" s="199">
        <v>49.9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0</v>
      </c>
      <c r="L71" s="199">
        <v>0</v>
      </c>
      <c r="M71" s="199">
        <v>0</v>
      </c>
      <c r="N71" s="199">
        <v>0</v>
      </c>
      <c r="O71" s="199">
        <v>0</v>
      </c>
      <c r="P71" s="199">
        <v>0</v>
      </c>
      <c r="Q71" s="199">
        <v>0</v>
      </c>
      <c r="R71" s="199">
        <v>0</v>
      </c>
      <c r="S71" s="199">
        <v>0</v>
      </c>
      <c r="T71" s="199">
        <v>0</v>
      </c>
      <c r="U71" s="199">
        <v>0</v>
      </c>
      <c r="V71" s="199">
        <v>0</v>
      </c>
      <c r="W71" s="199">
        <v>0</v>
      </c>
      <c r="X71" s="199">
        <v>0</v>
      </c>
      <c r="Y71" s="199">
        <v>0</v>
      </c>
      <c r="Z71" s="199">
        <v>0</v>
      </c>
      <c r="AA71" s="199">
        <v>0</v>
      </c>
      <c r="AB71" s="199">
        <v>0</v>
      </c>
      <c r="AC71" s="199">
        <v>2.76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55.44</v>
      </c>
      <c r="AJ71" s="199">
        <v>0</v>
      </c>
      <c r="AK71" s="199">
        <v>0</v>
      </c>
      <c r="AL71" s="199">
        <v>0</v>
      </c>
      <c r="AM71" s="199">
        <v>0</v>
      </c>
      <c r="AN71" s="199">
        <v>0</v>
      </c>
      <c r="AO71" s="199">
        <v>52.92</v>
      </c>
      <c r="AP71" s="199">
        <v>0</v>
      </c>
    </row>
    <row r="72" spans="1:42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0</v>
      </c>
      <c r="L72" s="199">
        <v>0</v>
      </c>
      <c r="M72" s="199">
        <v>0</v>
      </c>
      <c r="N72" s="199">
        <v>0</v>
      </c>
      <c r="O72" s="199">
        <v>0</v>
      </c>
      <c r="P72" s="199">
        <v>0</v>
      </c>
      <c r="Q72" s="199">
        <v>0</v>
      </c>
      <c r="R72" s="199">
        <v>0</v>
      </c>
      <c r="S72" s="199">
        <v>0</v>
      </c>
      <c r="T72" s="199">
        <v>0</v>
      </c>
      <c r="U72" s="199">
        <v>0</v>
      </c>
      <c r="V72" s="199">
        <v>0</v>
      </c>
      <c r="W72" s="199">
        <v>0</v>
      </c>
      <c r="X72" s="199">
        <v>0</v>
      </c>
      <c r="Y72" s="199">
        <v>0</v>
      </c>
      <c r="Z72" s="199">
        <v>0</v>
      </c>
      <c r="AA72" s="199">
        <v>0</v>
      </c>
      <c r="AB72" s="199">
        <v>0</v>
      </c>
      <c r="AC72" s="199">
        <v>2.76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55.44</v>
      </c>
      <c r="AJ72" s="199">
        <v>0</v>
      </c>
      <c r="AK72" s="199">
        <v>0</v>
      </c>
      <c r="AL72" s="199">
        <v>0</v>
      </c>
      <c r="AM72" s="199">
        <v>0</v>
      </c>
      <c r="AN72" s="199">
        <v>0</v>
      </c>
      <c r="AO72" s="199">
        <v>51.31</v>
      </c>
      <c r="AP72" s="199">
        <v>0</v>
      </c>
    </row>
    <row r="73" spans="1:42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0</v>
      </c>
      <c r="L73" s="199">
        <v>0</v>
      </c>
      <c r="M73" s="199">
        <v>0</v>
      </c>
      <c r="N73" s="199">
        <v>0</v>
      </c>
      <c r="O73" s="199">
        <v>0</v>
      </c>
      <c r="P73" s="199">
        <v>0</v>
      </c>
      <c r="Q73" s="199">
        <v>0</v>
      </c>
      <c r="R73" s="199">
        <v>0</v>
      </c>
      <c r="S73" s="199">
        <v>0</v>
      </c>
      <c r="T73" s="199">
        <v>0</v>
      </c>
      <c r="U73" s="199">
        <v>0</v>
      </c>
      <c r="V73" s="199">
        <v>0</v>
      </c>
      <c r="W73" s="199">
        <v>0</v>
      </c>
      <c r="X73" s="199">
        <v>0</v>
      </c>
      <c r="Y73" s="199">
        <v>0</v>
      </c>
      <c r="Z73" s="199">
        <v>0</v>
      </c>
      <c r="AA73" s="199">
        <v>0</v>
      </c>
      <c r="AB73" s="199">
        <v>0</v>
      </c>
      <c r="AC73" s="199">
        <v>2.76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55.44</v>
      </c>
      <c r="AJ73" s="199">
        <v>0</v>
      </c>
      <c r="AK73" s="199">
        <v>0</v>
      </c>
      <c r="AL73" s="199">
        <v>0</v>
      </c>
      <c r="AM73" s="199">
        <v>0</v>
      </c>
      <c r="AN73" s="199">
        <v>0</v>
      </c>
      <c r="AO73" s="199">
        <v>25.44</v>
      </c>
      <c r="AP73" s="199">
        <v>0</v>
      </c>
    </row>
    <row r="74" spans="1:42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0</v>
      </c>
      <c r="L74" s="199">
        <v>0</v>
      </c>
      <c r="M74" s="199">
        <v>0</v>
      </c>
      <c r="N74" s="199">
        <v>0</v>
      </c>
      <c r="O74" s="199">
        <v>0</v>
      </c>
      <c r="P74" s="199">
        <v>0</v>
      </c>
      <c r="Q74" s="199">
        <v>0</v>
      </c>
      <c r="R74" s="199">
        <v>0</v>
      </c>
      <c r="S74" s="199">
        <v>0</v>
      </c>
      <c r="T74" s="199">
        <v>0</v>
      </c>
      <c r="U74" s="199">
        <v>0</v>
      </c>
      <c r="V74" s="199">
        <v>0</v>
      </c>
      <c r="W74" s="199">
        <v>0</v>
      </c>
      <c r="X74" s="199">
        <v>0</v>
      </c>
      <c r="Y74" s="199">
        <v>0</v>
      </c>
      <c r="Z74" s="199">
        <v>0</v>
      </c>
      <c r="AA74" s="199">
        <v>0</v>
      </c>
      <c r="AB74" s="199">
        <v>0</v>
      </c>
      <c r="AC74" s="199">
        <v>2.76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55.44</v>
      </c>
      <c r="AJ74" s="199">
        <v>0</v>
      </c>
      <c r="AK74" s="199">
        <v>0</v>
      </c>
      <c r="AL74" s="199">
        <v>0</v>
      </c>
      <c r="AM74" s="199">
        <v>0</v>
      </c>
      <c r="AN74" s="199">
        <v>0</v>
      </c>
      <c r="AO74" s="199">
        <v>23.3</v>
      </c>
      <c r="AP74" s="199">
        <v>0</v>
      </c>
    </row>
    <row r="75" spans="1:42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0</v>
      </c>
      <c r="L75" s="199">
        <v>0</v>
      </c>
      <c r="M75" s="199">
        <v>0</v>
      </c>
      <c r="N75" s="199">
        <v>0</v>
      </c>
      <c r="O75" s="199">
        <v>0</v>
      </c>
      <c r="P75" s="199">
        <v>0</v>
      </c>
      <c r="Q75" s="199">
        <v>0</v>
      </c>
      <c r="R75" s="199">
        <v>0</v>
      </c>
      <c r="S75" s="199">
        <v>0</v>
      </c>
      <c r="T75" s="199">
        <v>0</v>
      </c>
      <c r="U75" s="199">
        <v>0</v>
      </c>
      <c r="V75" s="199">
        <v>0</v>
      </c>
      <c r="W75" s="199">
        <v>0</v>
      </c>
      <c r="X75" s="199">
        <v>0</v>
      </c>
      <c r="Y75" s="199">
        <v>0</v>
      </c>
      <c r="Z75" s="199">
        <v>0</v>
      </c>
      <c r="AA75" s="199">
        <v>0</v>
      </c>
      <c r="AB75" s="199">
        <v>0</v>
      </c>
      <c r="AC75" s="199">
        <v>2.17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54.44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19.48</v>
      </c>
      <c r="AP75" s="199">
        <v>0</v>
      </c>
    </row>
    <row r="76" spans="1:42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0</v>
      </c>
      <c r="L76" s="199">
        <v>0</v>
      </c>
      <c r="M76" s="199">
        <v>0</v>
      </c>
      <c r="N76" s="199">
        <v>0</v>
      </c>
      <c r="O76" s="199">
        <v>0</v>
      </c>
      <c r="P76" s="199">
        <v>0</v>
      </c>
      <c r="Q76" s="199">
        <v>0</v>
      </c>
      <c r="R76" s="199">
        <v>0</v>
      </c>
      <c r="S76" s="199">
        <v>0</v>
      </c>
      <c r="T76" s="199">
        <v>0</v>
      </c>
      <c r="U76" s="199">
        <v>0</v>
      </c>
      <c r="V76" s="199">
        <v>0</v>
      </c>
      <c r="W76" s="199">
        <v>0</v>
      </c>
      <c r="X76" s="199">
        <v>0</v>
      </c>
      <c r="Y76" s="199">
        <v>0</v>
      </c>
      <c r="Z76" s="199">
        <v>0</v>
      </c>
      <c r="AA76" s="199">
        <v>0</v>
      </c>
      <c r="AB76" s="199">
        <v>0</v>
      </c>
      <c r="AC76" s="199">
        <v>2.17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12.68</v>
      </c>
      <c r="AJ76" s="199">
        <v>0</v>
      </c>
      <c r="AK76" s="199">
        <v>0</v>
      </c>
      <c r="AL76" s="199">
        <v>0</v>
      </c>
      <c r="AM76" s="199">
        <v>0</v>
      </c>
      <c r="AN76" s="199">
        <v>0</v>
      </c>
      <c r="AO76" s="199">
        <v>8.81</v>
      </c>
      <c r="AP76" s="199">
        <v>0</v>
      </c>
    </row>
    <row r="77" spans="1:42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0</v>
      </c>
      <c r="L77" s="199">
        <v>0</v>
      </c>
      <c r="M77" s="199">
        <v>0</v>
      </c>
      <c r="N77" s="199">
        <v>0</v>
      </c>
      <c r="O77" s="199">
        <v>0</v>
      </c>
      <c r="P77" s="199">
        <v>0</v>
      </c>
      <c r="Q77" s="199">
        <v>0</v>
      </c>
      <c r="R77" s="199">
        <v>0</v>
      </c>
      <c r="S77" s="199">
        <v>0</v>
      </c>
      <c r="T77" s="199">
        <v>0</v>
      </c>
      <c r="U77" s="199">
        <v>0</v>
      </c>
      <c r="V77" s="199">
        <v>0</v>
      </c>
      <c r="W77" s="199">
        <v>0</v>
      </c>
      <c r="X77" s="199">
        <v>0</v>
      </c>
      <c r="Y77" s="199">
        <v>0</v>
      </c>
      <c r="Z77" s="199">
        <v>0</v>
      </c>
      <c r="AA77" s="199">
        <v>0</v>
      </c>
      <c r="AB77" s="199">
        <v>0</v>
      </c>
      <c r="AC77" s="199">
        <v>2.17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12.68</v>
      </c>
      <c r="AJ77" s="199">
        <v>0</v>
      </c>
      <c r="AK77" s="199">
        <v>0</v>
      </c>
      <c r="AL77" s="199">
        <v>0</v>
      </c>
      <c r="AM77" s="199">
        <v>0</v>
      </c>
      <c r="AN77" s="199">
        <v>0</v>
      </c>
      <c r="AO77" s="199">
        <v>-18.87</v>
      </c>
      <c r="AP77" s="199">
        <v>0</v>
      </c>
    </row>
    <row r="78" spans="1:42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0</v>
      </c>
      <c r="L78" s="199">
        <v>0</v>
      </c>
      <c r="M78" s="199">
        <v>0</v>
      </c>
      <c r="N78" s="199">
        <v>0</v>
      </c>
      <c r="O78" s="199">
        <v>0</v>
      </c>
      <c r="P78" s="199">
        <v>0</v>
      </c>
      <c r="Q78" s="199">
        <v>0</v>
      </c>
      <c r="R78" s="199">
        <v>0</v>
      </c>
      <c r="S78" s="199">
        <v>0</v>
      </c>
      <c r="T78" s="199">
        <v>0</v>
      </c>
      <c r="U78" s="199">
        <v>0</v>
      </c>
      <c r="V78" s="199">
        <v>0</v>
      </c>
      <c r="W78" s="199">
        <v>0</v>
      </c>
      <c r="X78" s="199">
        <v>0</v>
      </c>
      <c r="Y78" s="199">
        <v>0</v>
      </c>
      <c r="Z78" s="199">
        <v>0</v>
      </c>
      <c r="AA78" s="199">
        <v>0</v>
      </c>
      <c r="AB78" s="199">
        <v>0</v>
      </c>
      <c r="AC78" s="199">
        <v>2.17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12.68</v>
      </c>
      <c r="AJ78" s="199">
        <v>0</v>
      </c>
      <c r="AK78" s="199">
        <v>0</v>
      </c>
      <c r="AL78" s="199">
        <v>0</v>
      </c>
      <c r="AM78" s="199">
        <v>0</v>
      </c>
      <c r="AN78" s="199">
        <v>0</v>
      </c>
      <c r="AO78" s="199">
        <v>-21.55</v>
      </c>
      <c r="AP78" s="199">
        <v>0</v>
      </c>
    </row>
    <row r="79" spans="1:42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0</v>
      </c>
      <c r="L79" s="199">
        <v>0</v>
      </c>
      <c r="M79" s="199">
        <v>0</v>
      </c>
      <c r="N79" s="199">
        <v>0</v>
      </c>
      <c r="O79" s="199">
        <v>0</v>
      </c>
      <c r="P79" s="199">
        <v>0</v>
      </c>
      <c r="Q79" s="199">
        <v>0</v>
      </c>
      <c r="R79" s="199">
        <v>0</v>
      </c>
      <c r="S79" s="199">
        <v>0</v>
      </c>
      <c r="T79" s="199">
        <v>0</v>
      </c>
      <c r="U79" s="199">
        <v>0</v>
      </c>
      <c r="V79" s="199">
        <v>0</v>
      </c>
      <c r="W79" s="199">
        <v>0</v>
      </c>
      <c r="X79" s="199">
        <v>0</v>
      </c>
      <c r="Y79" s="199">
        <v>0</v>
      </c>
      <c r="Z79" s="199">
        <v>0</v>
      </c>
      <c r="AA79" s="199">
        <v>0</v>
      </c>
      <c r="AB79" s="199">
        <v>0</v>
      </c>
      <c r="AC79" s="199">
        <v>2.11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12.11</v>
      </c>
      <c r="AJ79" s="199">
        <v>0</v>
      </c>
      <c r="AK79" s="199">
        <v>0</v>
      </c>
      <c r="AL79" s="199">
        <v>0</v>
      </c>
      <c r="AM79" s="199">
        <v>0</v>
      </c>
      <c r="AN79" s="199">
        <v>0</v>
      </c>
      <c r="AO79" s="199">
        <v>-21.73</v>
      </c>
      <c r="AP79" s="199">
        <v>0</v>
      </c>
    </row>
    <row r="80" spans="1:42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0</v>
      </c>
      <c r="L80" s="199">
        <v>0</v>
      </c>
      <c r="M80" s="199">
        <v>0</v>
      </c>
      <c r="N80" s="199">
        <v>0</v>
      </c>
      <c r="O80" s="199">
        <v>0</v>
      </c>
      <c r="P80" s="199">
        <v>0</v>
      </c>
      <c r="Q80" s="199">
        <v>0</v>
      </c>
      <c r="R80" s="199">
        <v>0</v>
      </c>
      <c r="S80" s="199">
        <v>0</v>
      </c>
      <c r="T80" s="199">
        <v>0</v>
      </c>
      <c r="U80" s="199">
        <v>0</v>
      </c>
      <c r="V80" s="199">
        <v>0</v>
      </c>
      <c r="W80" s="199">
        <v>0</v>
      </c>
      <c r="X80" s="199">
        <v>0</v>
      </c>
      <c r="Y80" s="199">
        <v>0</v>
      </c>
      <c r="Z80" s="199">
        <v>0</v>
      </c>
      <c r="AA80" s="199">
        <v>0</v>
      </c>
      <c r="AB80" s="199">
        <v>0</v>
      </c>
      <c r="AC80" s="199">
        <v>2.11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12.11</v>
      </c>
      <c r="AJ80" s="199">
        <v>0</v>
      </c>
      <c r="AK80" s="199">
        <v>0</v>
      </c>
      <c r="AL80" s="199">
        <v>0</v>
      </c>
      <c r="AM80" s="199">
        <v>0</v>
      </c>
      <c r="AN80" s="199">
        <v>0</v>
      </c>
      <c r="AO80" s="199">
        <v>-30</v>
      </c>
      <c r="AP80" s="199">
        <v>0</v>
      </c>
    </row>
    <row r="81" spans="1:42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0</v>
      </c>
      <c r="L81" s="199">
        <v>0</v>
      </c>
      <c r="M81" s="199">
        <v>0</v>
      </c>
      <c r="N81" s="199">
        <v>0</v>
      </c>
      <c r="O81" s="199">
        <v>0</v>
      </c>
      <c r="P81" s="199">
        <v>0</v>
      </c>
      <c r="Q81" s="199">
        <v>0</v>
      </c>
      <c r="R81" s="199">
        <v>0</v>
      </c>
      <c r="S81" s="199">
        <v>0</v>
      </c>
      <c r="T81" s="199">
        <v>0</v>
      </c>
      <c r="U81" s="199">
        <v>0</v>
      </c>
      <c r="V81" s="199">
        <v>0</v>
      </c>
      <c r="W81" s="199">
        <v>0</v>
      </c>
      <c r="X81" s="199">
        <v>0</v>
      </c>
      <c r="Y81" s="199">
        <v>0</v>
      </c>
      <c r="Z81" s="199">
        <v>0</v>
      </c>
      <c r="AA81" s="199">
        <v>0</v>
      </c>
      <c r="AB81" s="199">
        <v>0</v>
      </c>
      <c r="AC81" s="199">
        <v>2.11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12.11</v>
      </c>
      <c r="AJ81" s="199">
        <v>0</v>
      </c>
      <c r="AK81" s="199">
        <v>0</v>
      </c>
      <c r="AL81" s="199">
        <v>0</v>
      </c>
      <c r="AM81" s="199">
        <v>0</v>
      </c>
      <c r="AN81" s="199">
        <v>0</v>
      </c>
      <c r="AO81" s="199">
        <v>-26.49</v>
      </c>
      <c r="AP81" s="199">
        <v>0</v>
      </c>
    </row>
    <row r="82" spans="1:42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0</v>
      </c>
      <c r="L82" s="199">
        <v>0</v>
      </c>
      <c r="M82" s="199">
        <v>0</v>
      </c>
      <c r="N82" s="199">
        <v>0</v>
      </c>
      <c r="O82" s="199">
        <v>0</v>
      </c>
      <c r="P82" s="199">
        <v>0</v>
      </c>
      <c r="Q82" s="199">
        <v>0</v>
      </c>
      <c r="R82" s="199">
        <v>0</v>
      </c>
      <c r="S82" s="199">
        <v>0</v>
      </c>
      <c r="T82" s="199">
        <v>0</v>
      </c>
      <c r="U82" s="199">
        <v>0</v>
      </c>
      <c r="V82" s="199">
        <v>0</v>
      </c>
      <c r="W82" s="199">
        <v>0</v>
      </c>
      <c r="X82" s="199">
        <v>0</v>
      </c>
      <c r="Y82" s="199">
        <v>0</v>
      </c>
      <c r="Z82" s="199">
        <v>0</v>
      </c>
      <c r="AA82" s="199">
        <v>0</v>
      </c>
      <c r="AB82" s="199">
        <v>0</v>
      </c>
      <c r="AC82" s="199">
        <v>2.11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12.11</v>
      </c>
      <c r="AJ82" s="199">
        <v>0</v>
      </c>
      <c r="AK82" s="199">
        <v>0</v>
      </c>
      <c r="AL82" s="199">
        <v>0</v>
      </c>
      <c r="AM82" s="199">
        <v>0</v>
      </c>
      <c r="AN82" s="199">
        <v>0</v>
      </c>
      <c r="AO82" s="199">
        <v>-26.49</v>
      </c>
      <c r="AP82" s="199">
        <v>0</v>
      </c>
    </row>
    <row r="83" spans="1:42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0</v>
      </c>
      <c r="L83" s="199">
        <v>0</v>
      </c>
      <c r="M83" s="199">
        <v>0</v>
      </c>
      <c r="N83" s="199">
        <v>0</v>
      </c>
      <c r="O83" s="199">
        <v>0</v>
      </c>
      <c r="P83" s="199">
        <v>0</v>
      </c>
      <c r="Q83" s="199">
        <v>0</v>
      </c>
      <c r="R83" s="199">
        <v>0</v>
      </c>
      <c r="S83" s="199">
        <v>0</v>
      </c>
      <c r="T83" s="199">
        <v>0</v>
      </c>
      <c r="U83" s="199">
        <v>0</v>
      </c>
      <c r="V83" s="199">
        <v>0</v>
      </c>
      <c r="W83" s="199">
        <v>0</v>
      </c>
      <c r="X83" s="199">
        <v>0</v>
      </c>
      <c r="Y83" s="199">
        <v>0</v>
      </c>
      <c r="Z83" s="199">
        <v>0</v>
      </c>
      <c r="AA83" s="199">
        <v>0</v>
      </c>
      <c r="AB83" s="199">
        <v>0</v>
      </c>
      <c r="AC83" s="199">
        <v>2.11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12.11</v>
      </c>
      <c r="AJ83" s="199">
        <v>0</v>
      </c>
      <c r="AK83" s="199">
        <v>0</v>
      </c>
      <c r="AL83" s="199">
        <v>0</v>
      </c>
      <c r="AM83" s="199">
        <v>0</v>
      </c>
      <c r="AN83" s="199">
        <v>0</v>
      </c>
      <c r="AO83" s="199">
        <v>61.18</v>
      </c>
      <c r="AP83" s="199">
        <v>0</v>
      </c>
    </row>
    <row r="84" spans="1:42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0</v>
      </c>
      <c r="L84" s="199">
        <v>0</v>
      </c>
      <c r="M84" s="199">
        <v>0</v>
      </c>
      <c r="N84" s="199">
        <v>0</v>
      </c>
      <c r="O84" s="199">
        <v>0</v>
      </c>
      <c r="P84" s="199">
        <v>0</v>
      </c>
      <c r="Q84" s="199">
        <v>0</v>
      </c>
      <c r="R84" s="199">
        <v>0</v>
      </c>
      <c r="S84" s="199">
        <v>0</v>
      </c>
      <c r="T84" s="199">
        <v>0</v>
      </c>
      <c r="U84" s="199">
        <v>0</v>
      </c>
      <c r="V84" s="199">
        <v>0</v>
      </c>
      <c r="W84" s="199">
        <v>0</v>
      </c>
      <c r="X84" s="199">
        <v>0</v>
      </c>
      <c r="Y84" s="199">
        <v>0</v>
      </c>
      <c r="Z84" s="199">
        <v>0</v>
      </c>
      <c r="AA84" s="199">
        <v>0</v>
      </c>
      <c r="AB84" s="199">
        <v>0</v>
      </c>
      <c r="AC84" s="199">
        <v>2.11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12.11</v>
      </c>
      <c r="AJ84" s="199">
        <v>0</v>
      </c>
      <c r="AK84" s="199">
        <v>0</v>
      </c>
      <c r="AL84" s="199">
        <v>0</v>
      </c>
      <c r="AM84" s="199">
        <v>0</v>
      </c>
      <c r="AN84" s="199">
        <v>0</v>
      </c>
      <c r="AO84" s="199">
        <v>61.18</v>
      </c>
      <c r="AP84" s="199">
        <v>0</v>
      </c>
    </row>
    <row r="85" spans="1:42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0</v>
      </c>
      <c r="L85" s="199">
        <v>0</v>
      </c>
      <c r="M85" s="199">
        <v>0</v>
      </c>
      <c r="N85" s="199">
        <v>0</v>
      </c>
      <c r="O85" s="199">
        <v>0</v>
      </c>
      <c r="P85" s="199">
        <v>0</v>
      </c>
      <c r="Q85" s="199">
        <v>0</v>
      </c>
      <c r="R85" s="199">
        <v>0</v>
      </c>
      <c r="S85" s="199">
        <v>0</v>
      </c>
      <c r="T85" s="199">
        <v>0</v>
      </c>
      <c r="U85" s="199">
        <v>0</v>
      </c>
      <c r="V85" s="199">
        <v>0</v>
      </c>
      <c r="W85" s="199">
        <v>0</v>
      </c>
      <c r="X85" s="199">
        <v>0</v>
      </c>
      <c r="Y85" s="199">
        <v>0</v>
      </c>
      <c r="Z85" s="199">
        <v>0</v>
      </c>
      <c r="AA85" s="199">
        <v>0</v>
      </c>
      <c r="AB85" s="199">
        <v>0</v>
      </c>
      <c r="AC85" s="199">
        <v>2.11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12.11</v>
      </c>
      <c r="AJ85" s="199">
        <v>0</v>
      </c>
      <c r="AK85" s="199">
        <v>0</v>
      </c>
      <c r="AL85" s="199">
        <v>0</v>
      </c>
      <c r="AM85" s="199">
        <v>0</v>
      </c>
      <c r="AN85" s="199">
        <v>0</v>
      </c>
      <c r="AO85" s="199">
        <v>61.18</v>
      </c>
      <c r="AP85" s="199">
        <v>0</v>
      </c>
    </row>
    <row r="86" spans="1:42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0</v>
      </c>
      <c r="L86" s="199">
        <v>0</v>
      </c>
      <c r="M86" s="199">
        <v>0</v>
      </c>
      <c r="N86" s="199">
        <v>0</v>
      </c>
      <c r="O86" s="199">
        <v>0</v>
      </c>
      <c r="P86" s="199">
        <v>0</v>
      </c>
      <c r="Q86" s="199">
        <v>0</v>
      </c>
      <c r="R86" s="199">
        <v>0</v>
      </c>
      <c r="S86" s="199">
        <v>0</v>
      </c>
      <c r="T86" s="199">
        <v>0</v>
      </c>
      <c r="U86" s="199">
        <v>0</v>
      </c>
      <c r="V86" s="199">
        <v>0</v>
      </c>
      <c r="W86" s="199">
        <v>0</v>
      </c>
      <c r="X86" s="199">
        <v>0</v>
      </c>
      <c r="Y86" s="199">
        <v>0</v>
      </c>
      <c r="Z86" s="199">
        <v>0</v>
      </c>
      <c r="AA86" s="199">
        <v>0</v>
      </c>
      <c r="AB86" s="199">
        <v>0</v>
      </c>
      <c r="AC86" s="199">
        <v>2.11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12.11</v>
      </c>
      <c r="AJ86" s="199">
        <v>0</v>
      </c>
      <c r="AK86" s="199">
        <v>0</v>
      </c>
      <c r="AL86" s="199">
        <v>0</v>
      </c>
      <c r="AM86" s="199">
        <v>0</v>
      </c>
      <c r="AN86" s="199">
        <v>0</v>
      </c>
      <c r="AO86" s="199">
        <v>61.18</v>
      </c>
      <c r="AP86" s="199">
        <v>0</v>
      </c>
    </row>
    <row r="87" spans="1:42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0</v>
      </c>
      <c r="L87" s="199">
        <v>0</v>
      </c>
      <c r="M87" s="199">
        <v>0</v>
      </c>
      <c r="N87" s="199">
        <v>0</v>
      </c>
      <c r="O87" s="199">
        <v>0</v>
      </c>
      <c r="P87" s="199">
        <v>0</v>
      </c>
      <c r="Q87" s="199">
        <v>0</v>
      </c>
      <c r="R87" s="199">
        <v>0</v>
      </c>
      <c r="S87" s="199">
        <v>0</v>
      </c>
      <c r="T87" s="199">
        <v>0</v>
      </c>
      <c r="U87" s="199">
        <v>0</v>
      </c>
      <c r="V87" s="199">
        <v>0</v>
      </c>
      <c r="W87" s="199">
        <v>0</v>
      </c>
      <c r="X87" s="199">
        <v>0</v>
      </c>
      <c r="Y87" s="199">
        <v>0</v>
      </c>
      <c r="Z87" s="199">
        <v>0</v>
      </c>
      <c r="AA87" s="199">
        <v>0</v>
      </c>
      <c r="AB87" s="199">
        <v>0</v>
      </c>
      <c r="AC87" s="199">
        <v>0</v>
      </c>
      <c r="AD87" s="199">
        <v>0</v>
      </c>
      <c r="AE87" s="199">
        <v>0</v>
      </c>
      <c r="AF87" s="199">
        <v>0</v>
      </c>
      <c r="AG87" s="199">
        <v>0</v>
      </c>
      <c r="AH87" s="199">
        <v>0</v>
      </c>
      <c r="AI87" s="199">
        <v>19.600000000000001</v>
      </c>
      <c r="AJ87" s="199">
        <v>0</v>
      </c>
      <c r="AK87" s="199">
        <v>0</v>
      </c>
      <c r="AL87" s="199">
        <v>0</v>
      </c>
      <c r="AM87" s="199">
        <v>0</v>
      </c>
      <c r="AN87" s="199">
        <v>0</v>
      </c>
      <c r="AO87" s="199">
        <v>76.8</v>
      </c>
      <c r="AP87" s="199">
        <v>0</v>
      </c>
    </row>
    <row r="88" spans="1:42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0</v>
      </c>
      <c r="L88" s="199">
        <v>0</v>
      </c>
      <c r="M88" s="199">
        <v>0</v>
      </c>
      <c r="N88" s="199">
        <v>0</v>
      </c>
      <c r="O88" s="199">
        <v>0</v>
      </c>
      <c r="P88" s="199">
        <v>0</v>
      </c>
      <c r="Q88" s="199">
        <v>0</v>
      </c>
      <c r="R88" s="199">
        <v>0</v>
      </c>
      <c r="S88" s="199">
        <v>0</v>
      </c>
      <c r="T88" s="199">
        <v>0</v>
      </c>
      <c r="U88" s="199">
        <v>0</v>
      </c>
      <c r="V88" s="199">
        <v>0</v>
      </c>
      <c r="W88" s="199">
        <v>0</v>
      </c>
      <c r="X88" s="199">
        <v>0</v>
      </c>
      <c r="Y88" s="199">
        <v>0</v>
      </c>
      <c r="Z88" s="199">
        <v>0</v>
      </c>
      <c r="AA88" s="199">
        <v>0</v>
      </c>
      <c r="AB88" s="199">
        <v>0</v>
      </c>
      <c r="AC88" s="199">
        <v>0</v>
      </c>
      <c r="AD88" s="199">
        <v>0</v>
      </c>
      <c r="AE88" s="199">
        <v>0</v>
      </c>
      <c r="AF88" s="199">
        <v>0</v>
      </c>
      <c r="AG88" s="199">
        <v>0</v>
      </c>
      <c r="AH88" s="199">
        <v>0</v>
      </c>
      <c r="AI88" s="199">
        <v>12.11</v>
      </c>
      <c r="AJ88" s="199">
        <v>0</v>
      </c>
      <c r="AK88" s="199">
        <v>0</v>
      </c>
      <c r="AL88" s="199">
        <v>0</v>
      </c>
      <c r="AM88" s="199">
        <v>0</v>
      </c>
      <c r="AN88" s="199">
        <v>0</v>
      </c>
      <c r="AO88" s="199">
        <v>69.180000000000007</v>
      </c>
      <c r="AP88" s="199">
        <v>0</v>
      </c>
    </row>
    <row r="89" spans="1:42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0</v>
      </c>
      <c r="L89" s="199">
        <v>0</v>
      </c>
      <c r="M89" s="199">
        <v>0</v>
      </c>
      <c r="N89" s="199">
        <v>0</v>
      </c>
      <c r="O89" s="199">
        <v>0</v>
      </c>
      <c r="P89" s="199">
        <v>0</v>
      </c>
      <c r="Q89" s="199">
        <v>0</v>
      </c>
      <c r="R89" s="199">
        <v>0</v>
      </c>
      <c r="S89" s="199">
        <v>0</v>
      </c>
      <c r="T89" s="199">
        <v>0</v>
      </c>
      <c r="U89" s="199">
        <v>0</v>
      </c>
      <c r="V89" s="199">
        <v>0</v>
      </c>
      <c r="W89" s="199">
        <v>0</v>
      </c>
      <c r="X89" s="199">
        <v>0</v>
      </c>
      <c r="Y89" s="199">
        <v>0</v>
      </c>
      <c r="Z89" s="199">
        <v>0</v>
      </c>
      <c r="AA89" s="199">
        <v>0</v>
      </c>
      <c r="AB89" s="199">
        <v>0</v>
      </c>
      <c r="AC89" s="199">
        <v>2.12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12.11</v>
      </c>
      <c r="AJ89" s="199">
        <v>0</v>
      </c>
      <c r="AK89" s="199">
        <v>0</v>
      </c>
      <c r="AL89" s="199">
        <v>0</v>
      </c>
      <c r="AM89" s="199">
        <v>0</v>
      </c>
      <c r="AN89" s="199">
        <v>0</v>
      </c>
      <c r="AO89" s="199">
        <v>69.180000000000007</v>
      </c>
      <c r="AP89" s="199">
        <v>0</v>
      </c>
    </row>
    <row r="90" spans="1:42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0</v>
      </c>
      <c r="L90" s="199">
        <v>0</v>
      </c>
      <c r="M90" s="199">
        <v>0</v>
      </c>
      <c r="N90" s="199">
        <v>0</v>
      </c>
      <c r="O90" s="199">
        <v>0</v>
      </c>
      <c r="P90" s="199">
        <v>0</v>
      </c>
      <c r="Q90" s="199">
        <v>0</v>
      </c>
      <c r="R90" s="199">
        <v>0</v>
      </c>
      <c r="S90" s="199">
        <v>0</v>
      </c>
      <c r="T90" s="199">
        <v>0</v>
      </c>
      <c r="U90" s="199">
        <v>0</v>
      </c>
      <c r="V90" s="199">
        <v>0</v>
      </c>
      <c r="W90" s="199">
        <v>0</v>
      </c>
      <c r="X90" s="199">
        <v>0</v>
      </c>
      <c r="Y90" s="199">
        <v>0</v>
      </c>
      <c r="Z90" s="199">
        <v>0</v>
      </c>
      <c r="AA90" s="199">
        <v>0</v>
      </c>
      <c r="AB90" s="199">
        <v>0</v>
      </c>
      <c r="AC90" s="199">
        <v>2.12</v>
      </c>
      <c r="AD90" s="199">
        <v>0</v>
      </c>
      <c r="AE90" s="199">
        <v>0</v>
      </c>
      <c r="AF90" s="199">
        <v>0</v>
      </c>
      <c r="AG90" s="199">
        <v>0</v>
      </c>
      <c r="AH90" s="199">
        <v>0</v>
      </c>
      <c r="AI90" s="199">
        <v>12.11</v>
      </c>
      <c r="AJ90" s="199">
        <v>0</v>
      </c>
      <c r="AK90" s="199">
        <v>0</v>
      </c>
      <c r="AL90" s="199">
        <v>0</v>
      </c>
      <c r="AM90" s="199">
        <v>0</v>
      </c>
      <c r="AN90" s="199">
        <v>0</v>
      </c>
      <c r="AO90" s="199">
        <v>81.180000000000007</v>
      </c>
      <c r="AP90" s="199">
        <v>0</v>
      </c>
    </row>
    <row r="91" spans="1:42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0</v>
      </c>
      <c r="L91" s="199">
        <v>0</v>
      </c>
      <c r="M91" s="199">
        <v>0</v>
      </c>
      <c r="N91" s="199">
        <v>0</v>
      </c>
      <c r="O91" s="199">
        <v>0</v>
      </c>
      <c r="P91" s="199">
        <v>0</v>
      </c>
      <c r="Q91" s="199">
        <v>0</v>
      </c>
      <c r="R91" s="199">
        <v>0</v>
      </c>
      <c r="S91" s="199">
        <v>0</v>
      </c>
      <c r="T91" s="199">
        <v>0</v>
      </c>
      <c r="U91" s="199">
        <v>0</v>
      </c>
      <c r="V91" s="199">
        <v>0</v>
      </c>
      <c r="W91" s="199">
        <v>0</v>
      </c>
      <c r="X91" s="199">
        <v>0</v>
      </c>
      <c r="Y91" s="199">
        <v>0</v>
      </c>
      <c r="Z91" s="199">
        <v>0</v>
      </c>
      <c r="AA91" s="199">
        <v>0</v>
      </c>
      <c r="AB91" s="199">
        <v>0</v>
      </c>
      <c r="AC91" s="199">
        <v>2.08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12.11</v>
      </c>
      <c r="AJ91" s="199">
        <v>0</v>
      </c>
      <c r="AK91" s="199">
        <v>0</v>
      </c>
      <c r="AL91" s="199">
        <v>0</v>
      </c>
      <c r="AM91" s="199">
        <v>0</v>
      </c>
      <c r="AN91" s="199">
        <v>0</v>
      </c>
      <c r="AO91" s="199">
        <v>74.180000000000007</v>
      </c>
      <c r="AP91" s="199">
        <v>0</v>
      </c>
    </row>
    <row r="92" spans="1:42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0</v>
      </c>
      <c r="L92" s="199">
        <v>0</v>
      </c>
      <c r="M92" s="199">
        <v>0</v>
      </c>
      <c r="N92" s="199">
        <v>0</v>
      </c>
      <c r="O92" s="199">
        <v>0</v>
      </c>
      <c r="P92" s="199">
        <v>0</v>
      </c>
      <c r="Q92" s="199">
        <v>0</v>
      </c>
      <c r="R92" s="199">
        <v>0</v>
      </c>
      <c r="S92" s="199">
        <v>0</v>
      </c>
      <c r="T92" s="199">
        <v>0</v>
      </c>
      <c r="U92" s="199">
        <v>0</v>
      </c>
      <c r="V92" s="199">
        <v>0</v>
      </c>
      <c r="W92" s="199">
        <v>0</v>
      </c>
      <c r="X92" s="199">
        <v>0</v>
      </c>
      <c r="Y92" s="199">
        <v>0</v>
      </c>
      <c r="Z92" s="199">
        <v>0</v>
      </c>
      <c r="AA92" s="199">
        <v>0</v>
      </c>
      <c r="AB92" s="199">
        <v>0</v>
      </c>
      <c r="AC92" s="199">
        <v>2.08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19.600000000000001</v>
      </c>
      <c r="AJ92" s="199">
        <v>0</v>
      </c>
      <c r="AK92" s="199">
        <v>0</v>
      </c>
      <c r="AL92" s="199">
        <v>0</v>
      </c>
      <c r="AM92" s="199">
        <v>0</v>
      </c>
      <c r="AN92" s="199">
        <v>0</v>
      </c>
      <c r="AO92" s="199">
        <v>86.18</v>
      </c>
      <c r="AP92" s="199">
        <v>0</v>
      </c>
    </row>
    <row r="93" spans="1:42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0</v>
      </c>
      <c r="L93" s="199">
        <v>0</v>
      </c>
      <c r="M93" s="199">
        <v>0</v>
      </c>
      <c r="N93" s="199">
        <v>0</v>
      </c>
      <c r="O93" s="199">
        <v>0</v>
      </c>
      <c r="P93" s="199">
        <v>0</v>
      </c>
      <c r="Q93" s="199">
        <v>0</v>
      </c>
      <c r="R93" s="199">
        <v>0</v>
      </c>
      <c r="S93" s="199">
        <v>0</v>
      </c>
      <c r="T93" s="199">
        <v>0</v>
      </c>
      <c r="U93" s="199">
        <v>0</v>
      </c>
      <c r="V93" s="199">
        <v>0</v>
      </c>
      <c r="W93" s="199">
        <v>0</v>
      </c>
      <c r="X93" s="199">
        <v>0</v>
      </c>
      <c r="Y93" s="199">
        <v>0</v>
      </c>
      <c r="Z93" s="199">
        <v>0</v>
      </c>
      <c r="AA93" s="199">
        <v>0</v>
      </c>
      <c r="AB93" s="199">
        <v>0</v>
      </c>
      <c r="AC93" s="199">
        <v>2.08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12.11</v>
      </c>
      <c r="AJ93" s="199">
        <v>0</v>
      </c>
      <c r="AK93" s="199">
        <v>0</v>
      </c>
      <c r="AL93" s="199">
        <v>0</v>
      </c>
      <c r="AM93" s="199">
        <v>0</v>
      </c>
      <c r="AN93" s="199">
        <v>0</v>
      </c>
      <c r="AO93" s="199">
        <v>79.400000000000006</v>
      </c>
      <c r="AP93" s="199">
        <v>0</v>
      </c>
    </row>
    <row r="94" spans="1:42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0</v>
      </c>
      <c r="L94" s="199">
        <v>0</v>
      </c>
      <c r="M94" s="199">
        <v>0</v>
      </c>
      <c r="N94" s="199">
        <v>0</v>
      </c>
      <c r="O94" s="199">
        <v>0</v>
      </c>
      <c r="P94" s="199">
        <v>0</v>
      </c>
      <c r="Q94" s="199">
        <v>0</v>
      </c>
      <c r="R94" s="199">
        <v>0</v>
      </c>
      <c r="S94" s="199">
        <v>0</v>
      </c>
      <c r="T94" s="199">
        <v>0</v>
      </c>
      <c r="U94" s="199">
        <v>0</v>
      </c>
      <c r="V94" s="199">
        <v>0</v>
      </c>
      <c r="W94" s="199">
        <v>0</v>
      </c>
      <c r="X94" s="199">
        <v>0</v>
      </c>
      <c r="Y94" s="199">
        <v>0</v>
      </c>
      <c r="Z94" s="199">
        <v>0</v>
      </c>
      <c r="AA94" s="199">
        <v>0</v>
      </c>
      <c r="AB94" s="199">
        <v>0</v>
      </c>
      <c r="AC94" s="199">
        <v>2.08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12.11</v>
      </c>
      <c r="AJ94" s="199">
        <v>0</v>
      </c>
      <c r="AK94" s="199">
        <v>0</v>
      </c>
      <c r="AL94" s="199">
        <v>0</v>
      </c>
      <c r="AM94" s="199">
        <v>0</v>
      </c>
      <c r="AN94" s="199">
        <v>0</v>
      </c>
      <c r="AO94" s="199">
        <v>79.959999999999994</v>
      </c>
      <c r="AP94" s="199">
        <v>0</v>
      </c>
    </row>
    <row r="95" spans="1:42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0</v>
      </c>
      <c r="L95" s="199">
        <v>0</v>
      </c>
      <c r="M95" s="199">
        <v>0</v>
      </c>
      <c r="N95" s="199">
        <v>0</v>
      </c>
      <c r="O95" s="199">
        <v>0</v>
      </c>
      <c r="P95" s="199">
        <v>0</v>
      </c>
      <c r="Q95" s="199">
        <v>0</v>
      </c>
      <c r="R95" s="199">
        <v>0</v>
      </c>
      <c r="S95" s="199">
        <v>0</v>
      </c>
      <c r="T95" s="199">
        <v>0</v>
      </c>
      <c r="U95" s="199">
        <v>0</v>
      </c>
      <c r="V95" s="199">
        <v>0</v>
      </c>
      <c r="W95" s="199">
        <v>0</v>
      </c>
      <c r="X95" s="199">
        <v>0</v>
      </c>
      <c r="Y95" s="199">
        <v>0</v>
      </c>
      <c r="Z95" s="199">
        <v>0</v>
      </c>
      <c r="AA95" s="199">
        <v>0</v>
      </c>
      <c r="AB95" s="199">
        <v>0</v>
      </c>
      <c r="AC95" s="199">
        <v>2.08</v>
      </c>
      <c r="AD95" s="199">
        <v>0</v>
      </c>
      <c r="AE95" s="199">
        <v>0</v>
      </c>
      <c r="AF95" s="199">
        <v>0</v>
      </c>
      <c r="AG95" s="199">
        <v>0</v>
      </c>
      <c r="AH95" s="199">
        <v>0</v>
      </c>
      <c r="AI95" s="199">
        <v>19.600000000000001</v>
      </c>
      <c r="AJ95" s="199">
        <v>0</v>
      </c>
      <c r="AK95" s="199">
        <v>0</v>
      </c>
      <c r="AL95" s="199">
        <v>0</v>
      </c>
      <c r="AM95" s="199">
        <v>0</v>
      </c>
      <c r="AN95" s="199">
        <v>0</v>
      </c>
      <c r="AO95" s="199">
        <v>86.18</v>
      </c>
      <c r="AP95" s="199">
        <v>0</v>
      </c>
    </row>
    <row r="96" spans="1:42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0</v>
      </c>
      <c r="L96" s="199">
        <v>0</v>
      </c>
      <c r="M96" s="199">
        <v>0</v>
      </c>
      <c r="N96" s="199">
        <v>0</v>
      </c>
      <c r="O96" s="199">
        <v>0</v>
      </c>
      <c r="P96" s="199">
        <v>0</v>
      </c>
      <c r="Q96" s="199">
        <v>0</v>
      </c>
      <c r="R96" s="199">
        <v>0</v>
      </c>
      <c r="S96" s="199">
        <v>0</v>
      </c>
      <c r="T96" s="199">
        <v>0</v>
      </c>
      <c r="U96" s="199">
        <v>0</v>
      </c>
      <c r="V96" s="199">
        <v>0</v>
      </c>
      <c r="W96" s="199">
        <v>0</v>
      </c>
      <c r="X96" s="199">
        <v>0</v>
      </c>
      <c r="Y96" s="199">
        <v>0</v>
      </c>
      <c r="Z96" s="199">
        <v>0</v>
      </c>
      <c r="AA96" s="199">
        <v>0</v>
      </c>
      <c r="AB96" s="199">
        <v>0</v>
      </c>
      <c r="AC96" s="199">
        <v>2.08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12.11</v>
      </c>
      <c r="AJ96" s="199">
        <v>0</v>
      </c>
      <c r="AK96" s="199">
        <v>0</v>
      </c>
      <c r="AL96" s="199">
        <v>0</v>
      </c>
      <c r="AM96" s="199">
        <v>0</v>
      </c>
      <c r="AN96" s="199">
        <v>0</v>
      </c>
      <c r="AO96" s="199">
        <v>59.18</v>
      </c>
      <c r="AP96" s="199">
        <v>0</v>
      </c>
    </row>
    <row r="97" spans="1:42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0</v>
      </c>
      <c r="L97" s="199">
        <v>0</v>
      </c>
      <c r="M97" s="199">
        <v>0</v>
      </c>
      <c r="N97" s="199">
        <v>0</v>
      </c>
      <c r="O97" s="199">
        <v>0</v>
      </c>
      <c r="P97" s="199">
        <v>0</v>
      </c>
      <c r="Q97" s="199">
        <v>0</v>
      </c>
      <c r="R97" s="199">
        <v>0</v>
      </c>
      <c r="S97" s="199">
        <v>0</v>
      </c>
      <c r="T97" s="199">
        <v>0</v>
      </c>
      <c r="U97" s="199">
        <v>0</v>
      </c>
      <c r="V97" s="199">
        <v>0</v>
      </c>
      <c r="W97" s="199">
        <v>0</v>
      </c>
      <c r="X97" s="199">
        <v>0</v>
      </c>
      <c r="Y97" s="199">
        <v>0</v>
      </c>
      <c r="Z97" s="199">
        <v>0</v>
      </c>
      <c r="AA97" s="199">
        <v>0</v>
      </c>
      <c r="AB97" s="199">
        <v>0</v>
      </c>
      <c r="AC97" s="199">
        <v>2.08</v>
      </c>
      <c r="AD97" s="199">
        <v>0</v>
      </c>
      <c r="AE97" s="199">
        <v>0</v>
      </c>
      <c r="AF97" s="199">
        <v>0</v>
      </c>
      <c r="AG97" s="199">
        <v>0</v>
      </c>
      <c r="AH97" s="199">
        <v>0</v>
      </c>
      <c r="AI97" s="199">
        <v>12.11</v>
      </c>
      <c r="AJ97" s="199">
        <v>0</v>
      </c>
      <c r="AK97" s="199">
        <v>0</v>
      </c>
      <c r="AL97" s="199">
        <v>0</v>
      </c>
      <c r="AM97" s="199">
        <v>0</v>
      </c>
      <c r="AN97" s="199">
        <v>0</v>
      </c>
      <c r="AO97" s="199">
        <v>86.38</v>
      </c>
      <c r="AP97" s="199">
        <v>0</v>
      </c>
    </row>
    <row r="98" spans="1:42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0</v>
      </c>
      <c r="L98" s="199">
        <v>0</v>
      </c>
      <c r="M98" s="199">
        <v>0</v>
      </c>
      <c r="N98" s="199">
        <v>0</v>
      </c>
      <c r="O98" s="199">
        <v>0</v>
      </c>
      <c r="P98" s="199">
        <v>0</v>
      </c>
      <c r="Q98" s="199">
        <v>0</v>
      </c>
      <c r="R98" s="199">
        <v>0</v>
      </c>
      <c r="S98" s="199">
        <v>0</v>
      </c>
      <c r="T98" s="199">
        <v>0</v>
      </c>
      <c r="U98" s="199">
        <v>0</v>
      </c>
      <c r="V98" s="199">
        <v>0</v>
      </c>
      <c r="W98" s="199">
        <v>0</v>
      </c>
      <c r="X98" s="199">
        <v>0</v>
      </c>
      <c r="Y98" s="199">
        <v>0</v>
      </c>
      <c r="Z98" s="199">
        <v>0</v>
      </c>
      <c r="AA98" s="199">
        <v>0</v>
      </c>
      <c r="AB98" s="199">
        <v>0</v>
      </c>
      <c r="AC98" s="199">
        <v>2.08</v>
      </c>
      <c r="AD98" s="199">
        <v>0</v>
      </c>
      <c r="AE98" s="199">
        <v>0</v>
      </c>
      <c r="AF98" s="199">
        <v>0</v>
      </c>
      <c r="AG98" s="199">
        <v>0</v>
      </c>
      <c r="AH98" s="199">
        <v>0</v>
      </c>
      <c r="AI98" s="199">
        <v>12.11</v>
      </c>
      <c r="AJ98" s="199">
        <v>0</v>
      </c>
      <c r="AK98" s="199">
        <v>0</v>
      </c>
      <c r="AL98" s="199">
        <v>0</v>
      </c>
      <c r="AM98" s="199">
        <v>0</v>
      </c>
      <c r="AN98" s="199">
        <v>0</v>
      </c>
      <c r="AO98" s="199">
        <v>79.62</v>
      </c>
      <c r="AP98" s="19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5.1412500000000007E-2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9.3949999999999988E-3</v>
      </c>
      <c r="AH99">
        <f t="shared" si="0"/>
        <v>0</v>
      </c>
      <c r="AI99">
        <f t="shared" si="0"/>
        <v>0.5624250000000004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1.5630725000000003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9">
        <v>0</v>
      </c>
      <c r="C3" s="199">
        <v>0</v>
      </c>
      <c r="D3" s="199">
        <v>1.29</v>
      </c>
      <c r="E3" s="199">
        <v>0</v>
      </c>
      <c r="F3" s="199">
        <v>0</v>
      </c>
      <c r="G3" s="199">
        <v>1.67</v>
      </c>
      <c r="H3" s="199">
        <v>0</v>
      </c>
      <c r="I3" s="199">
        <v>0</v>
      </c>
      <c r="J3" s="199">
        <v>0</v>
      </c>
      <c r="K3" s="199">
        <v>0.3</v>
      </c>
      <c r="L3" s="199">
        <v>18.8</v>
      </c>
      <c r="M3" s="199">
        <v>0.92</v>
      </c>
      <c r="N3" s="199">
        <v>1.18</v>
      </c>
      <c r="O3" s="199">
        <v>0</v>
      </c>
      <c r="P3" s="199">
        <v>1.1200000000000001</v>
      </c>
      <c r="Q3" s="199">
        <v>0.17</v>
      </c>
      <c r="R3" s="199">
        <v>0.42</v>
      </c>
      <c r="S3" s="199">
        <v>0.26</v>
      </c>
      <c r="T3" s="199">
        <v>0</v>
      </c>
      <c r="U3" s="199">
        <v>4.18</v>
      </c>
      <c r="V3" s="199">
        <v>0.14000000000000001</v>
      </c>
      <c r="W3" s="199">
        <v>0.69</v>
      </c>
      <c r="X3" s="199">
        <v>1.47</v>
      </c>
      <c r="Y3" s="199">
        <v>0</v>
      </c>
      <c r="Z3" s="199">
        <v>2.1800000000000002</v>
      </c>
      <c r="AA3" s="199">
        <v>0.7</v>
      </c>
      <c r="AB3" s="199">
        <v>0</v>
      </c>
      <c r="AC3" s="199">
        <v>16.13</v>
      </c>
      <c r="AD3" s="199">
        <v>0</v>
      </c>
      <c r="AE3" s="199">
        <v>0</v>
      </c>
      <c r="AF3" s="199">
        <v>0</v>
      </c>
      <c r="AG3" s="199">
        <v>0</v>
      </c>
      <c r="AH3" s="199">
        <v>0</v>
      </c>
      <c r="AI3" s="199">
        <v>16.899999999999999</v>
      </c>
      <c r="AJ3" s="199">
        <v>0</v>
      </c>
      <c r="AK3" s="199">
        <v>0</v>
      </c>
      <c r="AL3" s="199">
        <v>0</v>
      </c>
      <c r="AM3" s="199">
        <v>0</v>
      </c>
      <c r="AN3" s="199">
        <v>0</v>
      </c>
      <c r="AO3" s="199">
        <v>178.8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1.29</v>
      </c>
      <c r="E4" s="199">
        <v>0</v>
      </c>
      <c r="F4" s="199">
        <v>0</v>
      </c>
      <c r="G4" s="199">
        <v>1.67</v>
      </c>
      <c r="H4" s="199">
        <v>0</v>
      </c>
      <c r="I4" s="199">
        <v>0</v>
      </c>
      <c r="J4" s="199">
        <v>0</v>
      </c>
      <c r="K4" s="199">
        <v>0.3</v>
      </c>
      <c r="L4" s="199">
        <v>18.8</v>
      </c>
      <c r="M4" s="199">
        <v>0.92</v>
      </c>
      <c r="N4" s="199">
        <v>1.18</v>
      </c>
      <c r="O4" s="199">
        <v>0</v>
      </c>
      <c r="P4" s="199">
        <v>1.1200000000000001</v>
      </c>
      <c r="Q4" s="199">
        <v>0.17</v>
      </c>
      <c r="R4" s="199">
        <v>0.42</v>
      </c>
      <c r="S4" s="199">
        <v>0.26</v>
      </c>
      <c r="T4" s="199">
        <v>0</v>
      </c>
      <c r="U4" s="199">
        <v>4.18</v>
      </c>
      <c r="V4" s="199">
        <v>0.14000000000000001</v>
      </c>
      <c r="W4" s="199">
        <v>0.69</v>
      </c>
      <c r="X4" s="199">
        <v>1.47</v>
      </c>
      <c r="Y4" s="199">
        <v>0</v>
      </c>
      <c r="Z4" s="199">
        <v>2.1800000000000002</v>
      </c>
      <c r="AA4" s="199">
        <v>0.7</v>
      </c>
      <c r="AB4" s="199">
        <v>0</v>
      </c>
      <c r="AC4" s="199">
        <v>16.13</v>
      </c>
      <c r="AD4" s="199">
        <v>0</v>
      </c>
      <c r="AE4" s="199">
        <v>0</v>
      </c>
      <c r="AF4" s="199">
        <v>0</v>
      </c>
      <c r="AG4" s="199">
        <v>0</v>
      </c>
      <c r="AH4" s="199">
        <v>0</v>
      </c>
      <c r="AI4" s="199">
        <v>16.899999999999999</v>
      </c>
      <c r="AJ4" s="199">
        <v>0</v>
      </c>
      <c r="AK4" s="199">
        <v>0</v>
      </c>
      <c r="AL4" s="199">
        <v>0</v>
      </c>
      <c r="AM4" s="199">
        <v>0</v>
      </c>
      <c r="AN4" s="199">
        <v>0</v>
      </c>
      <c r="AO4" s="199">
        <v>178.8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1.29</v>
      </c>
      <c r="E5" s="199">
        <v>0</v>
      </c>
      <c r="F5" s="199">
        <v>1.67</v>
      </c>
      <c r="G5" s="199">
        <v>1.67</v>
      </c>
      <c r="H5" s="199">
        <v>0</v>
      </c>
      <c r="I5" s="199">
        <v>0</v>
      </c>
      <c r="J5" s="199">
        <v>0</v>
      </c>
      <c r="K5" s="199">
        <v>0.31</v>
      </c>
      <c r="L5" s="199">
        <v>18.8</v>
      </c>
      <c r="M5" s="199">
        <v>0.92</v>
      </c>
      <c r="N5" s="199">
        <v>1.18</v>
      </c>
      <c r="O5" s="199">
        <v>0</v>
      </c>
      <c r="P5" s="199">
        <v>1.1200000000000001</v>
      </c>
      <c r="Q5" s="199">
        <v>0.17</v>
      </c>
      <c r="R5" s="199">
        <v>0.42</v>
      </c>
      <c r="S5" s="199">
        <v>0.26</v>
      </c>
      <c r="T5" s="199">
        <v>0</v>
      </c>
      <c r="U5" s="199">
        <v>4.18</v>
      </c>
      <c r="V5" s="199">
        <v>0.14000000000000001</v>
      </c>
      <c r="W5" s="199">
        <v>0.69</v>
      </c>
      <c r="X5" s="199">
        <v>1.47</v>
      </c>
      <c r="Y5" s="199">
        <v>0</v>
      </c>
      <c r="Z5" s="199">
        <v>2.1800000000000002</v>
      </c>
      <c r="AA5" s="199">
        <v>0.7</v>
      </c>
      <c r="AB5" s="199">
        <v>0</v>
      </c>
      <c r="AC5" s="199">
        <v>12.92</v>
      </c>
      <c r="AD5" s="199">
        <v>0</v>
      </c>
      <c r="AE5" s="199">
        <v>0</v>
      </c>
      <c r="AF5" s="199">
        <v>0</v>
      </c>
      <c r="AG5" s="199">
        <v>0</v>
      </c>
      <c r="AH5" s="199">
        <v>0</v>
      </c>
      <c r="AI5" s="199">
        <v>11.9</v>
      </c>
      <c r="AJ5" s="199">
        <v>0</v>
      </c>
      <c r="AK5" s="199">
        <v>0</v>
      </c>
      <c r="AL5" s="199">
        <v>0</v>
      </c>
      <c r="AM5" s="199">
        <v>0</v>
      </c>
      <c r="AN5" s="199">
        <v>0</v>
      </c>
      <c r="AO5" s="199">
        <v>178.8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1.29</v>
      </c>
      <c r="E6" s="199">
        <v>0</v>
      </c>
      <c r="F6" s="199">
        <v>1.67</v>
      </c>
      <c r="G6" s="199">
        <v>1.67</v>
      </c>
      <c r="H6" s="199">
        <v>0</v>
      </c>
      <c r="I6" s="199">
        <v>0</v>
      </c>
      <c r="J6" s="199">
        <v>0</v>
      </c>
      <c r="K6" s="199">
        <v>0.31</v>
      </c>
      <c r="L6" s="199">
        <v>18.8</v>
      </c>
      <c r="M6" s="199">
        <v>0.92</v>
      </c>
      <c r="N6" s="199">
        <v>1.18</v>
      </c>
      <c r="O6" s="199">
        <v>0</v>
      </c>
      <c r="P6" s="199">
        <v>1.1200000000000001</v>
      </c>
      <c r="Q6" s="199">
        <v>0.17</v>
      </c>
      <c r="R6" s="199">
        <v>0.42</v>
      </c>
      <c r="S6" s="199">
        <v>0.26</v>
      </c>
      <c r="T6" s="199">
        <v>0</v>
      </c>
      <c r="U6" s="199">
        <v>4.18</v>
      </c>
      <c r="V6" s="199">
        <v>0.14000000000000001</v>
      </c>
      <c r="W6" s="199">
        <v>0.69</v>
      </c>
      <c r="X6" s="199">
        <v>1.47</v>
      </c>
      <c r="Y6" s="199">
        <v>0</v>
      </c>
      <c r="Z6" s="199">
        <v>2.1800000000000002</v>
      </c>
      <c r="AA6" s="199">
        <v>0.7</v>
      </c>
      <c r="AB6" s="199">
        <v>0</v>
      </c>
      <c r="AC6" s="199">
        <v>12.92</v>
      </c>
      <c r="AD6" s="199">
        <v>0</v>
      </c>
      <c r="AE6" s="199">
        <v>0</v>
      </c>
      <c r="AF6" s="199">
        <v>0</v>
      </c>
      <c r="AG6" s="199">
        <v>0</v>
      </c>
      <c r="AH6" s="199">
        <v>0</v>
      </c>
      <c r="AI6" s="199">
        <v>11.94</v>
      </c>
      <c r="AJ6" s="199">
        <v>0</v>
      </c>
      <c r="AK6" s="199">
        <v>0</v>
      </c>
      <c r="AL6" s="199">
        <v>0</v>
      </c>
      <c r="AM6" s="199">
        <v>0</v>
      </c>
      <c r="AN6" s="199">
        <v>0</v>
      </c>
      <c r="AO6" s="199">
        <v>178.8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1.29</v>
      </c>
      <c r="E7" s="199">
        <v>0</v>
      </c>
      <c r="F7" s="199">
        <v>1.67</v>
      </c>
      <c r="G7" s="199">
        <v>1.67</v>
      </c>
      <c r="H7" s="199">
        <v>0</v>
      </c>
      <c r="I7" s="199">
        <v>0</v>
      </c>
      <c r="J7" s="199">
        <v>0</v>
      </c>
      <c r="K7" s="199">
        <v>0.31</v>
      </c>
      <c r="L7" s="199">
        <v>18.8</v>
      </c>
      <c r="M7" s="199">
        <v>0.92</v>
      </c>
      <c r="N7" s="199">
        <v>1.18</v>
      </c>
      <c r="O7" s="199">
        <v>0</v>
      </c>
      <c r="P7" s="199">
        <v>1.1200000000000001</v>
      </c>
      <c r="Q7" s="199">
        <v>0.17</v>
      </c>
      <c r="R7" s="199">
        <v>0.42</v>
      </c>
      <c r="S7" s="199">
        <v>0.26</v>
      </c>
      <c r="T7" s="199">
        <v>0</v>
      </c>
      <c r="U7" s="199">
        <v>4.18</v>
      </c>
      <c r="V7" s="199">
        <v>0.14000000000000001</v>
      </c>
      <c r="W7" s="199">
        <v>0.69</v>
      </c>
      <c r="X7" s="199">
        <v>1.47</v>
      </c>
      <c r="Y7" s="199">
        <v>0</v>
      </c>
      <c r="Z7" s="199">
        <v>2.1800000000000002</v>
      </c>
      <c r="AA7" s="199">
        <v>0.7</v>
      </c>
      <c r="AB7" s="199">
        <v>0</v>
      </c>
      <c r="AC7" s="199">
        <v>12.92</v>
      </c>
      <c r="AD7" s="199">
        <v>0</v>
      </c>
      <c r="AE7" s="199">
        <v>0</v>
      </c>
      <c r="AF7" s="199">
        <v>0</v>
      </c>
      <c r="AG7" s="199">
        <v>0</v>
      </c>
      <c r="AH7" s="199">
        <v>0</v>
      </c>
      <c r="AI7" s="199">
        <v>11.9</v>
      </c>
      <c r="AJ7" s="199">
        <v>0</v>
      </c>
      <c r="AK7" s="199">
        <v>0</v>
      </c>
      <c r="AL7" s="199">
        <v>0</v>
      </c>
      <c r="AM7" s="199">
        <v>0</v>
      </c>
      <c r="AN7" s="199">
        <v>0</v>
      </c>
      <c r="AO7" s="199">
        <v>178.8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1.29</v>
      </c>
      <c r="E8" s="199">
        <v>0</v>
      </c>
      <c r="F8" s="199">
        <v>1.67</v>
      </c>
      <c r="G8" s="199">
        <v>1.67</v>
      </c>
      <c r="H8" s="199">
        <v>0</v>
      </c>
      <c r="I8" s="199">
        <v>0</v>
      </c>
      <c r="J8" s="199">
        <v>0</v>
      </c>
      <c r="K8" s="199">
        <v>0.31</v>
      </c>
      <c r="L8" s="199">
        <v>18.8</v>
      </c>
      <c r="M8" s="199">
        <v>0.92</v>
      </c>
      <c r="N8" s="199">
        <v>1.18</v>
      </c>
      <c r="O8" s="199">
        <v>0</v>
      </c>
      <c r="P8" s="199">
        <v>1.1200000000000001</v>
      </c>
      <c r="Q8" s="199">
        <v>0.17</v>
      </c>
      <c r="R8" s="199">
        <v>0.42</v>
      </c>
      <c r="S8" s="199">
        <v>0.26</v>
      </c>
      <c r="T8" s="199">
        <v>0</v>
      </c>
      <c r="U8" s="199">
        <v>4.18</v>
      </c>
      <c r="V8" s="199">
        <v>0.14000000000000001</v>
      </c>
      <c r="W8" s="199">
        <v>0.69</v>
      </c>
      <c r="X8" s="199">
        <v>1.47</v>
      </c>
      <c r="Y8" s="199">
        <v>0</v>
      </c>
      <c r="Z8" s="199">
        <v>2.1800000000000002</v>
      </c>
      <c r="AA8" s="199">
        <v>0.7</v>
      </c>
      <c r="AB8" s="199">
        <v>0</v>
      </c>
      <c r="AC8" s="199">
        <v>12.92</v>
      </c>
      <c r="AD8" s="199">
        <v>0</v>
      </c>
      <c r="AE8" s="199">
        <v>0</v>
      </c>
      <c r="AF8" s="199">
        <v>0</v>
      </c>
      <c r="AG8" s="199">
        <v>0</v>
      </c>
      <c r="AH8" s="199">
        <v>0</v>
      </c>
      <c r="AI8" s="199">
        <v>11.9</v>
      </c>
      <c r="AJ8" s="199">
        <v>0</v>
      </c>
      <c r="AK8" s="199">
        <v>0</v>
      </c>
      <c r="AL8" s="199">
        <v>0</v>
      </c>
      <c r="AM8" s="199">
        <v>0</v>
      </c>
      <c r="AN8" s="199">
        <v>0</v>
      </c>
      <c r="AO8" s="199">
        <v>178.8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1.29</v>
      </c>
      <c r="E9" s="199">
        <v>0</v>
      </c>
      <c r="F9" s="199">
        <v>1.67</v>
      </c>
      <c r="G9" s="199">
        <v>1.67</v>
      </c>
      <c r="H9" s="199">
        <v>0</v>
      </c>
      <c r="I9" s="199">
        <v>0</v>
      </c>
      <c r="J9" s="199">
        <v>0</v>
      </c>
      <c r="K9" s="199">
        <v>0.31</v>
      </c>
      <c r="L9" s="199">
        <v>18.8</v>
      </c>
      <c r="M9" s="199">
        <v>0.92</v>
      </c>
      <c r="N9" s="199">
        <v>1.18</v>
      </c>
      <c r="O9" s="199">
        <v>0</v>
      </c>
      <c r="P9" s="199">
        <v>1.1200000000000001</v>
      </c>
      <c r="Q9" s="199">
        <v>0.17</v>
      </c>
      <c r="R9" s="199">
        <v>0.42</v>
      </c>
      <c r="S9" s="199">
        <v>0.26</v>
      </c>
      <c r="T9" s="199">
        <v>0</v>
      </c>
      <c r="U9" s="199">
        <v>4.18</v>
      </c>
      <c r="V9" s="199">
        <v>0.14000000000000001</v>
      </c>
      <c r="W9" s="199">
        <v>0.69</v>
      </c>
      <c r="X9" s="199">
        <v>1.47</v>
      </c>
      <c r="Y9" s="199">
        <v>0</v>
      </c>
      <c r="Z9" s="199">
        <v>2.1800000000000002</v>
      </c>
      <c r="AA9" s="199">
        <v>0.7</v>
      </c>
      <c r="AB9" s="199">
        <v>0</v>
      </c>
      <c r="AC9" s="199">
        <v>12.92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  <c r="AI9" s="199">
        <v>11.9</v>
      </c>
      <c r="AJ9" s="199">
        <v>0</v>
      </c>
      <c r="AK9" s="199">
        <v>0</v>
      </c>
      <c r="AL9" s="199">
        <v>0</v>
      </c>
      <c r="AM9" s="199">
        <v>0</v>
      </c>
      <c r="AN9" s="199">
        <v>0</v>
      </c>
      <c r="AO9" s="199">
        <v>178.8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1.29</v>
      </c>
      <c r="E10" s="199">
        <v>0</v>
      </c>
      <c r="F10" s="199">
        <v>1.67</v>
      </c>
      <c r="G10" s="199">
        <v>1.67</v>
      </c>
      <c r="H10" s="199">
        <v>0</v>
      </c>
      <c r="I10" s="199">
        <v>0</v>
      </c>
      <c r="J10" s="199">
        <v>0</v>
      </c>
      <c r="K10" s="199">
        <v>0.31</v>
      </c>
      <c r="L10" s="199">
        <v>18.8</v>
      </c>
      <c r="M10" s="199">
        <v>0.92</v>
      </c>
      <c r="N10" s="199">
        <v>1.18</v>
      </c>
      <c r="O10" s="199">
        <v>0</v>
      </c>
      <c r="P10" s="199">
        <v>1.1200000000000001</v>
      </c>
      <c r="Q10" s="199">
        <v>0.17</v>
      </c>
      <c r="R10" s="199">
        <v>0.42</v>
      </c>
      <c r="S10" s="199">
        <v>0.26</v>
      </c>
      <c r="T10" s="199">
        <v>0</v>
      </c>
      <c r="U10" s="199">
        <v>4.18</v>
      </c>
      <c r="V10" s="199">
        <v>0.14000000000000001</v>
      </c>
      <c r="W10" s="199">
        <v>0.69</v>
      </c>
      <c r="X10" s="199">
        <v>1.47</v>
      </c>
      <c r="Y10" s="199">
        <v>0</v>
      </c>
      <c r="Z10" s="199">
        <v>2.1800000000000002</v>
      </c>
      <c r="AA10" s="199">
        <v>0.7</v>
      </c>
      <c r="AB10" s="199">
        <v>0</v>
      </c>
      <c r="AC10" s="199">
        <v>12.92</v>
      </c>
      <c r="AD10" s="199">
        <v>0</v>
      </c>
      <c r="AE10" s="199">
        <v>0</v>
      </c>
      <c r="AF10" s="199">
        <v>0</v>
      </c>
      <c r="AG10" s="199">
        <v>0</v>
      </c>
      <c r="AH10" s="199">
        <v>0</v>
      </c>
      <c r="AI10" s="199">
        <v>11.9</v>
      </c>
      <c r="AJ10" s="199">
        <v>0</v>
      </c>
      <c r="AK10" s="199">
        <v>0</v>
      </c>
      <c r="AL10" s="199">
        <v>0</v>
      </c>
      <c r="AM10" s="199">
        <v>0</v>
      </c>
      <c r="AN10" s="199">
        <v>0</v>
      </c>
      <c r="AO10" s="199">
        <v>178.8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1.29</v>
      </c>
      <c r="E11" s="199">
        <v>0</v>
      </c>
      <c r="F11" s="199">
        <v>1.67</v>
      </c>
      <c r="G11" s="199">
        <v>1.67</v>
      </c>
      <c r="H11" s="199">
        <v>0</v>
      </c>
      <c r="I11" s="199">
        <v>0</v>
      </c>
      <c r="J11" s="199">
        <v>0</v>
      </c>
      <c r="K11" s="199">
        <v>0.31</v>
      </c>
      <c r="L11" s="199">
        <v>18.8</v>
      </c>
      <c r="M11" s="199">
        <v>0.92</v>
      </c>
      <c r="N11" s="199">
        <v>1.18</v>
      </c>
      <c r="O11" s="199">
        <v>0</v>
      </c>
      <c r="P11" s="199">
        <v>1.1200000000000001</v>
      </c>
      <c r="Q11" s="199">
        <v>0.17</v>
      </c>
      <c r="R11" s="199">
        <v>0.42</v>
      </c>
      <c r="S11" s="199">
        <v>0.26</v>
      </c>
      <c r="T11" s="199">
        <v>0</v>
      </c>
      <c r="U11" s="199">
        <v>4.18</v>
      </c>
      <c r="V11" s="199">
        <v>0.14000000000000001</v>
      </c>
      <c r="W11" s="199">
        <v>0.69</v>
      </c>
      <c r="X11" s="199">
        <v>1.47</v>
      </c>
      <c r="Y11" s="199">
        <v>0</v>
      </c>
      <c r="Z11" s="199">
        <v>2.1800000000000002</v>
      </c>
      <c r="AA11" s="199">
        <v>0.7</v>
      </c>
      <c r="AB11" s="199">
        <v>0</v>
      </c>
      <c r="AC11" s="199">
        <v>12.92</v>
      </c>
      <c r="AD11" s="199">
        <v>0</v>
      </c>
      <c r="AE11" s="199">
        <v>0</v>
      </c>
      <c r="AF11" s="199">
        <v>0</v>
      </c>
      <c r="AG11" s="199">
        <v>0</v>
      </c>
      <c r="AH11" s="199">
        <v>0</v>
      </c>
      <c r="AI11" s="199">
        <v>11.9</v>
      </c>
      <c r="AJ11" s="199">
        <v>0</v>
      </c>
      <c r="AK11" s="199">
        <v>0</v>
      </c>
      <c r="AL11" s="199">
        <v>0</v>
      </c>
      <c r="AM11" s="199">
        <v>0</v>
      </c>
      <c r="AN11" s="199">
        <v>0</v>
      </c>
      <c r="AO11" s="199">
        <v>178.8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1.29</v>
      </c>
      <c r="E12" s="199">
        <v>0</v>
      </c>
      <c r="F12" s="199">
        <v>1.67</v>
      </c>
      <c r="G12" s="199">
        <v>1.67</v>
      </c>
      <c r="H12" s="199">
        <v>0</v>
      </c>
      <c r="I12" s="199">
        <v>0</v>
      </c>
      <c r="J12" s="199">
        <v>0</v>
      </c>
      <c r="K12" s="199">
        <v>0.31</v>
      </c>
      <c r="L12" s="199">
        <v>18.8</v>
      </c>
      <c r="M12" s="199">
        <v>0.92</v>
      </c>
      <c r="N12" s="199">
        <v>1.18</v>
      </c>
      <c r="O12" s="199">
        <v>0</v>
      </c>
      <c r="P12" s="199">
        <v>1.1200000000000001</v>
      </c>
      <c r="Q12" s="199">
        <v>0.17</v>
      </c>
      <c r="R12" s="199">
        <v>0.42</v>
      </c>
      <c r="S12" s="199">
        <v>0.26</v>
      </c>
      <c r="T12" s="199">
        <v>0</v>
      </c>
      <c r="U12" s="199">
        <v>4.18</v>
      </c>
      <c r="V12" s="199">
        <v>0.14000000000000001</v>
      </c>
      <c r="W12" s="199">
        <v>0.69</v>
      </c>
      <c r="X12" s="199">
        <v>1.47</v>
      </c>
      <c r="Y12" s="199">
        <v>0</v>
      </c>
      <c r="Z12" s="199">
        <v>2.1800000000000002</v>
      </c>
      <c r="AA12" s="199">
        <v>0.7</v>
      </c>
      <c r="AB12" s="199">
        <v>0</v>
      </c>
      <c r="AC12" s="199">
        <v>12.92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11.9</v>
      </c>
      <c r="AJ12" s="199">
        <v>0</v>
      </c>
      <c r="AK12" s="199">
        <v>0</v>
      </c>
      <c r="AL12" s="199">
        <v>0</v>
      </c>
      <c r="AM12" s="199">
        <v>0</v>
      </c>
      <c r="AN12" s="199">
        <v>0</v>
      </c>
      <c r="AO12" s="199">
        <v>178.8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1.29</v>
      </c>
      <c r="E13" s="199">
        <v>0</v>
      </c>
      <c r="F13" s="199">
        <v>1.67</v>
      </c>
      <c r="G13" s="199">
        <v>0</v>
      </c>
      <c r="H13" s="199">
        <v>0</v>
      </c>
      <c r="I13" s="199">
        <v>0</v>
      </c>
      <c r="J13" s="199">
        <v>0</v>
      </c>
      <c r="K13" s="199">
        <v>0.31</v>
      </c>
      <c r="L13" s="199">
        <v>18.8</v>
      </c>
      <c r="M13" s="199">
        <v>0.92</v>
      </c>
      <c r="N13" s="199">
        <v>1.18</v>
      </c>
      <c r="O13" s="199">
        <v>0</v>
      </c>
      <c r="P13" s="199">
        <v>1.1200000000000001</v>
      </c>
      <c r="Q13" s="199">
        <v>0.17</v>
      </c>
      <c r="R13" s="199">
        <v>0.42</v>
      </c>
      <c r="S13" s="199">
        <v>0.26</v>
      </c>
      <c r="T13" s="199">
        <v>0</v>
      </c>
      <c r="U13" s="199">
        <v>4.18</v>
      </c>
      <c r="V13" s="199">
        <v>0.14000000000000001</v>
      </c>
      <c r="W13" s="199">
        <v>0.69</v>
      </c>
      <c r="X13" s="199">
        <v>1.47</v>
      </c>
      <c r="Y13" s="199">
        <v>0</v>
      </c>
      <c r="Z13" s="199">
        <v>2.1800000000000002</v>
      </c>
      <c r="AA13" s="199">
        <v>0.7</v>
      </c>
      <c r="AB13" s="199">
        <v>0</v>
      </c>
      <c r="AC13" s="199">
        <v>12.92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11.9</v>
      </c>
      <c r="AJ13" s="199">
        <v>0</v>
      </c>
      <c r="AK13" s="199">
        <v>0</v>
      </c>
      <c r="AL13" s="199">
        <v>0</v>
      </c>
      <c r="AM13" s="199">
        <v>0</v>
      </c>
      <c r="AN13" s="199">
        <v>0</v>
      </c>
      <c r="AO13" s="199">
        <v>178.8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1.29</v>
      </c>
      <c r="E14" s="199">
        <v>0</v>
      </c>
      <c r="F14" s="199">
        <v>1.67</v>
      </c>
      <c r="G14" s="199">
        <v>0</v>
      </c>
      <c r="H14" s="199">
        <v>0</v>
      </c>
      <c r="I14" s="199">
        <v>0</v>
      </c>
      <c r="J14" s="199">
        <v>0</v>
      </c>
      <c r="K14" s="199">
        <v>0.31</v>
      </c>
      <c r="L14" s="199">
        <v>18.8</v>
      </c>
      <c r="M14" s="199">
        <v>0.92</v>
      </c>
      <c r="N14" s="199">
        <v>1.18</v>
      </c>
      <c r="O14" s="199">
        <v>0</v>
      </c>
      <c r="P14" s="199">
        <v>1.1200000000000001</v>
      </c>
      <c r="Q14" s="199">
        <v>0.17</v>
      </c>
      <c r="R14" s="199">
        <v>0.42</v>
      </c>
      <c r="S14" s="199">
        <v>0.26</v>
      </c>
      <c r="T14" s="199">
        <v>0</v>
      </c>
      <c r="U14" s="199">
        <v>4.18</v>
      </c>
      <c r="V14" s="199">
        <v>0.14000000000000001</v>
      </c>
      <c r="W14" s="199">
        <v>0.69</v>
      </c>
      <c r="X14" s="199">
        <v>1.47</v>
      </c>
      <c r="Y14" s="199">
        <v>0</v>
      </c>
      <c r="Z14" s="199">
        <v>2.1800000000000002</v>
      </c>
      <c r="AA14" s="199">
        <v>0.7</v>
      </c>
      <c r="AB14" s="199">
        <v>0</v>
      </c>
      <c r="AC14" s="199">
        <v>12.92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11.9</v>
      </c>
      <c r="AJ14" s="199">
        <v>0</v>
      </c>
      <c r="AK14" s="199">
        <v>0</v>
      </c>
      <c r="AL14" s="199">
        <v>0</v>
      </c>
      <c r="AM14" s="199">
        <v>0</v>
      </c>
      <c r="AN14" s="199">
        <v>0</v>
      </c>
      <c r="AO14" s="199">
        <v>178.8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1.29</v>
      </c>
      <c r="E15" s="199">
        <v>0</v>
      </c>
      <c r="F15" s="199">
        <v>2.33</v>
      </c>
      <c r="G15" s="199">
        <v>0</v>
      </c>
      <c r="H15" s="199">
        <v>0</v>
      </c>
      <c r="I15" s="199">
        <v>0</v>
      </c>
      <c r="J15" s="199">
        <v>0</v>
      </c>
      <c r="K15" s="199">
        <v>0.31</v>
      </c>
      <c r="L15" s="199">
        <v>18.8</v>
      </c>
      <c r="M15" s="199">
        <v>0.92</v>
      </c>
      <c r="N15" s="199">
        <v>1.18</v>
      </c>
      <c r="O15" s="199">
        <v>0</v>
      </c>
      <c r="P15" s="199">
        <v>1.1200000000000001</v>
      </c>
      <c r="Q15" s="199">
        <v>0.17</v>
      </c>
      <c r="R15" s="199">
        <v>0.42</v>
      </c>
      <c r="S15" s="199">
        <v>0.26</v>
      </c>
      <c r="T15" s="199">
        <v>0</v>
      </c>
      <c r="U15" s="199">
        <v>4.18</v>
      </c>
      <c r="V15" s="199">
        <v>0.14000000000000001</v>
      </c>
      <c r="W15" s="199">
        <v>0.69</v>
      </c>
      <c r="X15" s="199">
        <v>1.47</v>
      </c>
      <c r="Y15" s="199">
        <v>0</v>
      </c>
      <c r="Z15" s="199">
        <v>2.1800000000000002</v>
      </c>
      <c r="AA15" s="199">
        <v>0.7</v>
      </c>
      <c r="AB15" s="199">
        <v>0</v>
      </c>
      <c r="AC15" s="199">
        <v>12.92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14.67</v>
      </c>
      <c r="AJ15" s="199">
        <v>0</v>
      </c>
      <c r="AK15" s="199">
        <v>0</v>
      </c>
      <c r="AL15" s="199">
        <v>0</v>
      </c>
      <c r="AM15" s="199">
        <v>0</v>
      </c>
      <c r="AN15" s="199">
        <v>0</v>
      </c>
      <c r="AO15" s="199">
        <v>178.8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1.29</v>
      </c>
      <c r="E16" s="199">
        <v>0</v>
      </c>
      <c r="F16" s="199">
        <v>2.33</v>
      </c>
      <c r="G16" s="199">
        <v>0</v>
      </c>
      <c r="H16" s="199">
        <v>0</v>
      </c>
      <c r="I16" s="199">
        <v>0</v>
      </c>
      <c r="J16" s="199">
        <v>0</v>
      </c>
      <c r="K16" s="199">
        <v>0.31</v>
      </c>
      <c r="L16" s="199">
        <v>18.8</v>
      </c>
      <c r="M16" s="199">
        <v>0.92</v>
      </c>
      <c r="N16" s="199">
        <v>1.18</v>
      </c>
      <c r="O16" s="199">
        <v>0</v>
      </c>
      <c r="P16" s="199">
        <v>1.1200000000000001</v>
      </c>
      <c r="Q16" s="199">
        <v>0.17</v>
      </c>
      <c r="R16" s="199">
        <v>0.42</v>
      </c>
      <c r="S16" s="199">
        <v>0.26</v>
      </c>
      <c r="T16" s="199">
        <v>0</v>
      </c>
      <c r="U16" s="199">
        <v>4.18</v>
      </c>
      <c r="V16" s="199">
        <v>0.14000000000000001</v>
      </c>
      <c r="W16" s="199">
        <v>0.69</v>
      </c>
      <c r="X16" s="199">
        <v>1.47</v>
      </c>
      <c r="Y16" s="199">
        <v>0</v>
      </c>
      <c r="Z16" s="199">
        <v>2.1800000000000002</v>
      </c>
      <c r="AA16" s="199">
        <v>0.7</v>
      </c>
      <c r="AB16" s="199">
        <v>0</v>
      </c>
      <c r="AC16" s="199">
        <v>12.92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11.9</v>
      </c>
      <c r="AJ16" s="199">
        <v>0</v>
      </c>
      <c r="AK16" s="199">
        <v>0</v>
      </c>
      <c r="AL16" s="199">
        <v>0</v>
      </c>
      <c r="AM16" s="199">
        <v>0</v>
      </c>
      <c r="AN16" s="199">
        <v>0</v>
      </c>
      <c r="AO16" s="199">
        <v>178.8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1.29</v>
      </c>
      <c r="E17" s="199">
        <v>0</v>
      </c>
      <c r="F17" s="199">
        <v>2.33</v>
      </c>
      <c r="G17" s="199">
        <v>0</v>
      </c>
      <c r="H17" s="199">
        <v>0</v>
      </c>
      <c r="I17" s="199">
        <v>0</v>
      </c>
      <c r="J17" s="199">
        <v>0</v>
      </c>
      <c r="K17" s="199">
        <v>0.31</v>
      </c>
      <c r="L17" s="199">
        <v>18.8</v>
      </c>
      <c r="M17" s="199">
        <v>0.92</v>
      </c>
      <c r="N17" s="199">
        <v>1.18</v>
      </c>
      <c r="O17" s="199">
        <v>0</v>
      </c>
      <c r="P17" s="199">
        <v>1.1200000000000001</v>
      </c>
      <c r="Q17" s="199">
        <v>0.17</v>
      </c>
      <c r="R17" s="199">
        <v>0.42</v>
      </c>
      <c r="S17" s="199">
        <v>0.26</v>
      </c>
      <c r="T17" s="199">
        <v>0</v>
      </c>
      <c r="U17" s="199">
        <v>4.18</v>
      </c>
      <c r="V17" s="199">
        <v>0.14000000000000001</v>
      </c>
      <c r="W17" s="199">
        <v>0.69</v>
      </c>
      <c r="X17" s="199">
        <v>1.47</v>
      </c>
      <c r="Y17" s="199">
        <v>0</v>
      </c>
      <c r="Z17" s="199">
        <v>2.1800000000000002</v>
      </c>
      <c r="AA17" s="199">
        <v>0.7</v>
      </c>
      <c r="AB17" s="199">
        <v>0</v>
      </c>
      <c r="AC17" s="199">
        <v>12.92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14.67</v>
      </c>
      <c r="AJ17" s="199">
        <v>0</v>
      </c>
      <c r="AK17" s="199">
        <v>0</v>
      </c>
      <c r="AL17" s="199">
        <v>0</v>
      </c>
      <c r="AM17" s="199">
        <v>0</v>
      </c>
      <c r="AN17" s="199">
        <v>0</v>
      </c>
      <c r="AO17" s="199">
        <v>178.8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1.29</v>
      </c>
      <c r="E18" s="199">
        <v>0</v>
      </c>
      <c r="F18" s="199">
        <v>2.33</v>
      </c>
      <c r="G18" s="199">
        <v>0</v>
      </c>
      <c r="H18" s="199">
        <v>0</v>
      </c>
      <c r="I18" s="199">
        <v>0</v>
      </c>
      <c r="J18" s="199">
        <v>0</v>
      </c>
      <c r="K18" s="199">
        <v>0.31</v>
      </c>
      <c r="L18" s="199">
        <v>18.8</v>
      </c>
      <c r="M18" s="199">
        <v>0.92</v>
      </c>
      <c r="N18" s="199">
        <v>1.18</v>
      </c>
      <c r="O18" s="199">
        <v>0</v>
      </c>
      <c r="P18" s="199">
        <v>1.1200000000000001</v>
      </c>
      <c r="Q18" s="199">
        <v>0.17</v>
      </c>
      <c r="R18" s="199">
        <v>0.42</v>
      </c>
      <c r="S18" s="199">
        <v>0.26</v>
      </c>
      <c r="T18" s="199">
        <v>0</v>
      </c>
      <c r="U18" s="199">
        <v>4.18</v>
      </c>
      <c r="V18" s="199">
        <v>0.14000000000000001</v>
      </c>
      <c r="W18" s="199">
        <v>0.69</v>
      </c>
      <c r="X18" s="199">
        <v>1.47</v>
      </c>
      <c r="Y18" s="199">
        <v>0</v>
      </c>
      <c r="Z18" s="199">
        <v>2.1800000000000002</v>
      </c>
      <c r="AA18" s="199">
        <v>0.7</v>
      </c>
      <c r="AB18" s="199">
        <v>0</v>
      </c>
      <c r="AC18" s="199">
        <v>12.92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14.67</v>
      </c>
      <c r="AJ18" s="199">
        <v>0</v>
      </c>
      <c r="AK18" s="199">
        <v>0</v>
      </c>
      <c r="AL18" s="199">
        <v>0</v>
      </c>
      <c r="AM18" s="199">
        <v>0</v>
      </c>
      <c r="AN18" s="199">
        <v>0</v>
      </c>
      <c r="AO18" s="199">
        <v>178.8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1.29</v>
      </c>
      <c r="E19" s="199">
        <v>0</v>
      </c>
      <c r="F19" s="199">
        <v>2.33</v>
      </c>
      <c r="G19" s="199">
        <v>0</v>
      </c>
      <c r="H19" s="199">
        <v>0</v>
      </c>
      <c r="I19" s="199">
        <v>0</v>
      </c>
      <c r="J19" s="199">
        <v>0</v>
      </c>
      <c r="K19" s="199">
        <v>0.31</v>
      </c>
      <c r="L19" s="199">
        <v>18.8</v>
      </c>
      <c r="M19" s="199">
        <v>0.92</v>
      </c>
      <c r="N19" s="199">
        <v>1.18</v>
      </c>
      <c r="O19" s="199">
        <v>0</v>
      </c>
      <c r="P19" s="199">
        <v>1.1200000000000001</v>
      </c>
      <c r="Q19" s="199">
        <v>0.17</v>
      </c>
      <c r="R19" s="199">
        <v>0.42</v>
      </c>
      <c r="S19" s="199">
        <v>0.26</v>
      </c>
      <c r="T19" s="199">
        <v>0</v>
      </c>
      <c r="U19" s="199">
        <v>4.18</v>
      </c>
      <c r="V19" s="199">
        <v>0.14000000000000001</v>
      </c>
      <c r="W19" s="199">
        <v>0.69</v>
      </c>
      <c r="X19" s="199">
        <v>1.47</v>
      </c>
      <c r="Y19" s="199">
        <v>0</v>
      </c>
      <c r="Z19" s="199">
        <v>2.1800000000000002</v>
      </c>
      <c r="AA19" s="199">
        <v>0.7</v>
      </c>
      <c r="AB19" s="199">
        <v>0</v>
      </c>
      <c r="AC19" s="199">
        <v>12.92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14.67</v>
      </c>
      <c r="AJ19" s="199">
        <v>0</v>
      </c>
      <c r="AK19" s="199">
        <v>0</v>
      </c>
      <c r="AL19" s="199">
        <v>0</v>
      </c>
      <c r="AM19" s="199">
        <v>0</v>
      </c>
      <c r="AN19" s="199">
        <v>0</v>
      </c>
      <c r="AO19" s="199">
        <v>178.8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1.29</v>
      </c>
      <c r="E20" s="199">
        <v>0</v>
      </c>
      <c r="F20" s="199">
        <v>2</v>
      </c>
      <c r="G20" s="199">
        <v>0</v>
      </c>
      <c r="H20" s="199">
        <v>0</v>
      </c>
      <c r="I20" s="199">
        <v>0</v>
      </c>
      <c r="J20" s="199">
        <v>0</v>
      </c>
      <c r="K20" s="199">
        <v>0.31</v>
      </c>
      <c r="L20" s="199">
        <v>18.8</v>
      </c>
      <c r="M20" s="199">
        <v>0.92</v>
      </c>
      <c r="N20" s="199">
        <v>1.18</v>
      </c>
      <c r="O20" s="199">
        <v>0</v>
      </c>
      <c r="P20" s="199">
        <v>1.1200000000000001</v>
      </c>
      <c r="Q20" s="199">
        <v>0.17</v>
      </c>
      <c r="R20" s="199">
        <v>0.42</v>
      </c>
      <c r="S20" s="199">
        <v>0.26</v>
      </c>
      <c r="T20" s="199">
        <v>0</v>
      </c>
      <c r="U20" s="199">
        <v>4.18</v>
      </c>
      <c r="V20" s="199">
        <v>0.14000000000000001</v>
      </c>
      <c r="W20" s="199">
        <v>0.69</v>
      </c>
      <c r="X20" s="199">
        <v>1.47</v>
      </c>
      <c r="Y20" s="199">
        <v>0</v>
      </c>
      <c r="Z20" s="199">
        <v>2.1800000000000002</v>
      </c>
      <c r="AA20" s="199">
        <v>0.7</v>
      </c>
      <c r="AB20" s="199">
        <v>0</v>
      </c>
      <c r="AC20" s="199">
        <v>12.92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14.67</v>
      </c>
      <c r="AJ20" s="199">
        <v>0</v>
      </c>
      <c r="AK20" s="199">
        <v>0</v>
      </c>
      <c r="AL20" s="199">
        <v>0</v>
      </c>
      <c r="AM20" s="199">
        <v>0</v>
      </c>
      <c r="AN20" s="199">
        <v>0</v>
      </c>
      <c r="AO20" s="199">
        <v>178.8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1.29</v>
      </c>
      <c r="E21" s="199">
        <v>0</v>
      </c>
      <c r="F21" s="199">
        <v>2.33</v>
      </c>
      <c r="G21" s="199">
        <v>0</v>
      </c>
      <c r="H21" s="199">
        <v>0</v>
      </c>
      <c r="I21" s="199">
        <v>0</v>
      </c>
      <c r="J21" s="199">
        <v>0</v>
      </c>
      <c r="K21" s="199">
        <v>0.31</v>
      </c>
      <c r="L21" s="199">
        <v>18.8</v>
      </c>
      <c r="M21" s="199">
        <v>0.92</v>
      </c>
      <c r="N21" s="199">
        <v>1.18</v>
      </c>
      <c r="O21" s="199">
        <v>0</v>
      </c>
      <c r="P21" s="199">
        <v>1.1200000000000001</v>
      </c>
      <c r="Q21" s="199">
        <v>0.17</v>
      </c>
      <c r="R21" s="199">
        <v>0.42</v>
      </c>
      <c r="S21" s="199">
        <v>0.26</v>
      </c>
      <c r="T21" s="199">
        <v>0</v>
      </c>
      <c r="U21" s="199">
        <v>4.18</v>
      </c>
      <c r="V21" s="199">
        <v>0.14000000000000001</v>
      </c>
      <c r="W21" s="199">
        <v>0.69</v>
      </c>
      <c r="X21" s="199">
        <v>1.47</v>
      </c>
      <c r="Y21" s="199">
        <v>0</v>
      </c>
      <c r="Z21" s="199">
        <v>2.1800000000000002</v>
      </c>
      <c r="AA21" s="199">
        <v>0.7</v>
      </c>
      <c r="AB21" s="199">
        <v>0</v>
      </c>
      <c r="AC21" s="199">
        <v>12.92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11.9</v>
      </c>
      <c r="AJ21" s="199">
        <v>0</v>
      </c>
      <c r="AK21" s="199">
        <v>0</v>
      </c>
      <c r="AL21" s="199">
        <v>0</v>
      </c>
      <c r="AM21" s="199">
        <v>0</v>
      </c>
      <c r="AN21" s="199">
        <v>0</v>
      </c>
      <c r="AO21" s="199">
        <v>178.8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1.29</v>
      </c>
      <c r="E22" s="199">
        <v>0</v>
      </c>
      <c r="F22" s="199">
        <v>2.33</v>
      </c>
      <c r="G22" s="199">
        <v>0</v>
      </c>
      <c r="H22" s="199">
        <v>0</v>
      </c>
      <c r="I22" s="199">
        <v>0</v>
      </c>
      <c r="J22" s="199">
        <v>0</v>
      </c>
      <c r="K22" s="199">
        <v>0.31</v>
      </c>
      <c r="L22" s="199">
        <v>18.8</v>
      </c>
      <c r="M22" s="199">
        <v>0.92</v>
      </c>
      <c r="N22" s="199">
        <v>1.18</v>
      </c>
      <c r="O22" s="199">
        <v>0</v>
      </c>
      <c r="P22" s="199">
        <v>1.1200000000000001</v>
      </c>
      <c r="Q22" s="199">
        <v>0.17</v>
      </c>
      <c r="R22" s="199">
        <v>0.42</v>
      </c>
      <c r="S22" s="199">
        <v>0.26</v>
      </c>
      <c r="T22" s="199">
        <v>0</v>
      </c>
      <c r="U22" s="199">
        <v>4.18</v>
      </c>
      <c r="V22" s="199">
        <v>0.14000000000000001</v>
      </c>
      <c r="W22" s="199">
        <v>0.69</v>
      </c>
      <c r="X22" s="199">
        <v>1.47</v>
      </c>
      <c r="Y22" s="199">
        <v>0</v>
      </c>
      <c r="Z22" s="199">
        <v>2.1800000000000002</v>
      </c>
      <c r="AA22" s="199">
        <v>0.7</v>
      </c>
      <c r="AB22" s="199">
        <v>0</v>
      </c>
      <c r="AC22" s="199">
        <v>12.92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14.67</v>
      </c>
      <c r="AJ22" s="199">
        <v>0</v>
      </c>
      <c r="AK22" s="199">
        <v>0</v>
      </c>
      <c r="AL22" s="199">
        <v>0</v>
      </c>
      <c r="AM22" s="199">
        <v>0</v>
      </c>
      <c r="AN22" s="199">
        <v>0</v>
      </c>
      <c r="AO22" s="199">
        <v>178.8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1.29</v>
      </c>
      <c r="E23" s="199">
        <v>0</v>
      </c>
      <c r="F23" s="199">
        <v>2.33</v>
      </c>
      <c r="G23" s="199">
        <v>0</v>
      </c>
      <c r="H23" s="199">
        <v>0</v>
      </c>
      <c r="I23" s="199">
        <v>0</v>
      </c>
      <c r="J23" s="199">
        <v>0</v>
      </c>
      <c r="K23" s="199">
        <v>0.31</v>
      </c>
      <c r="L23" s="199">
        <v>18.8</v>
      </c>
      <c r="M23" s="199">
        <v>0.92</v>
      </c>
      <c r="N23" s="199">
        <v>1.18</v>
      </c>
      <c r="O23" s="199">
        <v>0</v>
      </c>
      <c r="P23" s="199">
        <v>1.1200000000000001</v>
      </c>
      <c r="Q23" s="199">
        <v>0.17</v>
      </c>
      <c r="R23" s="199">
        <v>0.42</v>
      </c>
      <c r="S23" s="199">
        <v>0.26</v>
      </c>
      <c r="T23" s="199">
        <v>0</v>
      </c>
      <c r="U23" s="199">
        <v>4.18</v>
      </c>
      <c r="V23" s="199">
        <v>0.14000000000000001</v>
      </c>
      <c r="W23" s="199">
        <v>0.69</v>
      </c>
      <c r="X23" s="199">
        <v>1.47</v>
      </c>
      <c r="Y23" s="199">
        <v>0</v>
      </c>
      <c r="Z23" s="199">
        <v>2.1800000000000002</v>
      </c>
      <c r="AA23" s="199">
        <v>0.7</v>
      </c>
      <c r="AB23" s="199">
        <v>0</v>
      </c>
      <c r="AC23" s="199">
        <v>12.92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14.67</v>
      </c>
      <c r="AJ23" s="199">
        <v>0</v>
      </c>
      <c r="AK23" s="199">
        <v>0</v>
      </c>
      <c r="AL23" s="199">
        <v>0</v>
      </c>
      <c r="AM23" s="199">
        <v>0</v>
      </c>
      <c r="AN23" s="199">
        <v>0</v>
      </c>
      <c r="AO23" s="199">
        <v>178.8</v>
      </c>
      <c r="AP23" s="199">
        <v>0</v>
      </c>
    </row>
    <row r="24" spans="1:42">
      <c r="A24" t="s">
        <v>66</v>
      </c>
      <c r="B24" s="199">
        <v>0</v>
      </c>
      <c r="C24" s="199">
        <v>0</v>
      </c>
      <c r="D24" s="199">
        <v>1.29</v>
      </c>
      <c r="E24" s="199">
        <v>0</v>
      </c>
      <c r="F24" s="199">
        <v>2.33</v>
      </c>
      <c r="G24" s="199">
        <v>0</v>
      </c>
      <c r="H24" s="199">
        <v>0</v>
      </c>
      <c r="I24" s="199">
        <v>0</v>
      </c>
      <c r="J24" s="199">
        <v>0</v>
      </c>
      <c r="K24" s="199">
        <v>0.31</v>
      </c>
      <c r="L24" s="199">
        <v>18.8</v>
      </c>
      <c r="M24" s="199">
        <v>0.92</v>
      </c>
      <c r="N24" s="199">
        <v>1.18</v>
      </c>
      <c r="O24" s="199">
        <v>0</v>
      </c>
      <c r="P24" s="199">
        <v>1.1200000000000001</v>
      </c>
      <c r="Q24" s="199">
        <v>0.17</v>
      </c>
      <c r="R24" s="199">
        <v>0.42</v>
      </c>
      <c r="S24" s="199">
        <v>0.26</v>
      </c>
      <c r="T24" s="199">
        <v>0</v>
      </c>
      <c r="U24" s="199">
        <v>4.18</v>
      </c>
      <c r="V24" s="199">
        <v>0.14000000000000001</v>
      </c>
      <c r="W24" s="199">
        <v>0.69</v>
      </c>
      <c r="X24" s="199">
        <v>1.47</v>
      </c>
      <c r="Y24" s="199">
        <v>0</v>
      </c>
      <c r="Z24" s="199">
        <v>2.1800000000000002</v>
      </c>
      <c r="AA24" s="199">
        <v>0.7</v>
      </c>
      <c r="AB24" s="199">
        <v>0</v>
      </c>
      <c r="AC24" s="199">
        <v>12.92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14.67</v>
      </c>
      <c r="AJ24" s="199">
        <v>0</v>
      </c>
      <c r="AK24" s="199">
        <v>0</v>
      </c>
      <c r="AL24" s="199">
        <v>0</v>
      </c>
      <c r="AM24" s="199">
        <v>0</v>
      </c>
      <c r="AN24" s="199">
        <v>0</v>
      </c>
      <c r="AO24" s="199">
        <v>178.8</v>
      </c>
      <c r="AP24" s="199">
        <v>0</v>
      </c>
    </row>
    <row r="25" spans="1:42">
      <c r="A25" t="s">
        <v>67</v>
      </c>
      <c r="B25" s="199">
        <v>0</v>
      </c>
      <c r="C25" s="199">
        <v>0</v>
      </c>
      <c r="D25" s="199">
        <v>1.29</v>
      </c>
      <c r="E25" s="199">
        <v>0</v>
      </c>
      <c r="F25" s="199">
        <v>2.33</v>
      </c>
      <c r="G25" s="199">
        <v>0</v>
      </c>
      <c r="H25" s="199">
        <v>0</v>
      </c>
      <c r="I25" s="199">
        <v>0</v>
      </c>
      <c r="J25" s="199">
        <v>0</v>
      </c>
      <c r="K25" s="199">
        <v>0.31</v>
      </c>
      <c r="L25" s="199">
        <v>18.8</v>
      </c>
      <c r="M25" s="199">
        <v>0.92</v>
      </c>
      <c r="N25" s="199">
        <v>1.18</v>
      </c>
      <c r="O25" s="199">
        <v>0</v>
      </c>
      <c r="P25" s="199">
        <v>1.1200000000000001</v>
      </c>
      <c r="Q25" s="199">
        <v>0.17</v>
      </c>
      <c r="R25" s="199">
        <v>0.42</v>
      </c>
      <c r="S25" s="199">
        <v>0.26</v>
      </c>
      <c r="T25" s="199">
        <v>0</v>
      </c>
      <c r="U25" s="199">
        <v>4.18</v>
      </c>
      <c r="V25" s="199">
        <v>0.14000000000000001</v>
      </c>
      <c r="W25" s="199">
        <v>0.69</v>
      </c>
      <c r="X25" s="199">
        <v>1.47</v>
      </c>
      <c r="Y25" s="199">
        <v>0</v>
      </c>
      <c r="Z25" s="199">
        <v>2.1800000000000002</v>
      </c>
      <c r="AA25" s="199">
        <v>0.7</v>
      </c>
      <c r="AB25" s="199">
        <v>0</v>
      </c>
      <c r="AC25" s="199">
        <v>12.92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14.67</v>
      </c>
      <c r="AJ25" s="199">
        <v>0</v>
      </c>
      <c r="AK25" s="199">
        <v>0</v>
      </c>
      <c r="AL25" s="199">
        <v>0</v>
      </c>
      <c r="AM25" s="199">
        <v>0</v>
      </c>
      <c r="AN25" s="199">
        <v>0</v>
      </c>
      <c r="AO25" s="199">
        <v>178.8</v>
      </c>
      <c r="AP25" s="199">
        <v>0</v>
      </c>
    </row>
    <row r="26" spans="1:42">
      <c r="A26" t="s">
        <v>68</v>
      </c>
      <c r="B26" s="199">
        <v>0</v>
      </c>
      <c r="C26" s="199">
        <v>0</v>
      </c>
      <c r="D26" s="199">
        <v>1.29</v>
      </c>
      <c r="E26" s="199">
        <v>0</v>
      </c>
      <c r="F26" s="199">
        <v>2.33</v>
      </c>
      <c r="G26" s="199">
        <v>0</v>
      </c>
      <c r="H26" s="199">
        <v>0</v>
      </c>
      <c r="I26" s="199">
        <v>0</v>
      </c>
      <c r="J26" s="199">
        <v>0</v>
      </c>
      <c r="K26" s="199">
        <v>0.31</v>
      </c>
      <c r="L26" s="199">
        <v>18.8</v>
      </c>
      <c r="M26" s="199">
        <v>0.92</v>
      </c>
      <c r="N26" s="199">
        <v>1.18</v>
      </c>
      <c r="O26" s="199">
        <v>0</v>
      </c>
      <c r="P26" s="199">
        <v>1.1200000000000001</v>
      </c>
      <c r="Q26" s="199">
        <v>0.17</v>
      </c>
      <c r="R26" s="199">
        <v>0.42</v>
      </c>
      <c r="S26" s="199">
        <v>0.26</v>
      </c>
      <c r="T26" s="199">
        <v>0</v>
      </c>
      <c r="U26" s="199">
        <v>4.18</v>
      </c>
      <c r="V26" s="199">
        <v>0.14000000000000001</v>
      </c>
      <c r="W26" s="199">
        <v>0.69</v>
      </c>
      <c r="X26" s="199">
        <v>1.47</v>
      </c>
      <c r="Y26" s="199">
        <v>0</v>
      </c>
      <c r="Z26" s="199">
        <v>2.1800000000000002</v>
      </c>
      <c r="AA26" s="199">
        <v>0.7</v>
      </c>
      <c r="AB26" s="199">
        <v>0</v>
      </c>
      <c r="AC26" s="199">
        <v>12.92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11.94</v>
      </c>
      <c r="AJ26" s="199">
        <v>0</v>
      </c>
      <c r="AK26" s="199">
        <v>0</v>
      </c>
      <c r="AL26" s="199">
        <v>0</v>
      </c>
      <c r="AM26" s="199">
        <v>0</v>
      </c>
      <c r="AN26" s="199">
        <v>0</v>
      </c>
      <c r="AO26" s="199">
        <v>178.8</v>
      </c>
      <c r="AP26" s="199">
        <v>0</v>
      </c>
    </row>
    <row r="27" spans="1:42">
      <c r="A27" t="s">
        <v>69</v>
      </c>
      <c r="B27" s="199">
        <v>0</v>
      </c>
      <c r="C27" s="199">
        <v>0</v>
      </c>
      <c r="D27" s="199">
        <v>1.29</v>
      </c>
      <c r="E27" s="199">
        <v>0</v>
      </c>
      <c r="F27" s="199">
        <v>1.67</v>
      </c>
      <c r="G27" s="199">
        <v>1.67</v>
      </c>
      <c r="H27" s="199">
        <v>0</v>
      </c>
      <c r="I27" s="199">
        <v>0</v>
      </c>
      <c r="J27" s="199">
        <v>0</v>
      </c>
      <c r="K27" s="199">
        <v>0.31</v>
      </c>
      <c r="L27" s="199">
        <v>18.8</v>
      </c>
      <c r="M27" s="199">
        <v>0.92</v>
      </c>
      <c r="N27" s="199">
        <v>1.18</v>
      </c>
      <c r="O27" s="199">
        <v>0</v>
      </c>
      <c r="P27" s="199">
        <v>1.1200000000000001</v>
      </c>
      <c r="Q27" s="199">
        <v>0.17</v>
      </c>
      <c r="R27" s="199">
        <v>0.42</v>
      </c>
      <c r="S27" s="199">
        <v>0.26</v>
      </c>
      <c r="T27" s="199">
        <v>0</v>
      </c>
      <c r="U27" s="199">
        <v>4.18</v>
      </c>
      <c r="V27" s="199">
        <v>0.14000000000000001</v>
      </c>
      <c r="W27" s="199">
        <v>0.69</v>
      </c>
      <c r="X27" s="199">
        <v>1.47</v>
      </c>
      <c r="Y27" s="199">
        <v>0</v>
      </c>
      <c r="Z27" s="199">
        <v>2.1800000000000002</v>
      </c>
      <c r="AA27" s="199">
        <v>0.7</v>
      </c>
      <c r="AB27" s="199">
        <v>0</v>
      </c>
      <c r="AC27" s="199">
        <v>12.92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14.67</v>
      </c>
      <c r="AJ27" s="199">
        <v>0</v>
      </c>
      <c r="AK27" s="199">
        <v>0</v>
      </c>
      <c r="AL27" s="199">
        <v>0</v>
      </c>
      <c r="AM27" s="199">
        <v>0</v>
      </c>
      <c r="AN27" s="199">
        <v>0</v>
      </c>
      <c r="AO27" s="199">
        <v>178.8</v>
      </c>
      <c r="AP27" s="199">
        <v>0</v>
      </c>
    </row>
    <row r="28" spans="1:42">
      <c r="A28" t="s">
        <v>70</v>
      </c>
      <c r="B28" s="199">
        <v>0</v>
      </c>
      <c r="C28" s="199">
        <v>0</v>
      </c>
      <c r="D28" s="199">
        <v>1.29</v>
      </c>
      <c r="E28" s="199">
        <v>0</v>
      </c>
      <c r="F28" s="199">
        <v>1.67</v>
      </c>
      <c r="G28" s="199">
        <v>1.67</v>
      </c>
      <c r="H28" s="199">
        <v>0</v>
      </c>
      <c r="I28" s="199">
        <v>0</v>
      </c>
      <c r="J28" s="199">
        <v>0</v>
      </c>
      <c r="K28" s="199">
        <v>0.31</v>
      </c>
      <c r="L28" s="199">
        <v>18.8</v>
      </c>
      <c r="M28" s="199">
        <v>0.92</v>
      </c>
      <c r="N28" s="199">
        <v>1.18</v>
      </c>
      <c r="O28" s="199">
        <v>0</v>
      </c>
      <c r="P28" s="199">
        <v>1.1200000000000001</v>
      </c>
      <c r="Q28" s="199">
        <v>0.17</v>
      </c>
      <c r="R28" s="199">
        <v>0.42</v>
      </c>
      <c r="S28" s="199">
        <v>0.26</v>
      </c>
      <c r="T28" s="199">
        <v>0</v>
      </c>
      <c r="U28" s="199">
        <v>4.18</v>
      </c>
      <c r="V28" s="199">
        <v>0.14000000000000001</v>
      </c>
      <c r="W28" s="199">
        <v>0.69</v>
      </c>
      <c r="X28" s="199">
        <v>1.47</v>
      </c>
      <c r="Y28" s="199">
        <v>0</v>
      </c>
      <c r="Z28" s="199">
        <v>2.1800000000000002</v>
      </c>
      <c r="AA28" s="199">
        <v>0.7</v>
      </c>
      <c r="AB28" s="199">
        <v>0</v>
      </c>
      <c r="AC28" s="199">
        <v>12.92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14.67</v>
      </c>
      <c r="AJ28" s="199">
        <v>0</v>
      </c>
      <c r="AK28" s="199">
        <v>0</v>
      </c>
      <c r="AL28" s="199">
        <v>0</v>
      </c>
      <c r="AM28" s="199">
        <v>0</v>
      </c>
      <c r="AN28" s="199">
        <v>0</v>
      </c>
      <c r="AO28" s="199">
        <v>178.8</v>
      </c>
      <c r="AP28" s="199">
        <v>0</v>
      </c>
    </row>
    <row r="29" spans="1:42">
      <c r="A29" t="s">
        <v>71</v>
      </c>
      <c r="B29" s="199">
        <v>0</v>
      </c>
      <c r="C29" s="199">
        <v>0</v>
      </c>
      <c r="D29" s="199">
        <v>1.29</v>
      </c>
      <c r="E29" s="199">
        <v>0</v>
      </c>
      <c r="F29" s="199">
        <v>1.67</v>
      </c>
      <c r="G29" s="199">
        <v>1.67</v>
      </c>
      <c r="H29" s="199">
        <v>0</v>
      </c>
      <c r="I29" s="199">
        <v>0</v>
      </c>
      <c r="J29" s="199">
        <v>0</v>
      </c>
      <c r="K29" s="199">
        <v>0.31</v>
      </c>
      <c r="L29" s="199">
        <v>18.8</v>
      </c>
      <c r="M29" s="199">
        <v>0.92</v>
      </c>
      <c r="N29" s="199">
        <v>1.18</v>
      </c>
      <c r="O29" s="199">
        <v>0</v>
      </c>
      <c r="P29" s="199">
        <v>1.1200000000000001</v>
      </c>
      <c r="Q29" s="199">
        <v>0.17</v>
      </c>
      <c r="R29" s="199">
        <v>0.42</v>
      </c>
      <c r="S29" s="199">
        <v>0.26</v>
      </c>
      <c r="T29" s="199">
        <v>0</v>
      </c>
      <c r="U29" s="199">
        <v>4.18</v>
      </c>
      <c r="V29" s="199">
        <v>0.14000000000000001</v>
      </c>
      <c r="W29" s="199">
        <v>0.69</v>
      </c>
      <c r="X29" s="199">
        <v>1.47</v>
      </c>
      <c r="Y29" s="199">
        <v>0</v>
      </c>
      <c r="Z29" s="199">
        <v>2.1800000000000002</v>
      </c>
      <c r="AA29" s="199">
        <v>0.7</v>
      </c>
      <c r="AB29" s="199">
        <v>0</v>
      </c>
      <c r="AC29" s="199">
        <v>12.92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14.67</v>
      </c>
      <c r="AJ29" s="199">
        <v>0</v>
      </c>
      <c r="AK29" s="199">
        <v>0</v>
      </c>
      <c r="AL29" s="199">
        <v>0</v>
      </c>
      <c r="AM29" s="199">
        <v>0</v>
      </c>
      <c r="AN29" s="199">
        <v>0</v>
      </c>
      <c r="AO29" s="199">
        <v>178.8</v>
      </c>
      <c r="AP29" s="199">
        <v>0</v>
      </c>
    </row>
    <row r="30" spans="1:42">
      <c r="A30" t="s">
        <v>72</v>
      </c>
      <c r="B30" s="199">
        <v>0</v>
      </c>
      <c r="C30" s="199">
        <v>0</v>
      </c>
      <c r="D30" s="199">
        <v>1.29</v>
      </c>
      <c r="E30" s="199">
        <v>0</v>
      </c>
      <c r="F30" s="199">
        <v>1.67</v>
      </c>
      <c r="G30" s="199">
        <v>1.67</v>
      </c>
      <c r="H30" s="199">
        <v>0</v>
      </c>
      <c r="I30" s="199">
        <v>0</v>
      </c>
      <c r="J30" s="199">
        <v>0</v>
      </c>
      <c r="K30" s="199">
        <v>0.31</v>
      </c>
      <c r="L30" s="199">
        <v>18.8</v>
      </c>
      <c r="M30" s="199">
        <v>0.92</v>
      </c>
      <c r="N30" s="199">
        <v>1.18</v>
      </c>
      <c r="O30" s="199">
        <v>0</v>
      </c>
      <c r="P30" s="199">
        <v>1.1200000000000001</v>
      </c>
      <c r="Q30" s="199">
        <v>0.17</v>
      </c>
      <c r="R30" s="199">
        <v>0.42</v>
      </c>
      <c r="S30" s="199">
        <v>0.26</v>
      </c>
      <c r="T30" s="199">
        <v>0</v>
      </c>
      <c r="U30" s="199">
        <v>4.18</v>
      </c>
      <c r="V30" s="199">
        <v>0.14000000000000001</v>
      </c>
      <c r="W30" s="199">
        <v>0.69</v>
      </c>
      <c r="X30" s="199">
        <v>1.47</v>
      </c>
      <c r="Y30" s="199">
        <v>0</v>
      </c>
      <c r="Z30" s="199">
        <v>2.1800000000000002</v>
      </c>
      <c r="AA30" s="199">
        <v>0.7</v>
      </c>
      <c r="AB30" s="199">
        <v>0</v>
      </c>
      <c r="AC30" s="199">
        <v>12.92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14.67</v>
      </c>
      <c r="AJ30" s="199">
        <v>0</v>
      </c>
      <c r="AK30" s="199">
        <v>0</v>
      </c>
      <c r="AL30" s="199">
        <v>0</v>
      </c>
      <c r="AM30" s="199">
        <v>0</v>
      </c>
      <c r="AN30" s="199">
        <v>0</v>
      </c>
      <c r="AO30" s="199">
        <v>178.8</v>
      </c>
      <c r="AP30" s="199">
        <v>0</v>
      </c>
    </row>
    <row r="31" spans="1:42">
      <c r="A31" t="s">
        <v>73</v>
      </c>
      <c r="B31" s="199">
        <v>0</v>
      </c>
      <c r="C31" s="199">
        <v>0</v>
      </c>
      <c r="D31" s="199">
        <v>1.29</v>
      </c>
      <c r="E31" s="199">
        <v>0</v>
      </c>
      <c r="F31" s="199">
        <v>1.67</v>
      </c>
      <c r="G31" s="199">
        <v>1.67</v>
      </c>
      <c r="H31" s="199">
        <v>0</v>
      </c>
      <c r="I31" s="199">
        <v>0</v>
      </c>
      <c r="J31" s="199">
        <v>0</v>
      </c>
      <c r="K31" s="199">
        <v>0.31</v>
      </c>
      <c r="L31" s="199">
        <v>18.8</v>
      </c>
      <c r="M31" s="199">
        <v>0.92</v>
      </c>
      <c r="N31" s="199">
        <v>1.18</v>
      </c>
      <c r="O31" s="199">
        <v>0</v>
      </c>
      <c r="P31" s="199">
        <v>1.06</v>
      </c>
      <c r="Q31" s="199">
        <v>0.17</v>
      </c>
      <c r="R31" s="199">
        <v>0.42</v>
      </c>
      <c r="S31" s="199">
        <v>0.26</v>
      </c>
      <c r="T31" s="199">
        <v>0</v>
      </c>
      <c r="U31" s="199">
        <v>4.18</v>
      </c>
      <c r="V31" s="199">
        <v>0.14000000000000001</v>
      </c>
      <c r="W31" s="199">
        <v>0.69</v>
      </c>
      <c r="X31" s="199">
        <v>1.47</v>
      </c>
      <c r="Y31" s="199">
        <v>0</v>
      </c>
      <c r="Z31" s="199">
        <v>2.1800000000000002</v>
      </c>
      <c r="AA31" s="199">
        <v>0.7</v>
      </c>
      <c r="AB31" s="199">
        <v>0</v>
      </c>
      <c r="AC31" s="199">
        <v>12.92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10.94</v>
      </c>
      <c r="AJ31" s="199">
        <v>0</v>
      </c>
      <c r="AK31" s="199">
        <v>0</v>
      </c>
      <c r="AL31" s="199">
        <v>0</v>
      </c>
      <c r="AM31" s="199">
        <v>0</v>
      </c>
      <c r="AN31" s="199">
        <v>0</v>
      </c>
      <c r="AO31" s="199">
        <v>178.8</v>
      </c>
      <c r="AP31" s="199">
        <v>0</v>
      </c>
    </row>
    <row r="32" spans="1:42">
      <c r="A32" t="s">
        <v>74</v>
      </c>
      <c r="B32" s="199">
        <v>0</v>
      </c>
      <c r="C32" s="199">
        <v>0</v>
      </c>
      <c r="D32" s="199">
        <v>1.29</v>
      </c>
      <c r="E32" s="199">
        <v>0</v>
      </c>
      <c r="F32" s="199">
        <v>1.67</v>
      </c>
      <c r="G32" s="199">
        <v>1.67</v>
      </c>
      <c r="H32" s="199">
        <v>0</v>
      </c>
      <c r="I32" s="199">
        <v>0</v>
      </c>
      <c r="J32" s="199">
        <v>0</v>
      </c>
      <c r="K32" s="199">
        <v>0.31</v>
      </c>
      <c r="L32" s="199">
        <v>18.8</v>
      </c>
      <c r="M32" s="199">
        <v>0.92</v>
      </c>
      <c r="N32" s="199">
        <v>1.18</v>
      </c>
      <c r="O32" s="199">
        <v>0</v>
      </c>
      <c r="P32" s="199">
        <v>1.06</v>
      </c>
      <c r="Q32" s="199">
        <v>0.17</v>
      </c>
      <c r="R32" s="199">
        <v>0.42</v>
      </c>
      <c r="S32" s="199">
        <v>0.26</v>
      </c>
      <c r="T32" s="199">
        <v>0</v>
      </c>
      <c r="U32" s="199">
        <v>4.18</v>
      </c>
      <c r="V32" s="199">
        <v>0.14000000000000001</v>
      </c>
      <c r="W32" s="199">
        <v>0.69</v>
      </c>
      <c r="X32" s="199">
        <v>1.47</v>
      </c>
      <c r="Y32" s="199">
        <v>0</v>
      </c>
      <c r="Z32" s="199">
        <v>2.1800000000000002</v>
      </c>
      <c r="AA32" s="199">
        <v>0.7</v>
      </c>
      <c r="AB32" s="199">
        <v>0</v>
      </c>
      <c r="AC32" s="199">
        <v>12.92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13.71</v>
      </c>
      <c r="AJ32" s="199">
        <v>0</v>
      </c>
      <c r="AK32" s="199">
        <v>0</v>
      </c>
      <c r="AL32" s="199">
        <v>0</v>
      </c>
      <c r="AM32" s="199">
        <v>0</v>
      </c>
      <c r="AN32" s="199">
        <v>0</v>
      </c>
      <c r="AO32" s="199">
        <v>178.8</v>
      </c>
      <c r="AP32" s="199">
        <v>0</v>
      </c>
    </row>
    <row r="33" spans="1:42">
      <c r="A33" t="s">
        <v>75</v>
      </c>
      <c r="B33" s="199">
        <v>0</v>
      </c>
      <c r="C33" s="199">
        <v>0</v>
      </c>
      <c r="D33" s="199">
        <v>1.29</v>
      </c>
      <c r="E33" s="199">
        <v>0</v>
      </c>
      <c r="F33" s="199">
        <v>1.67</v>
      </c>
      <c r="G33" s="199">
        <v>1.67</v>
      </c>
      <c r="H33" s="199">
        <v>0</v>
      </c>
      <c r="I33" s="199">
        <v>0</v>
      </c>
      <c r="J33" s="199">
        <v>0</v>
      </c>
      <c r="K33" s="199">
        <v>0.31</v>
      </c>
      <c r="L33" s="199">
        <v>18.8</v>
      </c>
      <c r="M33" s="199">
        <v>0.92</v>
      </c>
      <c r="N33" s="199">
        <v>1.18</v>
      </c>
      <c r="O33" s="199">
        <v>0</v>
      </c>
      <c r="P33" s="199">
        <v>1.06</v>
      </c>
      <c r="Q33" s="199">
        <v>0.17</v>
      </c>
      <c r="R33" s="199">
        <v>0.42</v>
      </c>
      <c r="S33" s="199">
        <v>0.26</v>
      </c>
      <c r="T33" s="199">
        <v>0</v>
      </c>
      <c r="U33" s="199">
        <v>4.18</v>
      </c>
      <c r="V33" s="199">
        <v>0.14000000000000001</v>
      </c>
      <c r="W33" s="199">
        <v>0.69</v>
      </c>
      <c r="X33" s="199">
        <v>1.47</v>
      </c>
      <c r="Y33" s="199">
        <v>0</v>
      </c>
      <c r="Z33" s="199">
        <v>2.1800000000000002</v>
      </c>
      <c r="AA33" s="199">
        <v>0.7</v>
      </c>
      <c r="AB33" s="199">
        <v>0</v>
      </c>
      <c r="AC33" s="199">
        <v>12.92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13.71</v>
      </c>
      <c r="AJ33" s="199">
        <v>0</v>
      </c>
      <c r="AK33" s="199">
        <v>0</v>
      </c>
      <c r="AL33" s="199">
        <v>0</v>
      </c>
      <c r="AM33" s="199">
        <v>0</v>
      </c>
      <c r="AN33" s="199">
        <v>0</v>
      </c>
      <c r="AO33" s="199">
        <v>178.8</v>
      </c>
      <c r="AP33" s="199">
        <v>0</v>
      </c>
    </row>
    <row r="34" spans="1:42">
      <c r="A34" t="s">
        <v>76</v>
      </c>
      <c r="B34" s="199">
        <v>0</v>
      </c>
      <c r="C34" s="199">
        <v>0</v>
      </c>
      <c r="D34" s="199">
        <v>1.29</v>
      </c>
      <c r="E34" s="199">
        <v>0</v>
      </c>
      <c r="F34" s="199">
        <v>1.67</v>
      </c>
      <c r="G34" s="199">
        <v>1.67</v>
      </c>
      <c r="H34" s="199">
        <v>0</v>
      </c>
      <c r="I34" s="199">
        <v>0</v>
      </c>
      <c r="J34" s="199">
        <v>0</v>
      </c>
      <c r="K34" s="199">
        <v>0.31</v>
      </c>
      <c r="L34" s="199">
        <v>18.8</v>
      </c>
      <c r="M34" s="199">
        <v>0.92</v>
      </c>
      <c r="N34" s="199">
        <v>1.18</v>
      </c>
      <c r="O34" s="199">
        <v>0</v>
      </c>
      <c r="P34" s="199">
        <v>1.06</v>
      </c>
      <c r="Q34" s="199">
        <v>0.17</v>
      </c>
      <c r="R34" s="199">
        <v>0.42</v>
      </c>
      <c r="S34" s="199">
        <v>0.26</v>
      </c>
      <c r="T34" s="199">
        <v>0</v>
      </c>
      <c r="U34" s="199">
        <v>4.18</v>
      </c>
      <c r="V34" s="199">
        <v>0.14000000000000001</v>
      </c>
      <c r="W34" s="199">
        <v>0.69</v>
      </c>
      <c r="X34" s="199">
        <v>1.47</v>
      </c>
      <c r="Y34" s="199">
        <v>0</v>
      </c>
      <c r="Z34" s="199">
        <v>2.1800000000000002</v>
      </c>
      <c r="AA34" s="199">
        <v>0.7</v>
      </c>
      <c r="AB34" s="199">
        <v>0</v>
      </c>
      <c r="AC34" s="199">
        <v>12.92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13.71</v>
      </c>
      <c r="AJ34" s="199">
        <v>0</v>
      </c>
      <c r="AK34" s="199">
        <v>0</v>
      </c>
      <c r="AL34" s="199">
        <v>0</v>
      </c>
      <c r="AM34" s="199">
        <v>0</v>
      </c>
      <c r="AN34" s="199">
        <v>0</v>
      </c>
      <c r="AO34" s="199">
        <v>178.8</v>
      </c>
      <c r="AP34" s="199">
        <v>0</v>
      </c>
    </row>
    <row r="35" spans="1:42">
      <c r="A35" t="s">
        <v>77</v>
      </c>
      <c r="B35" s="199">
        <v>0</v>
      </c>
      <c r="C35" s="199">
        <v>0</v>
      </c>
      <c r="D35" s="199">
        <v>1.29</v>
      </c>
      <c r="E35" s="199">
        <v>0</v>
      </c>
      <c r="F35" s="199">
        <v>1.67</v>
      </c>
      <c r="G35" s="199">
        <v>1.67</v>
      </c>
      <c r="H35" s="199">
        <v>0</v>
      </c>
      <c r="I35" s="199">
        <v>0</v>
      </c>
      <c r="J35" s="199">
        <v>0</v>
      </c>
      <c r="K35" s="199">
        <v>0.31</v>
      </c>
      <c r="L35" s="199">
        <v>18.8</v>
      </c>
      <c r="M35" s="199">
        <v>0.92</v>
      </c>
      <c r="N35" s="199">
        <v>1.18</v>
      </c>
      <c r="O35" s="199">
        <v>0</v>
      </c>
      <c r="P35" s="199">
        <v>1.06</v>
      </c>
      <c r="Q35" s="199">
        <v>0.17</v>
      </c>
      <c r="R35" s="199">
        <v>0.42</v>
      </c>
      <c r="S35" s="199">
        <v>0.26</v>
      </c>
      <c r="T35" s="199">
        <v>0</v>
      </c>
      <c r="U35" s="199">
        <v>4.18</v>
      </c>
      <c r="V35" s="199">
        <v>0.14000000000000001</v>
      </c>
      <c r="W35" s="199">
        <v>0.69</v>
      </c>
      <c r="X35" s="199">
        <v>1.47</v>
      </c>
      <c r="Y35" s="199">
        <v>0</v>
      </c>
      <c r="Z35" s="199">
        <v>2.1800000000000002</v>
      </c>
      <c r="AA35" s="199">
        <v>0.7</v>
      </c>
      <c r="AB35" s="199">
        <v>0</v>
      </c>
      <c r="AC35" s="199">
        <v>12.92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13.71</v>
      </c>
      <c r="AJ35" s="199">
        <v>0</v>
      </c>
      <c r="AK35" s="199">
        <v>0</v>
      </c>
      <c r="AL35" s="199">
        <v>0</v>
      </c>
      <c r="AM35" s="199">
        <v>0</v>
      </c>
      <c r="AN35" s="199">
        <v>0</v>
      </c>
      <c r="AO35" s="199">
        <v>178.8</v>
      </c>
      <c r="AP35" s="199">
        <v>0</v>
      </c>
    </row>
    <row r="36" spans="1:42">
      <c r="A36" t="s">
        <v>78</v>
      </c>
      <c r="B36" s="199">
        <v>0</v>
      </c>
      <c r="C36" s="199">
        <v>0</v>
      </c>
      <c r="D36" s="199">
        <v>1.29</v>
      </c>
      <c r="E36" s="199">
        <v>0</v>
      </c>
      <c r="F36" s="199">
        <v>1.67</v>
      </c>
      <c r="G36" s="199">
        <v>1.67</v>
      </c>
      <c r="H36" s="199">
        <v>0</v>
      </c>
      <c r="I36" s="199">
        <v>0</v>
      </c>
      <c r="J36" s="199">
        <v>0</v>
      </c>
      <c r="K36" s="199">
        <v>0.31</v>
      </c>
      <c r="L36" s="199">
        <v>18.8</v>
      </c>
      <c r="M36" s="199">
        <v>0.92</v>
      </c>
      <c r="N36" s="199">
        <v>1.18</v>
      </c>
      <c r="O36" s="199">
        <v>0</v>
      </c>
      <c r="P36" s="199">
        <v>1.06</v>
      </c>
      <c r="Q36" s="199">
        <v>0.17</v>
      </c>
      <c r="R36" s="199">
        <v>0.42</v>
      </c>
      <c r="S36" s="199">
        <v>0.26</v>
      </c>
      <c r="T36" s="199">
        <v>0</v>
      </c>
      <c r="U36" s="199">
        <v>4.18</v>
      </c>
      <c r="V36" s="199">
        <v>0.14000000000000001</v>
      </c>
      <c r="W36" s="199">
        <v>0.69</v>
      </c>
      <c r="X36" s="199">
        <v>1.47</v>
      </c>
      <c r="Y36" s="199">
        <v>0</v>
      </c>
      <c r="Z36" s="199">
        <v>2.1800000000000002</v>
      </c>
      <c r="AA36" s="199">
        <v>0.7</v>
      </c>
      <c r="AB36" s="199">
        <v>0</v>
      </c>
      <c r="AC36" s="199">
        <v>12.92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10.94</v>
      </c>
      <c r="AJ36" s="199">
        <v>0</v>
      </c>
      <c r="AK36" s="199">
        <v>0</v>
      </c>
      <c r="AL36" s="199">
        <v>0</v>
      </c>
      <c r="AM36" s="199">
        <v>0</v>
      </c>
      <c r="AN36" s="199">
        <v>0</v>
      </c>
      <c r="AO36" s="199">
        <v>178.8</v>
      </c>
      <c r="AP36" s="199">
        <v>0</v>
      </c>
    </row>
    <row r="37" spans="1:42">
      <c r="A37" t="s">
        <v>79</v>
      </c>
      <c r="B37" s="199">
        <v>0</v>
      </c>
      <c r="C37" s="199">
        <v>0</v>
      </c>
      <c r="D37" s="199">
        <v>1.29</v>
      </c>
      <c r="E37" s="199">
        <v>0</v>
      </c>
      <c r="F37" s="199">
        <v>1.67</v>
      </c>
      <c r="G37" s="199">
        <v>1.67</v>
      </c>
      <c r="H37" s="199">
        <v>0</v>
      </c>
      <c r="I37" s="199">
        <v>0</v>
      </c>
      <c r="J37" s="199">
        <v>0</v>
      </c>
      <c r="K37" s="199">
        <v>0.31</v>
      </c>
      <c r="L37" s="199">
        <v>18.8</v>
      </c>
      <c r="M37" s="199">
        <v>0.92</v>
      </c>
      <c r="N37" s="199">
        <v>1.18</v>
      </c>
      <c r="O37" s="199">
        <v>0</v>
      </c>
      <c r="P37" s="199">
        <v>1.06</v>
      </c>
      <c r="Q37" s="199">
        <v>0.17</v>
      </c>
      <c r="R37" s="199">
        <v>0.42</v>
      </c>
      <c r="S37" s="199">
        <v>0.26</v>
      </c>
      <c r="T37" s="199">
        <v>0</v>
      </c>
      <c r="U37" s="199">
        <v>4.18</v>
      </c>
      <c r="V37" s="199">
        <v>0.14000000000000001</v>
      </c>
      <c r="W37" s="199">
        <v>0.69</v>
      </c>
      <c r="X37" s="199">
        <v>1.47</v>
      </c>
      <c r="Y37" s="199">
        <v>0</v>
      </c>
      <c r="Z37" s="199">
        <v>2.1800000000000002</v>
      </c>
      <c r="AA37" s="199">
        <v>0.7</v>
      </c>
      <c r="AB37" s="199">
        <v>0</v>
      </c>
      <c r="AC37" s="199">
        <v>12.92</v>
      </c>
      <c r="AD37" s="199">
        <v>0</v>
      </c>
      <c r="AE37" s="199">
        <v>0</v>
      </c>
      <c r="AF37" s="199">
        <v>0</v>
      </c>
      <c r="AG37" s="199">
        <v>0</v>
      </c>
      <c r="AH37" s="199">
        <v>0</v>
      </c>
      <c r="AI37" s="199">
        <v>13.71</v>
      </c>
      <c r="AJ37" s="199">
        <v>0</v>
      </c>
      <c r="AK37" s="199">
        <v>0</v>
      </c>
      <c r="AL37" s="199">
        <v>0</v>
      </c>
      <c r="AM37" s="199">
        <v>0</v>
      </c>
      <c r="AN37" s="199">
        <v>0</v>
      </c>
      <c r="AO37" s="199">
        <v>178.8</v>
      </c>
      <c r="AP37" s="199">
        <v>0</v>
      </c>
    </row>
    <row r="38" spans="1:42">
      <c r="A38" t="s">
        <v>80</v>
      </c>
      <c r="B38" s="199">
        <v>0</v>
      </c>
      <c r="C38" s="199">
        <v>0</v>
      </c>
      <c r="D38" s="199">
        <v>1.29</v>
      </c>
      <c r="E38" s="199">
        <v>0</v>
      </c>
      <c r="F38" s="199">
        <v>1.67</v>
      </c>
      <c r="G38" s="199">
        <v>1.67</v>
      </c>
      <c r="H38" s="199">
        <v>0</v>
      </c>
      <c r="I38" s="199">
        <v>0</v>
      </c>
      <c r="J38" s="199">
        <v>0</v>
      </c>
      <c r="K38" s="199">
        <v>0.31</v>
      </c>
      <c r="L38" s="199">
        <v>18.8</v>
      </c>
      <c r="M38" s="199">
        <v>0.92</v>
      </c>
      <c r="N38" s="199">
        <v>1.18</v>
      </c>
      <c r="O38" s="199">
        <v>0</v>
      </c>
      <c r="P38" s="199">
        <v>1.06</v>
      </c>
      <c r="Q38" s="199">
        <v>0.17</v>
      </c>
      <c r="R38" s="199">
        <v>0.42</v>
      </c>
      <c r="S38" s="199">
        <v>0.26</v>
      </c>
      <c r="T38" s="199">
        <v>0</v>
      </c>
      <c r="U38" s="199">
        <v>4.18</v>
      </c>
      <c r="V38" s="199">
        <v>0.14000000000000001</v>
      </c>
      <c r="W38" s="199">
        <v>0.69</v>
      </c>
      <c r="X38" s="199">
        <v>1.47</v>
      </c>
      <c r="Y38" s="199">
        <v>0</v>
      </c>
      <c r="Z38" s="199">
        <v>2.1800000000000002</v>
      </c>
      <c r="AA38" s="199">
        <v>0.7</v>
      </c>
      <c r="AB38" s="199">
        <v>0</v>
      </c>
      <c r="AC38" s="199">
        <v>12.92</v>
      </c>
      <c r="AD38" s="199">
        <v>0</v>
      </c>
      <c r="AE38" s="199">
        <v>0</v>
      </c>
      <c r="AF38" s="199">
        <v>0</v>
      </c>
      <c r="AG38" s="199">
        <v>0</v>
      </c>
      <c r="AH38" s="199">
        <v>0</v>
      </c>
      <c r="AI38" s="199">
        <v>13.71</v>
      </c>
      <c r="AJ38" s="199">
        <v>0</v>
      </c>
      <c r="AK38" s="199">
        <v>0</v>
      </c>
      <c r="AL38" s="199">
        <v>0</v>
      </c>
      <c r="AM38" s="199">
        <v>0</v>
      </c>
      <c r="AN38" s="199">
        <v>0</v>
      </c>
      <c r="AO38" s="199">
        <v>178.8</v>
      </c>
      <c r="AP38" s="199">
        <v>0</v>
      </c>
    </row>
    <row r="39" spans="1:42">
      <c r="A39" t="s">
        <v>81</v>
      </c>
      <c r="B39" s="199">
        <v>0</v>
      </c>
      <c r="C39" s="199">
        <v>0</v>
      </c>
      <c r="D39" s="199">
        <v>1.29</v>
      </c>
      <c r="E39" s="199">
        <v>0</v>
      </c>
      <c r="F39" s="199">
        <v>1.67</v>
      </c>
      <c r="G39" s="199">
        <v>1.67</v>
      </c>
      <c r="H39" s="199">
        <v>0</v>
      </c>
      <c r="I39" s="199">
        <v>0</v>
      </c>
      <c r="J39" s="199">
        <v>0</v>
      </c>
      <c r="K39" s="199">
        <v>0.31</v>
      </c>
      <c r="L39" s="199">
        <v>18.8</v>
      </c>
      <c r="M39" s="199">
        <v>0.92</v>
      </c>
      <c r="N39" s="199">
        <v>1.18</v>
      </c>
      <c r="O39" s="199">
        <v>0</v>
      </c>
      <c r="P39" s="199">
        <v>1.06</v>
      </c>
      <c r="Q39" s="199">
        <v>0.17</v>
      </c>
      <c r="R39" s="199">
        <v>0.42</v>
      </c>
      <c r="S39" s="199">
        <v>0.26</v>
      </c>
      <c r="T39" s="199">
        <v>0</v>
      </c>
      <c r="U39" s="199">
        <v>4.18</v>
      </c>
      <c r="V39" s="199">
        <v>0.14000000000000001</v>
      </c>
      <c r="W39" s="199">
        <v>0.69</v>
      </c>
      <c r="X39" s="199">
        <v>1.47</v>
      </c>
      <c r="Y39" s="199">
        <v>0</v>
      </c>
      <c r="Z39" s="199">
        <v>2.1800000000000002</v>
      </c>
      <c r="AA39" s="199">
        <v>0.7</v>
      </c>
      <c r="AB39" s="199">
        <v>0</v>
      </c>
      <c r="AC39" s="199">
        <v>12.92</v>
      </c>
      <c r="AD39" s="199">
        <v>0</v>
      </c>
      <c r="AE39" s="199">
        <v>0</v>
      </c>
      <c r="AF39" s="199">
        <v>0</v>
      </c>
      <c r="AG39" s="199">
        <v>0</v>
      </c>
      <c r="AH39" s="199">
        <v>0</v>
      </c>
      <c r="AI39" s="199">
        <v>13.71</v>
      </c>
      <c r="AJ39" s="199">
        <v>0</v>
      </c>
      <c r="AK39" s="199">
        <v>0</v>
      </c>
      <c r="AL39" s="199">
        <v>0</v>
      </c>
      <c r="AM39" s="199">
        <v>0</v>
      </c>
      <c r="AN39" s="199">
        <v>0</v>
      </c>
      <c r="AO39" s="199">
        <v>178.8</v>
      </c>
      <c r="AP39" s="199">
        <v>0</v>
      </c>
    </row>
    <row r="40" spans="1:42">
      <c r="A40" t="s">
        <v>82</v>
      </c>
      <c r="B40" s="199">
        <v>0</v>
      </c>
      <c r="C40" s="199">
        <v>0</v>
      </c>
      <c r="D40" s="199">
        <v>1.29</v>
      </c>
      <c r="E40" s="199">
        <v>0</v>
      </c>
      <c r="F40" s="199">
        <v>1.67</v>
      </c>
      <c r="G40" s="199">
        <v>1.67</v>
      </c>
      <c r="H40" s="199">
        <v>0</v>
      </c>
      <c r="I40" s="199">
        <v>0</v>
      </c>
      <c r="J40" s="199">
        <v>0</v>
      </c>
      <c r="K40" s="199">
        <v>0.31</v>
      </c>
      <c r="L40" s="199">
        <v>18.8</v>
      </c>
      <c r="M40" s="199">
        <v>0.92</v>
      </c>
      <c r="N40" s="199">
        <v>1.18</v>
      </c>
      <c r="O40" s="199">
        <v>0</v>
      </c>
      <c r="P40" s="199">
        <v>1.06</v>
      </c>
      <c r="Q40" s="199">
        <v>0.17</v>
      </c>
      <c r="R40" s="199">
        <v>0.42</v>
      </c>
      <c r="S40" s="199">
        <v>0.26</v>
      </c>
      <c r="T40" s="199">
        <v>0</v>
      </c>
      <c r="U40" s="199">
        <v>4.18</v>
      </c>
      <c r="V40" s="199">
        <v>0.14000000000000001</v>
      </c>
      <c r="W40" s="199">
        <v>0.69</v>
      </c>
      <c r="X40" s="199">
        <v>1.47</v>
      </c>
      <c r="Y40" s="199">
        <v>0</v>
      </c>
      <c r="Z40" s="199">
        <v>2.1800000000000002</v>
      </c>
      <c r="AA40" s="199">
        <v>0.7</v>
      </c>
      <c r="AB40" s="199">
        <v>0</v>
      </c>
      <c r="AC40" s="199">
        <v>12.92</v>
      </c>
      <c r="AD40" s="199">
        <v>0</v>
      </c>
      <c r="AE40" s="199">
        <v>0</v>
      </c>
      <c r="AF40" s="199">
        <v>0</v>
      </c>
      <c r="AG40" s="199">
        <v>0</v>
      </c>
      <c r="AH40" s="199">
        <v>0</v>
      </c>
      <c r="AI40" s="199">
        <v>13.71</v>
      </c>
      <c r="AJ40" s="199">
        <v>0</v>
      </c>
      <c r="AK40" s="199">
        <v>0</v>
      </c>
      <c r="AL40" s="199">
        <v>0</v>
      </c>
      <c r="AM40" s="199">
        <v>0</v>
      </c>
      <c r="AN40" s="199">
        <v>0</v>
      </c>
      <c r="AO40" s="199">
        <v>178.8</v>
      </c>
      <c r="AP40" s="199">
        <v>0</v>
      </c>
    </row>
    <row r="41" spans="1:42">
      <c r="A41" t="s">
        <v>83</v>
      </c>
      <c r="B41" s="199">
        <v>0</v>
      </c>
      <c r="C41" s="199">
        <v>0</v>
      </c>
      <c r="D41" s="199">
        <v>1.29</v>
      </c>
      <c r="E41" s="199">
        <v>0</v>
      </c>
      <c r="F41" s="199">
        <v>1.67</v>
      </c>
      <c r="G41" s="199">
        <v>1.67</v>
      </c>
      <c r="H41" s="199">
        <v>0</v>
      </c>
      <c r="I41" s="199">
        <v>0</v>
      </c>
      <c r="J41" s="199">
        <v>0</v>
      </c>
      <c r="K41" s="199">
        <v>0.31</v>
      </c>
      <c r="L41" s="199">
        <v>18.8</v>
      </c>
      <c r="M41" s="199">
        <v>0.92</v>
      </c>
      <c r="N41" s="199">
        <v>1.18</v>
      </c>
      <c r="O41" s="199">
        <v>0</v>
      </c>
      <c r="P41" s="199">
        <v>1.06</v>
      </c>
      <c r="Q41" s="199">
        <v>0.17</v>
      </c>
      <c r="R41" s="199">
        <v>0.42</v>
      </c>
      <c r="S41" s="199">
        <v>0.26</v>
      </c>
      <c r="T41" s="199">
        <v>0</v>
      </c>
      <c r="U41" s="199">
        <v>4.18</v>
      </c>
      <c r="V41" s="199">
        <v>0.14000000000000001</v>
      </c>
      <c r="W41" s="199">
        <v>0.69</v>
      </c>
      <c r="X41" s="199">
        <v>1.47</v>
      </c>
      <c r="Y41" s="199">
        <v>0</v>
      </c>
      <c r="Z41" s="199">
        <v>2.1800000000000002</v>
      </c>
      <c r="AA41" s="199">
        <v>0.7</v>
      </c>
      <c r="AB41" s="199">
        <v>0</v>
      </c>
      <c r="AC41" s="199">
        <v>12.92</v>
      </c>
      <c r="AD41" s="199">
        <v>0</v>
      </c>
      <c r="AE41" s="199">
        <v>0</v>
      </c>
      <c r="AF41" s="199">
        <v>0</v>
      </c>
      <c r="AG41" s="199">
        <v>0</v>
      </c>
      <c r="AH41" s="199">
        <v>0</v>
      </c>
      <c r="AI41" s="199">
        <v>10.94</v>
      </c>
      <c r="AJ41" s="199">
        <v>0</v>
      </c>
      <c r="AK41" s="199">
        <v>0</v>
      </c>
      <c r="AL41" s="199">
        <v>0</v>
      </c>
      <c r="AM41" s="199">
        <v>0</v>
      </c>
      <c r="AN41" s="199">
        <v>0</v>
      </c>
      <c r="AO41" s="199">
        <v>178.8</v>
      </c>
      <c r="AP41" s="199">
        <v>0</v>
      </c>
    </row>
    <row r="42" spans="1:42">
      <c r="A42" t="s">
        <v>84</v>
      </c>
      <c r="B42" s="199">
        <v>0</v>
      </c>
      <c r="C42" s="199">
        <v>0</v>
      </c>
      <c r="D42" s="199">
        <v>1.29</v>
      </c>
      <c r="E42" s="199">
        <v>0</v>
      </c>
      <c r="F42" s="199">
        <v>1.67</v>
      </c>
      <c r="G42" s="199">
        <v>1.67</v>
      </c>
      <c r="H42" s="199">
        <v>0</v>
      </c>
      <c r="I42" s="199">
        <v>0</v>
      </c>
      <c r="J42" s="199">
        <v>0</v>
      </c>
      <c r="K42" s="199">
        <v>0.31</v>
      </c>
      <c r="L42" s="199">
        <v>18.8</v>
      </c>
      <c r="M42" s="199">
        <v>0.92</v>
      </c>
      <c r="N42" s="199">
        <v>1.18</v>
      </c>
      <c r="O42" s="199">
        <v>0</v>
      </c>
      <c r="P42" s="199">
        <v>1.06</v>
      </c>
      <c r="Q42" s="199">
        <v>0.17</v>
      </c>
      <c r="R42" s="199">
        <v>0.42</v>
      </c>
      <c r="S42" s="199">
        <v>0.26</v>
      </c>
      <c r="T42" s="199">
        <v>0</v>
      </c>
      <c r="U42" s="199">
        <v>4.18</v>
      </c>
      <c r="V42" s="199">
        <v>0.14000000000000001</v>
      </c>
      <c r="W42" s="199">
        <v>0.69</v>
      </c>
      <c r="X42" s="199">
        <v>1.47</v>
      </c>
      <c r="Y42" s="199">
        <v>0</v>
      </c>
      <c r="Z42" s="199">
        <v>2.1800000000000002</v>
      </c>
      <c r="AA42" s="199">
        <v>0.7</v>
      </c>
      <c r="AB42" s="199">
        <v>0</v>
      </c>
      <c r="AC42" s="199">
        <v>12.92</v>
      </c>
      <c r="AD42" s="199">
        <v>0</v>
      </c>
      <c r="AE42" s="199">
        <v>0</v>
      </c>
      <c r="AF42" s="199">
        <v>0</v>
      </c>
      <c r="AG42" s="199">
        <v>0</v>
      </c>
      <c r="AH42" s="199">
        <v>0</v>
      </c>
      <c r="AI42" s="199">
        <v>13.71</v>
      </c>
      <c r="AJ42" s="199">
        <v>0</v>
      </c>
      <c r="AK42" s="199">
        <v>0</v>
      </c>
      <c r="AL42" s="199">
        <v>0</v>
      </c>
      <c r="AM42" s="199">
        <v>0</v>
      </c>
      <c r="AN42" s="199">
        <v>0</v>
      </c>
      <c r="AO42" s="199">
        <v>178.8</v>
      </c>
      <c r="AP42" s="199">
        <v>0</v>
      </c>
    </row>
    <row r="43" spans="1:42">
      <c r="A43" t="s">
        <v>85</v>
      </c>
      <c r="B43" s="199">
        <v>0</v>
      </c>
      <c r="C43" s="199">
        <v>0</v>
      </c>
      <c r="D43" s="199">
        <v>1.29</v>
      </c>
      <c r="E43" s="199">
        <v>0</v>
      </c>
      <c r="F43" s="199">
        <v>1.67</v>
      </c>
      <c r="G43" s="199">
        <v>1.67</v>
      </c>
      <c r="H43" s="199">
        <v>0</v>
      </c>
      <c r="I43" s="199">
        <v>0</v>
      </c>
      <c r="J43" s="199">
        <v>0</v>
      </c>
      <c r="K43" s="199">
        <v>0.31</v>
      </c>
      <c r="L43" s="199">
        <v>18.8</v>
      </c>
      <c r="M43" s="199">
        <v>0.92</v>
      </c>
      <c r="N43" s="199">
        <v>1.18</v>
      </c>
      <c r="O43" s="199">
        <v>0</v>
      </c>
      <c r="P43" s="199">
        <v>1.06</v>
      </c>
      <c r="Q43" s="199">
        <v>0.17</v>
      </c>
      <c r="R43" s="199">
        <v>0.42</v>
      </c>
      <c r="S43" s="199">
        <v>0.26</v>
      </c>
      <c r="T43" s="199">
        <v>0</v>
      </c>
      <c r="U43" s="199">
        <v>4.18</v>
      </c>
      <c r="V43" s="199">
        <v>0.14000000000000001</v>
      </c>
      <c r="W43" s="199">
        <v>0.69</v>
      </c>
      <c r="X43" s="199">
        <v>1.47</v>
      </c>
      <c r="Y43" s="199">
        <v>0</v>
      </c>
      <c r="Z43" s="199">
        <v>2.1800000000000002</v>
      </c>
      <c r="AA43" s="199">
        <v>0.7</v>
      </c>
      <c r="AB43" s="199">
        <v>0</v>
      </c>
      <c r="AC43" s="199">
        <v>12.92</v>
      </c>
      <c r="AD43" s="199">
        <v>0</v>
      </c>
      <c r="AE43" s="199">
        <v>0</v>
      </c>
      <c r="AF43" s="199">
        <v>0</v>
      </c>
      <c r="AG43" s="199">
        <v>0</v>
      </c>
      <c r="AH43" s="199">
        <v>0</v>
      </c>
      <c r="AI43" s="199">
        <v>13.71</v>
      </c>
      <c r="AJ43" s="199">
        <v>0</v>
      </c>
      <c r="AK43" s="199">
        <v>0</v>
      </c>
      <c r="AL43" s="199">
        <v>0</v>
      </c>
      <c r="AM43" s="199">
        <v>0</v>
      </c>
      <c r="AN43" s="199">
        <v>0</v>
      </c>
      <c r="AO43" s="199">
        <v>178.8</v>
      </c>
      <c r="AP43" s="199">
        <v>0</v>
      </c>
    </row>
    <row r="44" spans="1:42">
      <c r="A44" t="s">
        <v>86</v>
      </c>
      <c r="B44" s="199">
        <v>0</v>
      </c>
      <c r="C44" s="199">
        <v>0</v>
      </c>
      <c r="D44" s="199">
        <v>1.29</v>
      </c>
      <c r="E44" s="199">
        <v>0</v>
      </c>
      <c r="F44" s="199">
        <v>1.67</v>
      </c>
      <c r="G44" s="199">
        <v>1.67</v>
      </c>
      <c r="H44" s="199">
        <v>0</v>
      </c>
      <c r="I44" s="199">
        <v>0</v>
      </c>
      <c r="J44" s="199">
        <v>0</v>
      </c>
      <c r="K44" s="199">
        <v>0.31</v>
      </c>
      <c r="L44" s="199">
        <v>18.8</v>
      </c>
      <c r="M44" s="199">
        <v>0.92</v>
      </c>
      <c r="N44" s="199">
        <v>1.18</v>
      </c>
      <c r="O44" s="199">
        <v>0</v>
      </c>
      <c r="P44" s="199">
        <v>1.06</v>
      </c>
      <c r="Q44" s="199">
        <v>0.17</v>
      </c>
      <c r="R44" s="199">
        <v>0.42</v>
      </c>
      <c r="S44" s="199">
        <v>0.26</v>
      </c>
      <c r="T44" s="199">
        <v>0</v>
      </c>
      <c r="U44" s="199">
        <v>4.18</v>
      </c>
      <c r="V44" s="199">
        <v>0.14000000000000001</v>
      </c>
      <c r="W44" s="199">
        <v>0.69</v>
      </c>
      <c r="X44" s="199">
        <v>1.47</v>
      </c>
      <c r="Y44" s="199">
        <v>0</v>
      </c>
      <c r="Z44" s="199">
        <v>2.1800000000000002</v>
      </c>
      <c r="AA44" s="199">
        <v>0.7</v>
      </c>
      <c r="AB44" s="199">
        <v>0</v>
      </c>
      <c r="AC44" s="199">
        <v>12.92</v>
      </c>
      <c r="AD44" s="199">
        <v>0</v>
      </c>
      <c r="AE44" s="199">
        <v>0</v>
      </c>
      <c r="AF44" s="199">
        <v>0</v>
      </c>
      <c r="AG44" s="199">
        <v>0</v>
      </c>
      <c r="AH44" s="199">
        <v>0</v>
      </c>
      <c r="AI44" s="199">
        <v>13.71</v>
      </c>
      <c r="AJ44" s="199">
        <v>0</v>
      </c>
      <c r="AK44" s="199">
        <v>0</v>
      </c>
      <c r="AL44" s="199">
        <v>0</v>
      </c>
      <c r="AM44" s="199">
        <v>0</v>
      </c>
      <c r="AN44" s="199">
        <v>0</v>
      </c>
      <c r="AO44" s="199">
        <v>178.8</v>
      </c>
      <c r="AP44" s="199">
        <v>0</v>
      </c>
    </row>
    <row r="45" spans="1:42">
      <c r="A45" t="s">
        <v>87</v>
      </c>
      <c r="B45" s="199">
        <v>0</v>
      </c>
      <c r="C45" s="199">
        <v>0</v>
      </c>
      <c r="D45" s="199">
        <v>1.29</v>
      </c>
      <c r="E45" s="199">
        <v>0</v>
      </c>
      <c r="F45" s="199">
        <v>1.67</v>
      </c>
      <c r="G45" s="199">
        <v>1.67</v>
      </c>
      <c r="H45" s="199">
        <v>0</v>
      </c>
      <c r="I45" s="199">
        <v>0</v>
      </c>
      <c r="J45" s="199">
        <v>0</v>
      </c>
      <c r="K45" s="199">
        <v>0.31</v>
      </c>
      <c r="L45" s="199">
        <v>18.8</v>
      </c>
      <c r="M45" s="199">
        <v>0.92</v>
      </c>
      <c r="N45" s="199">
        <v>1.18</v>
      </c>
      <c r="O45" s="199">
        <v>0</v>
      </c>
      <c r="P45" s="199">
        <v>1.06</v>
      </c>
      <c r="Q45" s="199">
        <v>0.17</v>
      </c>
      <c r="R45" s="199">
        <v>0.42</v>
      </c>
      <c r="S45" s="199">
        <v>0.26</v>
      </c>
      <c r="T45" s="199">
        <v>0</v>
      </c>
      <c r="U45" s="199">
        <v>4.18</v>
      </c>
      <c r="V45" s="199">
        <v>0.14000000000000001</v>
      </c>
      <c r="W45" s="199">
        <v>0.69</v>
      </c>
      <c r="X45" s="199">
        <v>1.47</v>
      </c>
      <c r="Y45" s="199">
        <v>0</v>
      </c>
      <c r="Z45" s="199">
        <v>2.1800000000000002</v>
      </c>
      <c r="AA45" s="199">
        <v>0.7</v>
      </c>
      <c r="AB45" s="199">
        <v>0</v>
      </c>
      <c r="AC45" s="199">
        <v>12.92</v>
      </c>
      <c r="AD45" s="199">
        <v>0</v>
      </c>
      <c r="AE45" s="199">
        <v>0</v>
      </c>
      <c r="AF45" s="199">
        <v>0</v>
      </c>
      <c r="AG45" s="199">
        <v>0</v>
      </c>
      <c r="AH45" s="199">
        <v>0</v>
      </c>
      <c r="AI45" s="199">
        <v>10.94</v>
      </c>
      <c r="AJ45" s="199">
        <v>0</v>
      </c>
      <c r="AK45" s="199">
        <v>0</v>
      </c>
      <c r="AL45" s="199">
        <v>0</v>
      </c>
      <c r="AM45" s="199">
        <v>0</v>
      </c>
      <c r="AN45" s="199">
        <v>0</v>
      </c>
      <c r="AO45" s="199">
        <v>178.8</v>
      </c>
      <c r="AP45" s="199">
        <v>0</v>
      </c>
    </row>
    <row r="46" spans="1:42">
      <c r="A46" t="s">
        <v>88</v>
      </c>
      <c r="B46" s="199">
        <v>0</v>
      </c>
      <c r="C46" s="199">
        <v>0</v>
      </c>
      <c r="D46" s="199">
        <v>1.29</v>
      </c>
      <c r="E46" s="199">
        <v>0</v>
      </c>
      <c r="F46" s="199">
        <v>1.67</v>
      </c>
      <c r="G46" s="199">
        <v>1.67</v>
      </c>
      <c r="H46" s="199">
        <v>0</v>
      </c>
      <c r="I46" s="199">
        <v>0</v>
      </c>
      <c r="J46" s="199">
        <v>0</v>
      </c>
      <c r="K46" s="199">
        <v>0.31</v>
      </c>
      <c r="L46" s="199">
        <v>18.8</v>
      </c>
      <c r="M46" s="199">
        <v>0.92</v>
      </c>
      <c r="N46" s="199">
        <v>1.18</v>
      </c>
      <c r="O46" s="199">
        <v>0</v>
      </c>
      <c r="P46" s="199">
        <v>1.06</v>
      </c>
      <c r="Q46" s="199">
        <v>0.17</v>
      </c>
      <c r="R46" s="199">
        <v>0.42</v>
      </c>
      <c r="S46" s="199">
        <v>0.26</v>
      </c>
      <c r="T46" s="199">
        <v>0</v>
      </c>
      <c r="U46" s="199">
        <v>4.18</v>
      </c>
      <c r="V46" s="199">
        <v>0.14000000000000001</v>
      </c>
      <c r="W46" s="199">
        <v>0.69</v>
      </c>
      <c r="X46" s="199">
        <v>1.47</v>
      </c>
      <c r="Y46" s="199">
        <v>0</v>
      </c>
      <c r="Z46" s="199">
        <v>2.1800000000000002</v>
      </c>
      <c r="AA46" s="199">
        <v>0.7</v>
      </c>
      <c r="AB46" s="199">
        <v>0</v>
      </c>
      <c r="AC46" s="199">
        <v>12.92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16.02</v>
      </c>
      <c r="AJ46" s="199">
        <v>0</v>
      </c>
      <c r="AK46" s="199">
        <v>0</v>
      </c>
      <c r="AL46" s="199">
        <v>0</v>
      </c>
      <c r="AM46" s="199">
        <v>0</v>
      </c>
      <c r="AN46" s="199">
        <v>0</v>
      </c>
      <c r="AO46" s="199">
        <v>178.8</v>
      </c>
      <c r="AP46" s="199">
        <v>0</v>
      </c>
    </row>
    <row r="47" spans="1:42">
      <c r="A47" t="s">
        <v>89</v>
      </c>
      <c r="B47" s="199">
        <v>0</v>
      </c>
      <c r="C47" s="199">
        <v>0</v>
      </c>
      <c r="D47" s="199">
        <v>1.29</v>
      </c>
      <c r="E47" s="199">
        <v>0</v>
      </c>
      <c r="F47" s="199">
        <v>1.67</v>
      </c>
      <c r="G47" s="199">
        <v>1.67</v>
      </c>
      <c r="H47" s="199">
        <v>0</v>
      </c>
      <c r="I47" s="199">
        <v>0</v>
      </c>
      <c r="J47" s="199">
        <v>0</v>
      </c>
      <c r="K47" s="199">
        <v>0.31</v>
      </c>
      <c r="L47" s="199">
        <v>18.8</v>
      </c>
      <c r="M47" s="199">
        <v>0.92</v>
      </c>
      <c r="N47" s="199">
        <v>1.18</v>
      </c>
      <c r="O47" s="199">
        <v>0</v>
      </c>
      <c r="P47" s="199">
        <v>2.21</v>
      </c>
      <c r="Q47" s="199">
        <v>0.17</v>
      </c>
      <c r="R47" s="199">
        <v>0.42</v>
      </c>
      <c r="S47" s="199">
        <v>0.26</v>
      </c>
      <c r="T47" s="199">
        <v>0</v>
      </c>
      <c r="U47" s="199">
        <v>4.18</v>
      </c>
      <c r="V47" s="199">
        <v>0.14000000000000001</v>
      </c>
      <c r="W47" s="199">
        <v>0.69</v>
      </c>
      <c r="X47" s="199">
        <v>1.47</v>
      </c>
      <c r="Y47" s="199">
        <v>0</v>
      </c>
      <c r="Z47" s="199">
        <v>2.1800000000000002</v>
      </c>
      <c r="AA47" s="199">
        <v>0.7</v>
      </c>
      <c r="AB47" s="199">
        <v>0</v>
      </c>
      <c r="AC47" s="199">
        <v>12.92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11.07</v>
      </c>
      <c r="AJ47" s="199">
        <v>0</v>
      </c>
      <c r="AK47" s="199">
        <v>0</v>
      </c>
      <c r="AL47" s="199">
        <v>0</v>
      </c>
      <c r="AM47" s="199">
        <v>0</v>
      </c>
      <c r="AN47" s="199">
        <v>0</v>
      </c>
      <c r="AO47" s="199">
        <v>178.8</v>
      </c>
      <c r="AP47" s="199">
        <v>0</v>
      </c>
    </row>
    <row r="48" spans="1:42">
      <c r="A48" t="s">
        <v>90</v>
      </c>
      <c r="B48" s="199">
        <v>0</v>
      </c>
      <c r="C48" s="199">
        <v>0</v>
      </c>
      <c r="D48" s="199">
        <v>1.29</v>
      </c>
      <c r="E48" s="199">
        <v>0</v>
      </c>
      <c r="F48" s="199">
        <v>1.67</v>
      </c>
      <c r="G48" s="199">
        <v>1.67</v>
      </c>
      <c r="H48" s="199">
        <v>0</v>
      </c>
      <c r="I48" s="199">
        <v>0</v>
      </c>
      <c r="J48" s="199">
        <v>0</v>
      </c>
      <c r="K48" s="199">
        <v>0.31</v>
      </c>
      <c r="L48" s="199">
        <v>18.8</v>
      </c>
      <c r="M48" s="199">
        <v>0.92</v>
      </c>
      <c r="N48" s="199">
        <v>1.18</v>
      </c>
      <c r="O48" s="199">
        <v>0</v>
      </c>
      <c r="P48" s="199">
        <v>2.21</v>
      </c>
      <c r="Q48" s="199">
        <v>0.17</v>
      </c>
      <c r="R48" s="199">
        <v>0.42</v>
      </c>
      <c r="S48" s="199">
        <v>0.26</v>
      </c>
      <c r="T48" s="199">
        <v>0</v>
      </c>
      <c r="U48" s="199">
        <v>4.18</v>
      </c>
      <c r="V48" s="199">
        <v>0.14000000000000001</v>
      </c>
      <c r="W48" s="199">
        <v>0.69</v>
      </c>
      <c r="X48" s="199">
        <v>1.47</v>
      </c>
      <c r="Y48" s="199">
        <v>0</v>
      </c>
      <c r="Z48" s="199">
        <v>2.1800000000000002</v>
      </c>
      <c r="AA48" s="199">
        <v>0.7</v>
      </c>
      <c r="AB48" s="199">
        <v>0</v>
      </c>
      <c r="AC48" s="199">
        <v>12.92</v>
      </c>
      <c r="AD48" s="199">
        <v>0</v>
      </c>
      <c r="AE48" s="199">
        <v>0</v>
      </c>
      <c r="AF48" s="199">
        <v>0</v>
      </c>
      <c r="AG48" s="199">
        <v>0</v>
      </c>
      <c r="AH48" s="199">
        <v>0</v>
      </c>
      <c r="AI48" s="199">
        <v>11.07</v>
      </c>
      <c r="AJ48" s="199">
        <v>0</v>
      </c>
      <c r="AK48" s="199">
        <v>0</v>
      </c>
      <c r="AL48" s="199">
        <v>0</v>
      </c>
      <c r="AM48" s="199">
        <v>0</v>
      </c>
      <c r="AN48" s="199">
        <v>0</v>
      </c>
      <c r="AO48" s="199">
        <v>178.8</v>
      </c>
      <c r="AP48" s="199">
        <v>0</v>
      </c>
    </row>
    <row r="49" spans="1:42">
      <c r="A49" t="s">
        <v>91</v>
      </c>
      <c r="B49" s="199">
        <v>0</v>
      </c>
      <c r="C49" s="199">
        <v>0</v>
      </c>
      <c r="D49" s="199">
        <v>1.29</v>
      </c>
      <c r="E49" s="199">
        <v>0</v>
      </c>
      <c r="F49" s="199">
        <v>1.67</v>
      </c>
      <c r="G49" s="199">
        <v>1.67</v>
      </c>
      <c r="H49" s="199">
        <v>0</v>
      </c>
      <c r="I49" s="199">
        <v>0</v>
      </c>
      <c r="J49" s="199">
        <v>0</v>
      </c>
      <c r="K49" s="199">
        <v>0.31</v>
      </c>
      <c r="L49" s="199">
        <v>18.8</v>
      </c>
      <c r="M49" s="199">
        <v>0.92</v>
      </c>
      <c r="N49" s="199">
        <v>1.18</v>
      </c>
      <c r="O49" s="199">
        <v>0</v>
      </c>
      <c r="P49" s="199">
        <v>1.75</v>
      </c>
      <c r="Q49" s="199">
        <v>0.17</v>
      </c>
      <c r="R49" s="199">
        <v>0.42</v>
      </c>
      <c r="S49" s="199">
        <v>0.26</v>
      </c>
      <c r="T49" s="199">
        <v>0</v>
      </c>
      <c r="U49" s="199">
        <v>4.18</v>
      </c>
      <c r="V49" s="199">
        <v>0.14000000000000001</v>
      </c>
      <c r="W49" s="199">
        <v>0.69</v>
      </c>
      <c r="X49" s="199">
        <v>1.47</v>
      </c>
      <c r="Y49" s="199">
        <v>0</v>
      </c>
      <c r="Z49" s="199">
        <v>2.1800000000000002</v>
      </c>
      <c r="AA49" s="199">
        <v>0.7</v>
      </c>
      <c r="AB49" s="199">
        <v>0</v>
      </c>
      <c r="AC49" s="199">
        <v>12.92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14.96</v>
      </c>
      <c r="AJ49" s="199">
        <v>0</v>
      </c>
      <c r="AK49" s="199">
        <v>0</v>
      </c>
      <c r="AL49" s="199">
        <v>0</v>
      </c>
      <c r="AM49" s="199">
        <v>0</v>
      </c>
      <c r="AN49" s="199">
        <v>0</v>
      </c>
      <c r="AO49" s="199">
        <v>178.8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1.29</v>
      </c>
      <c r="E50" s="199">
        <v>0</v>
      </c>
      <c r="F50" s="199">
        <v>1.67</v>
      </c>
      <c r="G50" s="199">
        <v>1.67</v>
      </c>
      <c r="H50" s="199">
        <v>0</v>
      </c>
      <c r="I50" s="199">
        <v>0</v>
      </c>
      <c r="J50" s="199">
        <v>0</v>
      </c>
      <c r="K50" s="199">
        <v>0.31</v>
      </c>
      <c r="L50" s="199">
        <v>18.8</v>
      </c>
      <c r="M50" s="199">
        <v>0.92</v>
      </c>
      <c r="N50" s="199">
        <v>1.18</v>
      </c>
      <c r="O50" s="199">
        <v>0</v>
      </c>
      <c r="P50" s="199">
        <v>1.75</v>
      </c>
      <c r="Q50" s="199">
        <v>0.17</v>
      </c>
      <c r="R50" s="199">
        <v>0.42</v>
      </c>
      <c r="S50" s="199">
        <v>0.26</v>
      </c>
      <c r="T50" s="199">
        <v>0</v>
      </c>
      <c r="U50" s="199">
        <v>4.18</v>
      </c>
      <c r="V50" s="199">
        <v>0.14000000000000001</v>
      </c>
      <c r="W50" s="199">
        <v>0.69</v>
      </c>
      <c r="X50" s="199">
        <v>1.47</v>
      </c>
      <c r="Y50" s="199">
        <v>0</v>
      </c>
      <c r="Z50" s="199">
        <v>2.1800000000000002</v>
      </c>
      <c r="AA50" s="199">
        <v>0.7</v>
      </c>
      <c r="AB50" s="199">
        <v>0</v>
      </c>
      <c r="AC50" s="199">
        <v>13.22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14.96</v>
      </c>
      <c r="AJ50" s="199">
        <v>0</v>
      </c>
      <c r="AK50" s="199">
        <v>0</v>
      </c>
      <c r="AL50" s="199">
        <v>0</v>
      </c>
      <c r="AM50" s="199">
        <v>0</v>
      </c>
      <c r="AN50" s="199">
        <v>0</v>
      </c>
      <c r="AO50" s="199">
        <v>178.8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1.29</v>
      </c>
      <c r="E51" s="199">
        <v>0</v>
      </c>
      <c r="F51" s="199">
        <v>1.67</v>
      </c>
      <c r="G51" s="199">
        <v>1.67</v>
      </c>
      <c r="H51" s="199">
        <v>0</v>
      </c>
      <c r="I51" s="199">
        <v>0</v>
      </c>
      <c r="J51" s="199">
        <v>0</v>
      </c>
      <c r="K51" s="199">
        <v>0.31</v>
      </c>
      <c r="L51" s="199">
        <v>18.8</v>
      </c>
      <c r="M51" s="199">
        <v>0.92</v>
      </c>
      <c r="N51" s="199">
        <v>1.18</v>
      </c>
      <c r="O51" s="199">
        <v>0</v>
      </c>
      <c r="P51" s="199">
        <v>1.75</v>
      </c>
      <c r="Q51" s="199">
        <v>0.17</v>
      </c>
      <c r="R51" s="199">
        <v>0.42</v>
      </c>
      <c r="S51" s="199">
        <v>0.26</v>
      </c>
      <c r="T51" s="199">
        <v>0</v>
      </c>
      <c r="U51" s="199">
        <v>4.18</v>
      </c>
      <c r="V51" s="199">
        <v>0.14000000000000001</v>
      </c>
      <c r="W51" s="199">
        <v>0.69</v>
      </c>
      <c r="X51" s="199">
        <v>1.47</v>
      </c>
      <c r="Y51" s="199">
        <v>0</v>
      </c>
      <c r="Z51" s="199">
        <v>2.1800000000000002</v>
      </c>
      <c r="AA51" s="199">
        <v>0.7</v>
      </c>
      <c r="AB51" s="199">
        <v>0</v>
      </c>
      <c r="AC51" s="199">
        <v>13.22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14.96</v>
      </c>
      <c r="AJ51" s="199">
        <v>0</v>
      </c>
      <c r="AK51" s="199">
        <v>0</v>
      </c>
      <c r="AL51" s="199">
        <v>0</v>
      </c>
      <c r="AM51" s="199">
        <v>0</v>
      </c>
      <c r="AN51" s="199">
        <v>0</v>
      </c>
      <c r="AO51" s="199">
        <v>168.44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1.29</v>
      </c>
      <c r="E52" s="199">
        <v>0</v>
      </c>
      <c r="F52" s="199">
        <v>1.67</v>
      </c>
      <c r="G52" s="199">
        <v>1.67</v>
      </c>
      <c r="H52" s="199">
        <v>0</v>
      </c>
      <c r="I52" s="199">
        <v>0</v>
      </c>
      <c r="J52" s="199">
        <v>0</v>
      </c>
      <c r="K52" s="199">
        <v>0.31</v>
      </c>
      <c r="L52" s="199">
        <v>18.8</v>
      </c>
      <c r="M52" s="199">
        <v>0.92</v>
      </c>
      <c r="N52" s="199">
        <v>1.18</v>
      </c>
      <c r="O52" s="199">
        <v>0</v>
      </c>
      <c r="P52" s="199">
        <v>1.75</v>
      </c>
      <c r="Q52" s="199">
        <v>0.17</v>
      </c>
      <c r="R52" s="199">
        <v>0.42</v>
      </c>
      <c r="S52" s="199">
        <v>0.26</v>
      </c>
      <c r="T52" s="199">
        <v>0</v>
      </c>
      <c r="U52" s="199">
        <v>4.18</v>
      </c>
      <c r="V52" s="199">
        <v>0.14000000000000001</v>
      </c>
      <c r="W52" s="199">
        <v>0.69</v>
      </c>
      <c r="X52" s="199">
        <v>1.47</v>
      </c>
      <c r="Y52" s="199">
        <v>0</v>
      </c>
      <c r="Z52" s="199">
        <v>2.1800000000000002</v>
      </c>
      <c r="AA52" s="199">
        <v>0.7</v>
      </c>
      <c r="AB52" s="199">
        <v>0</v>
      </c>
      <c r="AC52" s="199">
        <v>13.22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16.350000000000001</v>
      </c>
      <c r="AJ52" s="199">
        <v>0</v>
      </c>
      <c r="AK52" s="199">
        <v>0</v>
      </c>
      <c r="AL52" s="199">
        <v>0</v>
      </c>
      <c r="AM52" s="199">
        <v>0</v>
      </c>
      <c r="AN52" s="199">
        <v>0</v>
      </c>
      <c r="AO52" s="199">
        <v>168.44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1.29</v>
      </c>
      <c r="E53" s="199">
        <v>0</v>
      </c>
      <c r="F53" s="199">
        <v>1.67</v>
      </c>
      <c r="G53" s="199">
        <v>1.67</v>
      </c>
      <c r="H53" s="199">
        <v>0</v>
      </c>
      <c r="I53" s="199">
        <v>0</v>
      </c>
      <c r="J53" s="199">
        <v>0</v>
      </c>
      <c r="K53" s="199">
        <v>0.31</v>
      </c>
      <c r="L53" s="199">
        <v>18.8</v>
      </c>
      <c r="M53" s="199">
        <v>0.92</v>
      </c>
      <c r="N53" s="199">
        <v>1.18</v>
      </c>
      <c r="O53" s="199">
        <v>0</v>
      </c>
      <c r="P53" s="199">
        <v>1.75</v>
      </c>
      <c r="Q53" s="199">
        <v>0.17</v>
      </c>
      <c r="R53" s="199">
        <v>0.42</v>
      </c>
      <c r="S53" s="199">
        <v>0.26</v>
      </c>
      <c r="T53" s="199">
        <v>0</v>
      </c>
      <c r="U53" s="199">
        <v>4.18</v>
      </c>
      <c r="V53" s="199">
        <v>0.14000000000000001</v>
      </c>
      <c r="W53" s="199">
        <v>0.69</v>
      </c>
      <c r="X53" s="199">
        <v>1.47</v>
      </c>
      <c r="Y53" s="199">
        <v>0</v>
      </c>
      <c r="Z53" s="199">
        <v>2.1800000000000002</v>
      </c>
      <c r="AA53" s="199">
        <v>0.7</v>
      </c>
      <c r="AB53" s="199">
        <v>0</v>
      </c>
      <c r="AC53" s="199">
        <v>13.22</v>
      </c>
      <c r="AD53" s="199">
        <v>0</v>
      </c>
      <c r="AE53" s="199">
        <v>0</v>
      </c>
      <c r="AF53" s="199">
        <v>0</v>
      </c>
      <c r="AG53" s="199">
        <v>0</v>
      </c>
      <c r="AH53" s="199">
        <v>0</v>
      </c>
      <c r="AI53" s="199">
        <v>21.31</v>
      </c>
      <c r="AJ53" s="199">
        <v>0</v>
      </c>
      <c r="AK53" s="199">
        <v>0</v>
      </c>
      <c r="AL53" s="199">
        <v>0</v>
      </c>
      <c r="AM53" s="199">
        <v>0</v>
      </c>
      <c r="AN53" s="199">
        <v>0</v>
      </c>
      <c r="AO53" s="199">
        <v>168.44</v>
      </c>
      <c r="AP53" s="199">
        <v>0</v>
      </c>
    </row>
    <row r="54" spans="1:42">
      <c r="A54" t="s">
        <v>96</v>
      </c>
      <c r="B54" s="199">
        <v>0</v>
      </c>
      <c r="C54" s="199">
        <v>0</v>
      </c>
      <c r="D54" s="199">
        <v>1.29</v>
      </c>
      <c r="E54" s="199">
        <v>0</v>
      </c>
      <c r="F54" s="199">
        <v>1.67</v>
      </c>
      <c r="G54" s="199">
        <v>1.67</v>
      </c>
      <c r="H54" s="199">
        <v>0</v>
      </c>
      <c r="I54" s="199">
        <v>0</v>
      </c>
      <c r="J54" s="199">
        <v>0</v>
      </c>
      <c r="K54" s="199">
        <v>0.31</v>
      </c>
      <c r="L54" s="199">
        <v>18.8</v>
      </c>
      <c r="M54" s="199">
        <v>0.92</v>
      </c>
      <c r="N54" s="199">
        <v>1.18</v>
      </c>
      <c r="O54" s="199">
        <v>0</v>
      </c>
      <c r="P54" s="199">
        <v>1.75</v>
      </c>
      <c r="Q54" s="199">
        <v>0.17</v>
      </c>
      <c r="R54" s="199">
        <v>0.42</v>
      </c>
      <c r="S54" s="199">
        <v>0.26</v>
      </c>
      <c r="T54" s="199">
        <v>0</v>
      </c>
      <c r="U54" s="199">
        <v>4.18</v>
      </c>
      <c r="V54" s="199">
        <v>0.14000000000000001</v>
      </c>
      <c r="W54" s="199">
        <v>0.69</v>
      </c>
      <c r="X54" s="199">
        <v>1.47</v>
      </c>
      <c r="Y54" s="199">
        <v>0</v>
      </c>
      <c r="Z54" s="199">
        <v>2.1800000000000002</v>
      </c>
      <c r="AA54" s="199">
        <v>0.7</v>
      </c>
      <c r="AB54" s="199">
        <v>0</v>
      </c>
      <c r="AC54" s="199">
        <v>13.22</v>
      </c>
      <c r="AD54" s="199">
        <v>0</v>
      </c>
      <c r="AE54" s="199">
        <v>0</v>
      </c>
      <c r="AF54" s="199">
        <v>0</v>
      </c>
      <c r="AG54" s="199">
        <v>0</v>
      </c>
      <c r="AH54" s="199">
        <v>0</v>
      </c>
      <c r="AI54" s="199">
        <v>16.350000000000001</v>
      </c>
      <c r="AJ54" s="199">
        <v>0</v>
      </c>
      <c r="AK54" s="199">
        <v>0</v>
      </c>
      <c r="AL54" s="199">
        <v>0</v>
      </c>
      <c r="AM54" s="199">
        <v>0</v>
      </c>
      <c r="AN54" s="199">
        <v>0</v>
      </c>
      <c r="AO54" s="199">
        <v>168.44</v>
      </c>
      <c r="AP54" s="199">
        <v>0</v>
      </c>
    </row>
    <row r="55" spans="1:42">
      <c r="A55" t="s">
        <v>97</v>
      </c>
      <c r="B55" s="199">
        <v>0</v>
      </c>
      <c r="C55" s="199">
        <v>0</v>
      </c>
      <c r="D55" s="199">
        <v>1.29</v>
      </c>
      <c r="E55" s="199">
        <v>0</v>
      </c>
      <c r="F55" s="199">
        <v>1.67</v>
      </c>
      <c r="G55" s="199">
        <v>1.67</v>
      </c>
      <c r="H55" s="199">
        <v>0</v>
      </c>
      <c r="I55" s="199">
        <v>0</v>
      </c>
      <c r="J55" s="199">
        <v>0</v>
      </c>
      <c r="K55" s="199">
        <v>0.31</v>
      </c>
      <c r="L55" s="199">
        <v>18.8</v>
      </c>
      <c r="M55" s="199">
        <v>0.92</v>
      </c>
      <c r="N55" s="199">
        <v>1.18</v>
      </c>
      <c r="O55" s="199">
        <v>0</v>
      </c>
      <c r="P55" s="199">
        <v>1.75</v>
      </c>
      <c r="Q55" s="199">
        <v>0.17</v>
      </c>
      <c r="R55" s="199">
        <v>0.42</v>
      </c>
      <c r="S55" s="199">
        <v>0.26</v>
      </c>
      <c r="T55" s="199">
        <v>0</v>
      </c>
      <c r="U55" s="199">
        <v>4.18</v>
      </c>
      <c r="V55" s="199">
        <v>0.14000000000000001</v>
      </c>
      <c r="W55" s="199">
        <v>0.69</v>
      </c>
      <c r="X55" s="199">
        <v>1.47</v>
      </c>
      <c r="Y55" s="199">
        <v>0</v>
      </c>
      <c r="Z55" s="199">
        <v>2.1800000000000002</v>
      </c>
      <c r="AA55" s="199">
        <v>0.7</v>
      </c>
      <c r="AB55" s="199">
        <v>0</v>
      </c>
      <c r="AC55" s="199">
        <v>13.57</v>
      </c>
      <c r="AD55" s="199">
        <v>0</v>
      </c>
      <c r="AE55" s="199">
        <v>0</v>
      </c>
      <c r="AF55" s="199">
        <v>0</v>
      </c>
      <c r="AG55" s="199">
        <v>0</v>
      </c>
      <c r="AH55" s="199">
        <v>0</v>
      </c>
      <c r="AI55" s="199">
        <v>17.350000000000001</v>
      </c>
      <c r="AJ55" s="199">
        <v>0</v>
      </c>
      <c r="AK55" s="199">
        <v>0</v>
      </c>
      <c r="AL55" s="199">
        <v>0</v>
      </c>
      <c r="AM55" s="199">
        <v>0</v>
      </c>
      <c r="AN55" s="199">
        <v>0</v>
      </c>
      <c r="AO55" s="199">
        <v>168.68</v>
      </c>
      <c r="AP55" s="199">
        <v>0</v>
      </c>
    </row>
    <row r="56" spans="1:42">
      <c r="A56" t="s">
        <v>98</v>
      </c>
      <c r="B56" s="199">
        <v>0</v>
      </c>
      <c r="C56" s="199">
        <v>0</v>
      </c>
      <c r="D56" s="199">
        <v>1.29</v>
      </c>
      <c r="E56" s="199">
        <v>0</v>
      </c>
      <c r="F56" s="199">
        <v>1.67</v>
      </c>
      <c r="G56" s="199">
        <v>1.67</v>
      </c>
      <c r="H56" s="199">
        <v>0</v>
      </c>
      <c r="I56" s="199">
        <v>0</v>
      </c>
      <c r="J56" s="199">
        <v>0</v>
      </c>
      <c r="K56" s="199">
        <v>0.31</v>
      </c>
      <c r="L56" s="199">
        <v>18.8</v>
      </c>
      <c r="M56" s="199">
        <v>0.92</v>
      </c>
      <c r="N56" s="199">
        <v>1.18</v>
      </c>
      <c r="O56" s="199">
        <v>0</v>
      </c>
      <c r="P56" s="199">
        <v>1.75</v>
      </c>
      <c r="Q56" s="199">
        <v>0.17</v>
      </c>
      <c r="R56" s="199">
        <v>0.42</v>
      </c>
      <c r="S56" s="199">
        <v>0.26</v>
      </c>
      <c r="T56" s="199">
        <v>0</v>
      </c>
      <c r="U56" s="199">
        <v>4.18</v>
      </c>
      <c r="V56" s="199">
        <v>0.14000000000000001</v>
      </c>
      <c r="W56" s="199">
        <v>0.69</v>
      </c>
      <c r="X56" s="199">
        <v>1.47</v>
      </c>
      <c r="Y56" s="199">
        <v>0</v>
      </c>
      <c r="Z56" s="199">
        <v>2.1800000000000002</v>
      </c>
      <c r="AA56" s="199">
        <v>0.7</v>
      </c>
      <c r="AB56" s="199">
        <v>0</v>
      </c>
      <c r="AC56" s="199">
        <v>13.57</v>
      </c>
      <c r="AD56" s="199">
        <v>0</v>
      </c>
      <c r="AE56" s="199">
        <v>0</v>
      </c>
      <c r="AF56" s="199">
        <v>0</v>
      </c>
      <c r="AG56" s="199">
        <v>11.95</v>
      </c>
      <c r="AH56" s="199">
        <v>0</v>
      </c>
      <c r="AI56" s="199">
        <v>45.89</v>
      </c>
      <c r="AJ56" s="199">
        <v>0</v>
      </c>
      <c r="AK56" s="199">
        <v>0</v>
      </c>
      <c r="AL56" s="199">
        <v>0</v>
      </c>
      <c r="AM56" s="199">
        <v>0</v>
      </c>
      <c r="AN56" s="199">
        <v>0</v>
      </c>
      <c r="AO56" s="199">
        <v>165.19</v>
      </c>
      <c r="AP56" s="199">
        <v>0</v>
      </c>
    </row>
    <row r="57" spans="1:42">
      <c r="A57" t="s">
        <v>99</v>
      </c>
      <c r="B57" s="199">
        <v>0</v>
      </c>
      <c r="C57" s="199">
        <v>0</v>
      </c>
      <c r="D57" s="199">
        <v>1.29</v>
      </c>
      <c r="E57" s="199">
        <v>0</v>
      </c>
      <c r="F57" s="199">
        <v>1.67</v>
      </c>
      <c r="G57" s="199">
        <v>1.67</v>
      </c>
      <c r="H57" s="199">
        <v>0</v>
      </c>
      <c r="I57" s="199">
        <v>0</v>
      </c>
      <c r="J57" s="199">
        <v>0</v>
      </c>
      <c r="K57" s="199">
        <v>0.31</v>
      </c>
      <c r="L57" s="199">
        <v>18.8</v>
      </c>
      <c r="M57" s="199">
        <v>0.92</v>
      </c>
      <c r="N57" s="199">
        <v>1.18</v>
      </c>
      <c r="O57" s="199">
        <v>0</v>
      </c>
      <c r="P57" s="199">
        <v>1.75</v>
      </c>
      <c r="Q57" s="199">
        <v>0.17</v>
      </c>
      <c r="R57" s="199">
        <v>0.42</v>
      </c>
      <c r="S57" s="199">
        <v>0.26</v>
      </c>
      <c r="T57" s="199">
        <v>0</v>
      </c>
      <c r="U57" s="199">
        <v>4.18</v>
      </c>
      <c r="V57" s="199">
        <v>0.14000000000000001</v>
      </c>
      <c r="W57" s="199">
        <v>0.69</v>
      </c>
      <c r="X57" s="199">
        <v>1.47</v>
      </c>
      <c r="Y57" s="199">
        <v>0</v>
      </c>
      <c r="Z57" s="199">
        <v>2.1800000000000002</v>
      </c>
      <c r="AA57" s="199">
        <v>0.7</v>
      </c>
      <c r="AB57" s="199">
        <v>0</v>
      </c>
      <c r="AC57" s="199">
        <v>13.57</v>
      </c>
      <c r="AD57" s="199">
        <v>0</v>
      </c>
      <c r="AE57" s="199">
        <v>0</v>
      </c>
      <c r="AF57" s="199">
        <v>0</v>
      </c>
      <c r="AG57" s="199">
        <v>11.95</v>
      </c>
      <c r="AH57" s="199">
        <v>0</v>
      </c>
      <c r="AI57" s="199">
        <v>45.89</v>
      </c>
      <c r="AJ57" s="199">
        <v>0</v>
      </c>
      <c r="AK57" s="199">
        <v>0</v>
      </c>
      <c r="AL57" s="199">
        <v>0</v>
      </c>
      <c r="AM57" s="199">
        <v>0</v>
      </c>
      <c r="AN57" s="199">
        <v>0</v>
      </c>
      <c r="AO57" s="199">
        <v>165.19</v>
      </c>
      <c r="AP57" s="199">
        <v>0</v>
      </c>
    </row>
    <row r="58" spans="1:42">
      <c r="A58" t="s">
        <v>100</v>
      </c>
      <c r="B58" s="199">
        <v>0</v>
      </c>
      <c r="C58" s="199">
        <v>0</v>
      </c>
      <c r="D58" s="199">
        <v>1.29</v>
      </c>
      <c r="E58" s="199">
        <v>0</v>
      </c>
      <c r="F58" s="199">
        <v>1.67</v>
      </c>
      <c r="G58" s="199">
        <v>1.67</v>
      </c>
      <c r="H58" s="199">
        <v>0</v>
      </c>
      <c r="I58" s="199">
        <v>0</v>
      </c>
      <c r="J58" s="199">
        <v>0</v>
      </c>
      <c r="K58" s="199">
        <v>0.31</v>
      </c>
      <c r="L58" s="199">
        <v>18.8</v>
      </c>
      <c r="M58" s="199">
        <v>0.92</v>
      </c>
      <c r="N58" s="199">
        <v>1.18</v>
      </c>
      <c r="O58" s="199">
        <v>0</v>
      </c>
      <c r="P58" s="199">
        <v>1.75</v>
      </c>
      <c r="Q58" s="199">
        <v>0.17</v>
      </c>
      <c r="R58" s="199">
        <v>0.42</v>
      </c>
      <c r="S58" s="199">
        <v>0.26</v>
      </c>
      <c r="T58" s="199">
        <v>0</v>
      </c>
      <c r="U58" s="199">
        <v>4.18</v>
      </c>
      <c r="V58" s="199">
        <v>0.14000000000000001</v>
      </c>
      <c r="W58" s="199">
        <v>0.69</v>
      </c>
      <c r="X58" s="199">
        <v>1.47</v>
      </c>
      <c r="Y58" s="199">
        <v>0</v>
      </c>
      <c r="Z58" s="199">
        <v>2.1800000000000002</v>
      </c>
      <c r="AA58" s="199">
        <v>0.7</v>
      </c>
      <c r="AB58" s="199">
        <v>0</v>
      </c>
      <c r="AC58" s="199">
        <v>13.57</v>
      </c>
      <c r="AD58" s="199">
        <v>0</v>
      </c>
      <c r="AE58" s="199">
        <v>0</v>
      </c>
      <c r="AF58" s="199">
        <v>0</v>
      </c>
      <c r="AG58" s="199">
        <v>0</v>
      </c>
      <c r="AH58" s="199">
        <v>0</v>
      </c>
      <c r="AI58" s="199">
        <v>30.89</v>
      </c>
      <c r="AJ58" s="199">
        <v>0</v>
      </c>
      <c r="AK58" s="199">
        <v>0</v>
      </c>
      <c r="AL58" s="199">
        <v>0</v>
      </c>
      <c r="AM58" s="199">
        <v>0</v>
      </c>
      <c r="AN58" s="199">
        <v>0</v>
      </c>
      <c r="AO58" s="199">
        <v>165.19</v>
      </c>
      <c r="AP58" s="199">
        <v>0</v>
      </c>
    </row>
    <row r="59" spans="1:42">
      <c r="A59" t="s">
        <v>101</v>
      </c>
      <c r="B59" s="199">
        <v>0</v>
      </c>
      <c r="C59" s="199">
        <v>0</v>
      </c>
      <c r="D59" s="199">
        <v>1.29</v>
      </c>
      <c r="E59" s="199">
        <v>0</v>
      </c>
      <c r="F59" s="199">
        <v>1.67</v>
      </c>
      <c r="G59" s="199">
        <v>1.67</v>
      </c>
      <c r="H59" s="199">
        <v>0</v>
      </c>
      <c r="I59" s="199">
        <v>0</v>
      </c>
      <c r="J59" s="199">
        <v>0</v>
      </c>
      <c r="K59" s="199">
        <v>0.31</v>
      </c>
      <c r="L59" s="199">
        <v>18.8</v>
      </c>
      <c r="M59" s="199">
        <v>0.92</v>
      </c>
      <c r="N59" s="199">
        <v>1.18</v>
      </c>
      <c r="O59" s="199">
        <v>0</v>
      </c>
      <c r="P59" s="199">
        <v>1.75</v>
      </c>
      <c r="Q59" s="199">
        <v>0.17</v>
      </c>
      <c r="R59" s="199">
        <v>0.42</v>
      </c>
      <c r="S59" s="199">
        <v>0.26</v>
      </c>
      <c r="T59" s="199">
        <v>0</v>
      </c>
      <c r="U59" s="199">
        <v>4.18</v>
      </c>
      <c r="V59" s="199">
        <v>0.14000000000000001</v>
      </c>
      <c r="W59" s="199">
        <v>0.69</v>
      </c>
      <c r="X59" s="199">
        <v>1.47</v>
      </c>
      <c r="Y59" s="199">
        <v>0</v>
      </c>
      <c r="Z59" s="199">
        <v>2.1800000000000002</v>
      </c>
      <c r="AA59" s="199">
        <v>0.7</v>
      </c>
      <c r="AB59" s="199">
        <v>0</v>
      </c>
      <c r="AC59" s="199">
        <v>13.57</v>
      </c>
      <c r="AD59" s="199">
        <v>0</v>
      </c>
      <c r="AE59" s="199">
        <v>0</v>
      </c>
      <c r="AF59" s="199">
        <v>0</v>
      </c>
      <c r="AG59" s="199">
        <v>0</v>
      </c>
      <c r="AH59" s="199">
        <v>0</v>
      </c>
      <c r="AI59" s="199">
        <v>39.229999999999997</v>
      </c>
      <c r="AJ59" s="199">
        <v>0</v>
      </c>
      <c r="AK59" s="199">
        <v>0</v>
      </c>
      <c r="AL59" s="199">
        <v>0</v>
      </c>
      <c r="AM59" s="199">
        <v>0</v>
      </c>
      <c r="AN59" s="199">
        <v>0</v>
      </c>
      <c r="AO59" s="199">
        <v>170.1</v>
      </c>
      <c r="AP59" s="199">
        <v>0</v>
      </c>
    </row>
    <row r="60" spans="1:42">
      <c r="A60" t="s">
        <v>102</v>
      </c>
      <c r="B60" s="199">
        <v>0</v>
      </c>
      <c r="C60" s="199">
        <v>0</v>
      </c>
      <c r="D60" s="199">
        <v>1.29</v>
      </c>
      <c r="E60" s="199">
        <v>0</v>
      </c>
      <c r="F60" s="199">
        <v>1.67</v>
      </c>
      <c r="G60" s="199">
        <v>1.67</v>
      </c>
      <c r="H60" s="199">
        <v>0</v>
      </c>
      <c r="I60" s="199">
        <v>0</v>
      </c>
      <c r="J60" s="199">
        <v>0</v>
      </c>
      <c r="K60" s="199">
        <v>0.31</v>
      </c>
      <c r="L60" s="199">
        <v>18.8</v>
      </c>
      <c r="M60" s="199">
        <v>0.92</v>
      </c>
      <c r="N60" s="199">
        <v>1.18</v>
      </c>
      <c r="O60" s="199">
        <v>0</v>
      </c>
      <c r="P60" s="199">
        <v>1.75</v>
      </c>
      <c r="Q60" s="199">
        <v>0.17</v>
      </c>
      <c r="R60" s="199">
        <v>0.42</v>
      </c>
      <c r="S60" s="199">
        <v>0.26</v>
      </c>
      <c r="T60" s="199">
        <v>0</v>
      </c>
      <c r="U60" s="199">
        <v>4.18</v>
      </c>
      <c r="V60" s="199">
        <v>0.14000000000000001</v>
      </c>
      <c r="W60" s="199">
        <v>0.69</v>
      </c>
      <c r="X60" s="199">
        <v>1.47</v>
      </c>
      <c r="Y60" s="199">
        <v>0</v>
      </c>
      <c r="Z60" s="199">
        <v>2.1800000000000002</v>
      </c>
      <c r="AA60" s="199">
        <v>0.7</v>
      </c>
      <c r="AB60" s="199">
        <v>0</v>
      </c>
      <c r="AC60" s="199">
        <v>13.57</v>
      </c>
      <c r="AD60" s="199">
        <v>0</v>
      </c>
      <c r="AE60" s="199">
        <v>0</v>
      </c>
      <c r="AF60" s="199">
        <v>0</v>
      </c>
      <c r="AG60" s="199">
        <v>0</v>
      </c>
      <c r="AH60" s="199">
        <v>0</v>
      </c>
      <c r="AI60" s="199">
        <v>38.49</v>
      </c>
      <c r="AJ60" s="199">
        <v>0</v>
      </c>
      <c r="AK60" s="199">
        <v>0</v>
      </c>
      <c r="AL60" s="199">
        <v>0</v>
      </c>
      <c r="AM60" s="199">
        <v>0</v>
      </c>
      <c r="AN60" s="199">
        <v>0</v>
      </c>
      <c r="AO60" s="199">
        <v>170.1</v>
      </c>
      <c r="AP60" s="199">
        <v>0</v>
      </c>
    </row>
    <row r="61" spans="1:42">
      <c r="A61" t="s">
        <v>103</v>
      </c>
      <c r="B61" s="199">
        <v>0</v>
      </c>
      <c r="C61" s="199">
        <v>0</v>
      </c>
      <c r="D61" s="199">
        <v>1.29</v>
      </c>
      <c r="E61" s="199">
        <v>0</v>
      </c>
      <c r="F61" s="199">
        <v>1.67</v>
      </c>
      <c r="G61" s="199">
        <v>1.67</v>
      </c>
      <c r="H61" s="199">
        <v>0</v>
      </c>
      <c r="I61" s="199">
        <v>0</v>
      </c>
      <c r="J61" s="199">
        <v>0</v>
      </c>
      <c r="K61" s="199">
        <v>0.31</v>
      </c>
      <c r="L61" s="199">
        <v>18.8</v>
      </c>
      <c r="M61" s="199">
        <v>0.92</v>
      </c>
      <c r="N61" s="199">
        <v>1.18</v>
      </c>
      <c r="O61" s="199">
        <v>0</v>
      </c>
      <c r="P61" s="199">
        <v>1.29</v>
      </c>
      <c r="Q61" s="199">
        <v>0.17</v>
      </c>
      <c r="R61" s="199">
        <v>0.42</v>
      </c>
      <c r="S61" s="199">
        <v>0.26</v>
      </c>
      <c r="T61" s="199">
        <v>0</v>
      </c>
      <c r="U61" s="199">
        <v>4.18</v>
      </c>
      <c r="V61" s="199">
        <v>0.14000000000000001</v>
      </c>
      <c r="W61" s="199">
        <v>0.69</v>
      </c>
      <c r="X61" s="199">
        <v>1.47</v>
      </c>
      <c r="Y61" s="199">
        <v>0</v>
      </c>
      <c r="Z61" s="199">
        <v>2.1800000000000002</v>
      </c>
      <c r="AA61" s="199">
        <v>0.7</v>
      </c>
      <c r="AB61" s="199">
        <v>0</v>
      </c>
      <c r="AC61" s="199">
        <v>13.57</v>
      </c>
      <c r="AD61" s="199">
        <v>0</v>
      </c>
      <c r="AE61" s="199">
        <v>0</v>
      </c>
      <c r="AF61" s="199">
        <v>0</v>
      </c>
      <c r="AG61" s="199">
        <v>0</v>
      </c>
      <c r="AH61" s="199">
        <v>0</v>
      </c>
      <c r="AI61" s="199">
        <v>38.53</v>
      </c>
      <c r="AJ61" s="199">
        <v>0</v>
      </c>
      <c r="AK61" s="199">
        <v>0</v>
      </c>
      <c r="AL61" s="199">
        <v>0</v>
      </c>
      <c r="AM61" s="199">
        <v>0</v>
      </c>
      <c r="AN61" s="199">
        <v>0</v>
      </c>
      <c r="AO61" s="199">
        <v>170.1</v>
      </c>
      <c r="AP61" s="199">
        <v>0</v>
      </c>
    </row>
    <row r="62" spans="1:42">
      <c r="A62" t="s">
        <v>104</v>
      </c>
      <c r="B62" s="199">
        <v>0</v>
      </c>
      <c r="C62" s="199">
        <v>0</v>
      </c>
      <c r="D62" s="199">
        <v>1.29</v>
      </c>
      <c r="E62" s="199">
        <v>0</v>
      </c>
      <c r="F62" s="199">
        <v>1.67</v>
      </c>
      <c r="G62" s="199">
        <v>1.67</v>
      </c>
      <c r="H62" s="199">
        <v>0</v>
      </c>
      <c r="I62" s="199">
        <v>0</v>
      </c>
      <c r="J62" s="199">
        <v>0</v>
      </c>
      <c r="K62" s="199">
        <v>0.31</v>
      </c>
      <c r="L62" s="199">
        <v>18.8</v>
      </c>
      <c r="M62" s="199">
        <v>0.92</v>
      </c>
      <c r="N62" s="199">
        <v>1.18</v>
      </c>
      <c r="O62" s="199">
        <v>0</v>
      </c>
      <c r="P62" s="199">
        <v>1.29</v>
      </c>
      <c r="Q62" s="199">
        <v>0.17</v>
      </c>
      <c r="R62" s="199">
        <v>0.42</v>
      </c>
      <c r="S62" s="199">
        <v>0.26</v>
      </c>
      <c r="T62" s="199">
        <v>0</v>
      </c>
      <c r="U62" s="199">
        <v>4.18</v>
      </c>
      <c r="V62" s="199">
        <v>0.14000000000000001</v>
      </c>
      <c r="W62" s="199">
        <v>0.69</v>
      </c>
      <c r="X62" s="199">
        <v>1.47</v>
      </c>
      <c r="Y62" s="199">
        <v>0</v>
      </c>
      <c r="Z62" s="199">
        <v>2.1800000000000002</v>
      </c>
      <c r="AA62" s="199">
        <v>0.7</v>
      </c>
      <c r="AB62" s="199">
        <v>0</v>
      </c>
      <c r="AC62" s="199">
        <v>13.57</v>
      </c>
      <c r="AD62" s="199">
        <v>0</v>
      </c>
      <c r="AE62" s="199">
        <v>0</v>
      </c>
      <c r="AF62" s="199">
        <v>0</v>
      </c>
      <c r="AG62" s="199">
        <v>0</v>
      </c>
      <c r="AH62" s="199">
        <v>0</v>
      </c>
      <c r="AI62" s="199">
        <v>38.49</v>
      </c>
      <c r="AJ62" s="199">
        <v>0</v>
      </c>
      <c r="AK62" s="199">
        <v>0</v>
      </c>
      <c r="AL62" s="199">
        <v>0</v>
      </c>
      <c r="AM62" s="199">
        <v>0</v>
      </c>
      <c r="AN62" s="199">
        <v>0</v>
      </c>
      <c r="AO62" s="199">
        <v>170.1</v>
      </c>
      <c r="AP62" s="199">
        <v>0</v>
      </c>
    </row>
    <row r="63" spans="1:42">
      <c r="A63" t="s">
        <v>105</v>
      </c>
      <c r="B63" s="199">
        <v>0</v>
      </c>
      <c r="C63" s="199">
        <v>0</v>
      </c>
      <c r="D63" s="199">
        <v>1.22</v>
      </c>
      <c r="E63" s="199">
        <v>0</v>
      </c>
      <c r="F63" s="199">
        <v>1.67</v>
      </c>
      <c r="G63" s="199">
        <v>1.67</v>
      </c>
      <c r="H63" s="199">
        <v>0</v>
      </c>
      <c r="I63" s="199">
        <v>0</v>
      </c>
      <c r="J63" s="199">
        <v>0</v>
      </c>
      <c r="K63" s="199">
        <v>0.31</v>
      </c>
      <c r="L63" s="199">
        <v>18.8</v>
      </c>
      <c r="M63" s="199">
        <v>0.92</v>
      </c>
      <c r="N63" s="199">
        <v>1.18</v>
      </c>
      <c r="O63" s="199">
        <v>0</v>
      </c>
      <c r="P63" s="199">
        <v>1.29</v>
      </c>
      <c r="Q63" s="199">
        <v>0.17</v>
      </c>
      <c r="R63" s="199">
        <v>0.42</v>
      </c>
      <c r="S63" s="199">
        <v>0.26</v>
      </c>
      <c r="T63" s="199">
        <v>0</v>
      </c>
      <c r="U63" s="199">
        <v>4.18</v>
      </c>
      <c r="V63" s="199">
        <v>0.14000000000000001</v>
      </c>
      <c r="W63" s="199">
        <v>0.69</v>
      </c>
      <c r="X63" s="199">
        <v>1.47</v>
      </c>
      <c r="Y63" s="199">
        <v>0</v>
      </c>
      <c r="Z63" s="199">
        <v>2.1800000000000002</v>
      </c>
      <c r="AA63" s="199">
        <v>0.7</v>
      </c>
      <c r="AB63" s="199">
        <v>0</v>
      </c>
      <c r="AC63" s="199">
        <v>13.91</v>
      </c>
      <c r="AD63" s="199">
        <v>0</v>
      </c>
      <c r="AE63" s="199">
        <v>0</v>
      </c>
      <c r="AF63" s="199">
        <v>0</v>
      </c>
      <c r="AG63" s="199">
        <v>0</v>
      </c>
      <c r="AH63" s="199">
        <v>0</v>
      </c>
      <c r="AI63" s="199">
        <v>37.28</v>
      </c>
      <c r="AJ63" s="199">
        <v>0</v>
      </c>
      <c r="AK63" s="199">
        <v>0</v>
      </c>
      <c r="AL63" s="199">
        <v>0</v>
      </c>
      <c r="AM63" s="199">
        <v>0</v>
      </c>
      <c r="AN63" s="199">
        <v>0</v>
      </c>
      <c r="AO63" s="199">
        <v>170.1</v>
      </c>
      <c r="AP63" s="199">
        <v>0</v>
      </c>
    </row>
    <row r="64" spans="1:42">
      <c r="A64" t="s">
        <v>106</v>
      </c>
      <c r="B64" s="199">
        <v>0</v>
      </c>
      <c r="C64" s="199">
        <v>0</v>
      </c>
      <c r="D64" s="199">
        <v>1.22</v>
      </c>
      <c r="E64" s="199">
        <v>0</v>
      </c>
      <c r="F64" s="199">
        <v>1.67</v>
      </c>
      <c r="G64" s="199">
        <v>1.67</v>
      </c>
      <c r="H64" s="199">
        <v>0</v>
      </c>
      <c r="I64" s="199">
        <v>0</v>
      </c>
      <c r="J64" s="199">
        <v>0</v>
      </c>
      <c r="K64" s="199">
        <v>0.31</v>
      </c>
      <c r="L64" s="199">
        <v>18.8</v>
      </c>
      <c r="M64" s="199">
        <v>0.92</v>
      </c>
      <c r="N64" s="199">
        <v>1.18</v>
      </c>
      <c r="O64" s="199">
        <v>0</v>
      </c>
      <c r="P64" s="199">
        <v>1.29</v>
      </c>
      <c r="Q64" s="199">
        <v>0.17</v>
      </c>
      <c r="R64" s="199">
        <v>0.42</v>
      </c>
      <c r="S64" s="199">
        <v>0.26</v>
      </c>
      <c r="T64" s="199">
        <v>0</v>
      </c>
      <c r="U64" s="199">
        <v>4.18</v>
      </c>
      <c r="V64" s="199">
        <v>0.14000000000000001</v>
      </c>
      <c r="W64" s="199">
        <v>0.69</v>
      </c>
      <c r="X64" s="199">
        <v>1.47</v>
      </c>
      <c r="Y64" s="199">
        <v>0</v>
      </c>
      <c r="Z64" s="199">
        <v>2.1800000000000002</v>
      </c>
      <c r="AA64" s="199">
        <v>0.7</v>
      </c>
      <c r="AB64" s="199">
        <v>0</v>
      </c>
      <c r="AC64" s="199">
        <v>13.91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36.85</v>
      </c>
      <c r="AJ64" s="199">
        <v>0</v>
      </c>
      <c r="AK64" s="199">
        <v>0</v>
      </c>
      <c r="AL64" s="199">
        <v>0</v>
      </c>
      <c r="AM64" s="199">
        <v>0</v>
      </c>
      <c r="AN64" s="199">
        <v>0</v>
      </c>
      <c r="AO64" s="199">
        <v>171.04</v>
      </c>
      <c r="AP64" s="199">
        <v>0</v>
      </c>
    </row>
    <row r="65" spans="1:42">
      <c r="A65" t="s">
        <v>107</v>
      </c>
      <c r="B65" s="199">
        <v>0</v>
      </c>
      <c r="C65" s="199">
        <v>0</v>
      </c>
      <c r="D65" s="199">
        <v>1.22</v>
      </c>
      <c r="E65" s="199">
        <v>0</v>
      </c>
      <c r="F65" s="199">
        <v>1.67</v>
      </c>
      <c r="G65" s="199">
        <v>1.67</v>
      </c>
      <c r="H65" s="199">
        <v>0</v>
      </c>
      <c r="I65" s="199">
        <v>0</v>
      </c>
      <c r="J65" s="199">
        <v>0.67</v>
      </c>
      <c r="K65" s="199">
        <v>0.31</v>
      </c>
      <c r="L65" s="199">
        <v>18.8</v>
      </c>
      <c r="M65" s="199">
        <v>0.92</v>
      </c>
      <c r="N65" s="199">
        <v>1.18</v>
      </c>
      <c r="O65" s="199">
        <v>0</v>
      </c>
      <c r="P65" s="199">
        <v>1.29</v>
      </c>
      <c r="Q65" s="199">
        <v>0.17</v>
      </c>
      <c r="R65" s="199">
        <v>0.42</v>
      </c>
      <c r="S65" s="199">
        <v>0.26</v>
      </c>
      <c r="T65" s="199">
        <v>0</v>
      </c>
      <c r="U65" s="199">
        <v>4.18</v>
      </c>
      <c r="V65" s="199">
        <v>0.14000000000000001</v>
      </c>
      <c r="W65" s="199">
        <v>0.69</v>
      </c>
      <c r="X65" s="199">
        <v>1.47</v>
      </c>
      <c r="Y65" s="199">
        <v>0</v>
      </c>
      <c r="Z65" s="199">
        <v>2.1800000000000002</v>
      </c>
      <c r="AA65" s="199">
        <v>0.7</v>
      </c>
      <c r="AB65" s="199">
        <v>0</v>
      </c>
      <c r="AC65" s="199">
        <v>17.100000000000001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37.369999999999997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9">
        <v>172.08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1.22</v>
      </c>
      <c r="E66" s="199">
        <v>0</v>
      </c>
      <c r="F66" s="199">
        <v>1.67</v>
      </c>
      <c r="G66" s="199">
        <v>1.67</v>
      </c>
      <c r="H66" s="199">
        <v>0</v>
      </c>
      <c r="I66" s="199">
        <v>0</v>
      </c>
      <c r="J66" s="199">
        <v>0.67</v>
      </c>
      <c r="K66" s="199">
        <v>0.31</v>
      </c>
      <c r="L66" s="199">
        <v>18.8</v>
      </c>
      <c r="M66" s="199">
        <v>0.92</v>
      </c>
      <c r="N66" s="199">
        <v>1.18</v>
      </c>
      <c r="O66" s="199">
        <v>0</v>
      </c>
      <c r="P66" s="199">
        <v>1.29</v>
      </c>
      <c r="Q66" s="199">
        <v>0.17</v>
      </c>
      <c r="R66" s="199">
        <v>0.42</v>
      </c>
      <c r="S66" s="199">
        <v>0.26</v>
      </c>
      <c r="T66" s="199">
        <v>0</v>
      </c>
      <c r="U66" s="199">
        <v>4.18</v>
      </c>
      <c r="V66" s="199">
        <v>0.14000000000000001</v>
      </c>
      <c r="W66" s="199">
        <v>0.69</v>
      </c>
      <c r="X66" s="199">
        <v>1.47</v>
      </c>
      <c r="Y66" s="199">
        <v>0</v>
      </c>
      <c r="Z66" s="199">
        <v>2.1800000000000002</v>
      </c>
      <c r="AA66" s="199">
        <v>0.7</v>
      </c>
      <c r="AB66" s="199">
        <v>0</v>
      </c>
      <c r="AC66" s="199">
        <v>17.100000000000001</v>
      </c>
      <c r="AD66" s="199">
        <v>0</v>
      </c>
      <c r="AE66" s="199">
        <v>0</v>
      </c>
      <c r="AF66" s="199">
        <v>0</v>
      </c>
      <c r="AG66" s="199">
        <v>0</v>
      </c>
      <c r="AH66" s="199">
        <v>0</v>
      </c>
      <c r="AI66" s="199">
        <v>37.549999999999997</v>
      </c>
      <c r="AJ66" s="199">
        <v>0</v>
      </c>
      <c r="AK66" s="199">
        <v>0</v>
      </c>
      <c r="AL66" s="199">
        <v>0</v>
      </c>
      <c r="AM66" s="199">
        <v>0</v>
      </c>
      <c r="AN66" s="199">
        <v>0</v>
      </c>
      <c r="AO66" s="199">
        <v>171.18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1.1599999999999999</v>
      </c>
      <c r="E67" s="199">
        <v>0</v>
      </c>
      <c r="F67" s="199">
        <v>1.67</v>
      </c>
      <c r="G67" s="199">
        <v>1.67</v>
      </c>
      <c r="H67" s="199">
        <v>0</v>
      </c>
      <c r="I67" s="199">
        <v>0</v>
      </c>
      <c r="J67" s="199">
        <v>0.67</v>
      </c>
      <c r="K67" s="199">
        <v>0.31</v>
      </c>
      <c r="L67" s="199">
        <v>18.8</v>
      </c>
      <c r="M67" s="199">
        <v>0.92</v>
      </c>
      <c r="N67" s="199">
        <v>1.18</v>
      </c>
      <c r="O67" s="199">
        <v>0</v>
      </c>
      <c r="P67" s="199">
        <v>1.06</v>
      </c>
      <c r="Q67" s="199">
        <v>0.17</v>
      </c>
      <c r="R67" s="199">
        <v>0.42</v>
      </c>
      <c r="S67" s="199">
        <v>0.26</v>
      </c>
      <c r="T67" s="199">
        <v>0</v>
      </c>
      <c r="U67" s="199">
        <v>4.18</v>
      </c>
      <c r="V67" s="199">
        <v>0.14000000000000001</v>
      </c>
      <c r="W67" s="199">
        <v>0.69</v>
      </c>
      <c r="X67" s="199">
        <v>1.47</v>
      </c>
      <c r="Y67" s="199">
        <v>0</v>
      </c>
      <c r="Z67" s="199">
        <v>2.1800000000000002</v>
      </c>
      <c r="AA67" s="199">
        <v>0.7</v>
      </c>
      <c r="AB67" s="199">
        <v>0</v>
      </c>
      <c r="AC67" s="199">
        <v>16.86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37.58</v>
      </c>
      <c r="AJ67" s="199">
        <v>0</v>
      </c>
      <c r="AK67" s="199">
        <v>0</v>
      </c>
      <c r="AL67" s="199">
        <v>0</v>
      </c>
      <c r="AM67" s="199">
        <v>0</v>
      </c>
      <c r="AN67" s="199">
        <v>0</v>
      </c>
      <c r="AO67" s="199">
        <v>172.42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1.1599999999999999</v>
      </c>
      <c r="E68" s="199">
        <v>0</v>
      </c>
      <c r="F68" s="199">
        <v>1.67</v>
      </c>
      <c r="G68" s="199">
        <v>1.67</v>
      </c>
      <c r="H68" s="199">
        <v>0</v>
      </c>
      <c r="I68" s="199">
        <v>0</v>
      </c>
      <c r="J68" s="199">
        <v>0.67</v>
      </c>
      <c r="K68" s="199">
        <v>0.31</v>
      </c>
      <c r="L68" s="199">
        <v>18.8</v>
      </c>
      <c r="M68" s="199">
        <v>0.92</v>
      </c>
      <c r="N68" s="199">
        <v>1.18</v>
      </c>
      <c r="O68" s="199">
        <v>0</v>
      </c>
      <c r="P68" s="199">
        <v>1.06</v>
      </c>
      <c r="Q68" s="199">
        <v>0.17</v>
      </c>
      <c r="R68" s="199">
        <v>0.42</v>
      </c>
      <c r="S68" s="199">
        <v>0.26</v>
      </c>
      <c r="T68" s="199">
        <v>0</v>
      </c>
      <c r="U68" s="199">
        <v>4.18</v>
      </c>
      <c r="V68" s="199">
        <v>0.14000000000000001</v>
      </c>
      <c r="W68" s="199">
        <v>0.69</v>
      </c>
      <c r="X68" s="199">
        <v>1.47</v>
      </c>
      <c r="Y68" s="199">
        <v>0</v>
      </c>
      <c r="Z68" s="199">
        <v>2.1800000000000002</v>
      </c>
      <c r="AA68" s="199">
        <v>0.7</v>
      </c>
      <c r="AB68" s="199">
        <v>0</v>
      </c>
      <c r="AC68" s="199">
        <v>16.86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37.549999999999997</v>
      </c>
      <c r="AJ68" s="199">
        <v>0</v>
      </c>
      <c r="AK68" s="199">
        <v>0</v>
      </c>
      <c r="AL68" s="199">
        <v>0</v>
      </c>
      <c r="AM68" s="199">
        <v>0</v>
      </c>
      <c r="AN68" s="199">
        <v>0</v>
      </c>
      <c r="AO68" s="199">
        <v>171.5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1.1599999999999999</v>
      </c>
      <c r="E69" s="199">
        <v>0</v>
      </c>
      <c r="F69" s="199">
        <v>1.67</v>
      </c>
      <c r="G69" s="199">
        <v>1.67</v>
      </c>
      <c r="H69" s="199">
        <v>0</v>
      </c>
      <c r="I69" s="199">
        <v>0</v>
      </c>
      <c r="J69" s="199">
        <v>0.67</v>
      </c>
      <c r="K69" s="199">
        <v>0.31</v>
      </c>
      <c r="L69" s="199">
        <v>18.8</v>
      </c>
      <c r="M69" s="199">
        <v>0.92</v>
      </c>
      <c r="N69" s="199">
        <v>1.18</v>
      </c>
      <c r="O69" s="199">
        <v>0</v>
      </c>
      <c r="P69" s="199">
        <v>1.06</v>
      </c>
      <c r="Q69" s="199">
        <v>0.17</v>
      </c>
      <c r="R69" s="199">
        <v>0.42</v>
      </c>
      <c r="S69" s="199">
        <v>0.26</v>
      </c>
      <c r="T69" s="199">
        <v>0</v>
      </c>
      <c r="U69" s="199">
        <v>4.18</v>
      </c>
      <c r="V69" s="199">
        <v>0.14000000000000001</v>
      </c>
      <c r="W69" s="199">
        <v>0.69</v>
      </c>
      <c r="X69" s="199">
        <v>1.47</v>
      </c>
      <c r="Y69" s="199">
        <v>0</v>
      </c>
      <c r="Z69" s="199">
        <v>2.1800000000000002</v>
      </c>
      <c r="AA69" s="199">
        <v>0.7</v>
      </c>
      <c r="AB69" s="199">
        <v>0</v>
      </c>
      <c r="AC69" s="199">
        <v>16.86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37.549999999999997</v>
      </c>
      <c r="AJ69" s="199">
        <v>0</v>
      </c>
      <c r="AK69" s="199">
        <v>0</v>
      </c>
      <c r="AL69" s="199">
        <v>0</v>
      </c>
      <c r="AM69" s="199">
        <v>0</v>
      </c>
      <c r="AN69" s="199">
        <v>0</v>
      </c>
      <c r="AO69" s="199">
        <v>173.33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1.1599999999999999</v>
      </c>
      <c r="E70" s="199">
        <v>0</v>
      </c>
      <c r="F70" s="199">
        <v>1.67</v>
      </c>
      <c r="G70" s="199">
        <v>1.67</v>
      </c>
      <c r="H70" s="199">
        <v>0</v>
      </c>
      <c r="I70" s="199">
        <v>0</v>
      </c>
      <c r="J70" s="199">
        <v>0.67</v>
      </c>
      <c r="K70" s="199">
        <v>0.31</v>
      </c>
      <c r="L70" s="199">
        <v>18.8</v>
      </c>
      <c r="M70" s="199">
        <v>0.92</v>
      </c>
      <c r="N70" s="199">
        <v>1.18</v>
      </c>
      <c r="O70" s="199">
        <v>0</v>
      </c>
      <c r="P70" s="199">
        <v>1.06</v>
      </c>
      <c r="Q70" s="199">
        <v>0.17</v>
      </c>
      <c r="R70" s="199">
        <v>0.42</v>
      </c>
      <c r="S70" s="199">
        <v>0.26</v>
      </c>
      <c r="T70" s="199">
        <v>0</v>
      </c>
      <c r="U70" s="199">
        <v>4.18</v>
      </c>
      <c r="V70" s="199">
        <v>0.14000000000000001</v>
      </c>
      <c r="W70" s="199">
        <v>0.69</v>
      </c>
      <c r="X70" s="199">
        <v>1.47</v>
      </c>
      <c r="Y70" s="199">
        <v>0</v>
      </c>
      <c r="Z70" s="199">
        <v>2.1800000000000002</v>
      </c>
      <c r="AA70" s="199">
        <v>0.7</v>
      </c>
      <c r="AB70" s="199">
        <v>0</v>
      </c>
      <c r="AC70" s="199">
        <v>16.86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37.549999999999997</v>
      </c>
      <c r="AJ70" s="199">
        <v>0</v>
      </c>
      <c r="AK70" s="199">
        <v>0</v>
      </c>
      <c r="AL70" s="199">
        <v>0</v>
      </c>
      <c r="AM70" s="199">
        <v>0</v>
      </c>
      <c r="AN70" s="199">
        <v>0</v>
      </c>
      <c r="AO70" s="199">
        <v>173.88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1.1599999999999999</v>
      </c>
      <c r="E71" s="199">
        <v>0</v>
      </c>
      <c r="F71" s="199">
        <v>1.67</v>
      </c>
      <c r="G71" s="199">
        <v>1.67</v>
      </c>
      <c r="H71" s="199">
        <v>0</v>
      </c>
      <c r="I71" s="199">
        <v>0</v>
      </c>
      <c r="J71" s="199">
        <v>0.67</v>
      </c>
      <c r="K71" s="199">
        <v>0.31</v>
      </c>
      <c r="L71" s="199">
        <v>18.8</v>
      </c>
      <c r="M71" s="199">
        <v>0.87</v>
      </c>
      <c r="N71" s="199">
        <v>1.18</v>
      </c>
      <c r="O71" s="199">
        <v>0</v>
      </c>
      <c r="P71" s="199">
        <v>1.06</v>
      </c>
      <c r="Q71" s="199">
        <v>0.17</v>
      </c>
      <c r="R71" s="199">
        <v>0.42</v>
      </c>
      <c r="S71" s="199">
        <v>0.26</v>
      </c>
      <c r="T71" s="199">
        <v>0</v>
      </c>
      <c r="U71" s="199">
        <v>4.18</v>
      </c>
      <c r="V71" s="199">
        <v>0.14000000000000001</v>
      </c>
      <c r="W71" s="199">
        <v>0.69</v>
      </c>
      <c r="X71" s="199">
        <v>1.47</v>
      </c>
      <c r="Y71" s="199">
        <v>0</v>
      </c>
      <c r="Z71" s="199">
        <v>2.1800000000000002</v>
      </c>
      <c r="AA71" s="199">
        <v>0.7</v>
      </c>
      <c r="AB71" s="199">
        <v>0</v>
      </c>
      <c r="AC71" s="199">
        <v>16.86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37.549999999999997</v>
      </c>
      <c r="AJ71" s="199">
        <v>0</v>
      </c>
      <c r="AK71" s="199">
        <v>0</v>
      </c>
      <c r="AL71" s="199">
        <v>0</v>
      </c>
      <c r="AM71" s="199">
        <v>0</v>
      </c>
      <c r="AN71" s="199">
        <v>0</v>
      </c>
      <c r="AO71" s="199">
        <v>173.53</v>
      </c>
      <c r="AP71" s="199">
        <v>0</v>
      </c>
    </row>
    <row r="72" spans="1:42">
      <c r="A72" t="s">
        <v>114</v>
      </c>
      <c r="B72" s="199">
        <v>0</v>
      </c>
      <c r="C72" s="199">
        <v>0</v>
      </c>
      <c r="D72" s="199">
        <v>1.1599999999999999</v>
      </c>
      <c r="E72" s="199">
        <v>0</v>
      </c>
      <c r="F72" s="199">
        <v>1.67</v>
      </c>
      <c r="G72" s="199">
        <v>1.67</v>
      </c>
      <c r="H72" s="199">
        <v>0</v>
      </c>
      <c r="I72" s="199">
        <v>0</v>
      </c>
      <c r="J72" s="199">
        <v>0.67</v>
      </c>
      <c r="K72" s="199">
        <v>0.31</v>
      </c>
      <c r="L72" s="199">
        <v>18.8</v>
      </c>
      <c r="M72" s="199">
        <v>0.87</v>
      </c>
      <c r="N72" s="199">
        <v>1.18</v>
      </c>
      <c r="O72" s="199">
        <v>0</v>
      </c>
      <c r="P72" s="199">
        <v>1.06</v>
      </c>
      <c r="Q72" s="199">
        <v>0.17</v>
      </c>
      <c r="R72" s="199">
        <v>0.42</v>
      </c>
      <c r="S72" s="199">
        <v>0.26</v>
      </c>
      <c r="T72" s="199">
        <v>0</v>
      </c>
      <c r="U72" s="199">
        <v>4.18</v>
      </c>
      <c r="V72" s="199">
        <v>0.14000000000000001</v>
      </c>
      <c r="W72" s="199">
        <v>0.69</v>
      </c>
      <c r="X72" s="199">
        <v>1.47</v>
      </c>
      <c r="Y72" s="199">
        <v>0</v>
      </c>
      <c r="Z72" s="199">
        <v>2.1800000000000002</v>
      </c>
      <c r="AA72" s="199">
        <v>0.7</v>
      </c>
      <c r="AB72" s="199">
        <v>0</v>
      </c>
      <c r="AC72" s="199">
        <v>16.86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37.549999999999997</v>
      </c>
      <c r="AJ72" s="199">
        <v>0</v>
      </c>
      <c r="AK72" s="199">
        <v>0</v>
      </c>
      <c r="AL72" s="199">
        <v>0</v>
      </c>
      <c r="AM72" s="199">
        <v>0</v>
      </c>
      <c r="AN72" s="199">
        <v>0</v>
      </c>
      <c r="AO72" s="199">
        <v>173.01</v>
      </c>
      <c r="AP72" s="199">
        <v>0</v>
      </c>
    </row>
    <row r="73" spans="1:42">
      <c r="A73" t="s">
        <v>115</v>
      </c>
      <c r="B73" s="199">
        <v>0</v>
      </c>
      <c r="C73" s="199">
        <v>0</v>
      </c>
      <c r="D73" s="199">
        <v>1.1599999999999999</v>
      </c>
      <c r="E73" s="199">
        <v>0</v>
      </c>
      <c r="F73" s="199">
        <v>1.67</v>
      </c>
      <c r="G73" s="199">
        <v>1.67</v>
      </c>
      <c r="H73" s="199">
        <v>0</v>
      </c>
      <c r="I73" s="199">
        <v>0</v>
      </c>
      <c r="J73" s="199">
        <v>0.67</v>
      </c>
      <c r="K73" s="199">
        <v>0.31</v>
      </c>
      <c r="L73" s="199">
        <v>18.8</v>
      </c>
      <c r="M73" s="199">
        <v>0.87</v>
      </c>
      <c r="N73" s="199">
        <v>1.18</v>
      </c>
      <c r="O73" s="199">
        <v>0</v>
      </c>
      <c r="P73" s="199">
        <v>0.9</v>
      </c>
      <c r="Q73" s="199">
        <v>0.17</v>
      </c>
      <c r="R73" s="199">
        <v>0.42</v>
      </c>
      <c r="S73" s="199">
        <v>0.26</v>
      </c>
      <c r="T73" s="199">
        <v>0</v>
      </c>
      <c r="U73" s="199">
        <v>4.18</v>
      </c>
      <c r="V73" s="199">
        <v>0.14000000000000001</v>
      </c>
      <c r="W73" s="199">
        <v>0.69</v>
      </c>
      <c r="X73" s="199">
        <v>1.47</v>
      </c>
      <c r="Y73" s="199">
        <v>0</v>
      </c>
      <c r="Z73" s="199">
        <v>2.1800000000000002</v>
      </c>
      <c r="AA73" s="199">
        <v>0.7</v>
      </c>
      <c r="AB73" s="199">
        <v>0</v>
      </c>
      <c r="AC73" s="199">
        <v>16.86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37.549999999999997</v>
      </c>
      <c r="AJ73" s="199">
        <v>0</v>
      </c>
      <c r="AK73" s="199">
        <v>0</v>
      </c>
      <c r="AL73" s="199">
        <v>0</v>
      </c>
      <c r="AM73" s="199">
        <v>0</v>
      </c>
      <c r="AN73" s="199">
        <v>0</v>
      </c>
      <c r="AO73" s="199">
        <v>172.79</v>
      </c>
      <c r="AP73" s="199">
        <v>0</v>
      </c>
    </row>
    <row r="74" spans="1:42">
      <c r="A74" t="s">
        <v>116</v>
      </c>
      <c r="B74" s="199">
        <v>0</v>
      </c>
      <c r="C74" s="199">
        <v>0</v>
      </c>
      <c r="D74" s="199">
        <v>1.1599999999999999</v>
      </c>
      <c r="E74" s="199">
        <v>0</v>
      </c>
      <c r="F74" s="199">
        <v>1.67</v>
      </c>
      <c r="G74" s="199">
        <v>1.67</v>
      </c>
      <c r="H74" s="199">
        <v>0</v>
      </c>
      <c r="I74" s="199">
        <v>0</v>
      </c>
      <c r="J74" s="199">
        <v>0.67</v>
      </c>
      <c r="K74" s="199">
        <v>0.31</v>
      </c>
      <c r="L74" s="199">
        <v>18.8</v>
      </c>
      <c r="M74" s="199">
        <v>0.87</v>
      </c>
      <c r="N74" s="199">
        <v>1.18</v>
      </c>
      <c r="O74" s="199">
        <v>0</v>
      </c>
      <c r="P74" s="199">
        <v>0.86</v>
      </c>
      <c r="Q74" s="199">
        <v>0.17</v>
      </c>
      <c r="R74" s="199">
        <v>0.42</v>
      </c>
      <c r="S74" s="199">
        <v>0.26</v>
      </c>
      <c r="T74" s="199">
        <v>0</v>
      </c>
      <c r="U74" s="199">
        <v>4.18</v>
      </c>
      <c r="V74" s="199">
        <v>0.14000000000000001</v>
      </c>
      <c r="W74" s="199">
        <v>0.69</v>
      </c>
      <c r="X74" s="199">
        <v>1.47</v>
      </c>
      <c r="Y74" s="199">
        <v>0</v>
      </c>
      <c r="Z74" s="199">
        <v>2.1800000000000002</v>
      </c>
      <c r="AA74" s="199">
        <v>0.7</v>
      </c>
      <c r="AB74" s="199">
        <v>0</v>
      </c>
      <c r="AC74" s="199">
        <v>16.86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37.549999999999997</v>
      </c>
      <c r="AJ74" s="199">
        <v>0</v>
      </c>
      <c r="AK74" s="199">
        <v>0</v>
      </c>
      <c r="AL74" s="199">
        <v>0</v>
      </c>
      <c r="AM74" s="199">
        <v>0</v>
      </c>
      <c r="AN74" s="199">
        <v>0</v>
      </c>
      <c r="AO74" s="199">
        <v>172.94</v>
      </c>
      <c r="AP74" s="199">
        <v>0</v>
      </c>
    </row>
    <row r="75" spans="1:42">
      <c r="A75" t="s">
        <v>117</v>
      </c>
      <c r="B75" s="199">
        <v>0</v>
      </c>
      <c r="C75" s="199">
        <v>0</v>
      </c>
      <c r="D75" s="199">
        <v>1.1599999999999999</v>
      </c>
      <c r="E75" s="199">
        <v>0</v>
      </c>
      <c r="F75" s="199">
        <v>1.67</v>
      </c>
      <c r="G75" s="199">
        <v>1.67</v>
      </c>
      <c r="H75" s="199">
        <v>0</v>
      </c>
      <c r="I75" s="199">
        <v>0</v>
      </c>
      <c r="J75" s="199">
        <v>0.67</v>
      </c>
      <c r="K75" s="199">
        <v>0.31</v>
      </c>
      <c r="L75" s="199">
        <v>18.8</v>
      </c>
      <c r="M75" s="199">
        <v>0.87</v>
      </c>
      <c r="N75" s="199">
        <v>1.18</v>
      </c>
      <c r="O75" s="199">
        <v>0</v>
      </c>
      <c r="P75" s="199">
        <v>0.82</v>
      </c>
      <c r="Q75" s="199">
        <v>0.17</v>
      </c>
      <c r="R75" s="199">
        <v>0.42</v>
      </c>
      <c r="S75" s="199">
        <v>0.26</v>
      </c>
      <c r="T75" s="199">
        <v>0</v>
      </c>
      <c r="U75" s="199">
        <v>4.18</v>
      </c>
      <c r="V75" s="199">
        <v>0.14000000000000001</v>
      </c>
      <c r="W75" s="199">
        <v>0.69</v>
      </c>
      <c r="X75" s="199">
        <v>1.47</v>
      </c>
      <c r="Y75" s="199">
        <v>0</v>
      </c>
      <c r="Z75" s="199">
        <v>2.1800000000000002</v>
      </c>
      <c r="AA75" s="199">
        <v>0.7</v>
      </c>
      <c r="AB75" s="199">
        <v>0</v>
      </c>
      <c r="AC75" s="199">
        <v>13.48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37.049999999999997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179.44</v>
      </c>
      <c r="AP75" s="199">
        <v>0</v>
      </c>
    </row>
    <row r="76" spans="1:42">
      <c r="A76" t="s">
        <v>118</v>
      </c>
      <c r="B76" s="199">
        <v>0</v>
      </c>
      <c r="C76" s="199">
        <v>0</v>
      </c>
      <c r="D76" s="199">
        <v>1.1599999999999999</v>
      </c>
      <c r="E76" s="199">
        <v>0</v>
      </c>
      <c r="F76" s="199">
        <v>1.67</v>
      </c>
      <c r="G76" s="199">
        <v>1.67</v>
      </c>
      <c r="H76" s="199">
        <v>0</v>
      </c>
      <c r="I76" s="199">
        <v>0</v>
      </c>
      <c r="J76" s="199">
        <v>0.67</v>
      </c>
      <c r="K76" s="199">
        <v>0.31</v>
      </c>
      <c r="L76" s="199">
        <v>18.8</v>
      </c>
      <c r="M76" s="199">
        <v>0.92</v>
      </c>
      <c r="N76" s="199">
        <v>1.18</v>
      </c>
      <c r="O76" s="199">
        <v>0</v>
      </c>
      <c r="P76" s="199">
        <v>0.82</v>
      </c>
      <c r="Q76" s="199">
        <v>0.17</v>
      </c>
      <c r="R76" s="199">
        <v>0.42</v>
      </c>
      <c r="S76" s="199">
        <v>0.26</v>
      </c>
      <c r="T76" s="199">
        <v>0</v>
      </c>
      <c r="U76" s="199">
        <v>4.18</v>
      </c>
      <c r="V76" s="199">
        <v>0.14000000000000001</v>
      </c>
      <c r="W76" s="199">
        <v>0.69</v>
      </c>
      <c r="X76" s="199">
        <v>1.47</v>
      </c>
      <c r="Y76" s="199">
        <v>0</v>
      </c>
      <c r="Z76" s="199">
        <v>2.1800000000000002</v>
      </c>
      <c r="AA76" s="199">
        <v>0.7</v>
      </c>
      <c r="AB76" s="199">
        <v>0</v>
      </c>
      <c r="AC76" s="199">
        <v>13.48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8.07</v>
      </c>
      <c r="AJ76" s="199">
        <v>0</v>
      </c>
      <c r="AK76" s="199">
        <v>0</v>
      </c>
      <c r="AL76" s="199">
        <v>0</v>
      </c>
      <c r="AM76" s="199">
        <v>0</v>
      </c>
      <c r="AN76" s="199">
        <v>0</v>
      </c>
      <c r="AO76" s="199">
        <v>176.99</v>
      </c>
      <c r="AP76" s="199">
        <v>0</v>
      </c>
    </row>
    <row r="77" spans="1:42">
      <c r="A77" t="s">
        <v>119</v>
      </c>
      <c r="B77" s="199">
        <v>0</v>
      </c>
      <c r="C77" s="199">
        <v>0</v>
      </c>
      <c r="D77" s="199">
        <v>1.1599999999999999</v>
      </c>
      <c r="E77" s="199">
        <v>0</v>
      </c>
      <c r="F77" s="199">
        <v>1.67</v>
      </c>
      <c r="G77" s="199">
        <v>1.67</v>
      </c>
      <c r="H77" s="199">
        <v>0</v>
      </c>
      <c r="I77" s="199">
        <v>0</v>
      </c>
      <c r="J77" s="199">
        <v>0.67</v>
      </c>
      <c r="K77" s="199">
        <v>0.31</v>
      </c>
      <c r="L77" s="199">
        <v>18.8</v>
      </c>
      <c r="M77" s="199">
        <v>0.92</v>
      </c>
      <c r="N77" s="199">
        <v>1.18</v>
      </c>
      <c r="O77" s="199">
        <v>0</v>
      </c>
      <c r="P77" s="199">
        <v>1.51</v>
      </c>
      <c r="Q77" s="199">
        <v>0.17</v>
      </c>
      <c r="R77" s="199">
        <v>0.42</v>
      </c>
      <c r="S77" s="199">
        <v>0.26</v>
      </c>
      <c r="T77" s="199">
        <v>0</v>
      </c>
      <c r="U77" s="199">
        <v>4.18</v>
      </c>
      <c r="V77" s="199">
        <v>0.14000000000000001</v>
      </c>
      <c r="W77" s="199">
        <v>0.69</v>
      </c>
      <c r="X77" s="199">
        <v>1.47</v>
      </c>
      <c r="Y77" s="199">
        <v>0</v>
      </c>
      <c r="Z77" s="199">
        <v>2.1800000000000002</v>
      </c>
      <c r="AA77" s="199">
        <v>0.7</v>
      </c>
      <c r="AB77" s="199">
        <v>0</v>
      </c>
      <c r="AC77" s="199">
        <v>13.48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8.07</v>
      </c>
      <c r="AJ77" s="199">
        <v>0</v>
      </c>
      <c r="AK77" s="199">
        <v>0</v>
      </c>
      <c r="AL77" s="199">
        <v>0</v>
      </c>
      <c r="AM77" s="199">
        <v>0</v>
      </c>
      <c r="AN77" s="199">
        <v>0</v>
      </c>
      <c r="AO77" s="199">
        <v>177.21</v>
      </c>
      <c r="AP77" s="199">
        <v>0</v>
      </c>
    </row>
    <row r="78" spans="1:42">
      <c r="A78" t="s">
        <v>120</v>
      </c>
      <c r="B78" s="199">
        <v>0</v>
      </c>
      <c r="C78" s="199">
        <v>0</v>
      </c>
      <c r="D78" s="199">
        <v>1.1599999999999999</v>
      </c>
      <c r="E78" s="199">
        <v>0</v>
      </c>
      <c r="F78" s="199">
        <v>1.67</v>
      </c>
      <c r="G78" s="199">
        <v>1.67</v>
      </c>
      <c r="H78" s="199">
        <v>0</v>
      </c>
      <c r="I78" s="199">
        <v>0</v>
      </c>
      <c r="J78" s="199">
        <v>0.67</v>
      </c>
      <c r="K78" s="199">
        <v>0.31</v>
      </c>
      <c r="L78" s="199">
        <v>18.8</v>
      </c>
      <c r="M78" s="199">
        <v>0.92</v>
      </c>
      <c r="N78" s="199">
        <v>1.18</v>
      </c>
      <c r="O78" s="199">
        <v>0</v>
      </c>
      <c r="P78" s="199">
        <v>1.51</v>
      </c>
      <c r="Q78" s="199">
        <v>0.17</v>
      </c>
      <c r="R78" s="199">
        <v>0.42</v>
      </c>
      <c r="S78" s="199">
        <v>0.26</v>
      </c>
      <c r="T78" s="199">
        <v>0</v>
      </c>
      <c r="U78" s="199">
        <v>4.18</v>
      </c>
      <c r="V78" s="199">
        <v>0.14000000000000001</v>
      </c>
      <c r="W78" s="199">
        <v>0.69</v>
      </c>
      <c r="X78" s="199">
        <v>1.47</v>
      </c>
      <c r="Y78" s="199">
        <v>0</v>
      </c>
      <c r="Z78" s="199">
        <v>2.1800000000000002</v>
      </c>
      <c r="AA78" s="199">
        <v>0.7</v>
      </c>
      <c r="AB78" s="199">
        <v>0</v>
      </c>
      <c r="AC78" s="199">
        <v>13.48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8.07</v>
      </c>
      <c r="AJ78" s="199">
        <v>0</v>
      </c>
      <c r="AK78" s="199">
        <v>0</v>
      </c>
      <c r="AL78" s="199">
        <v>0</v>
      </c>
      <c r="AM78" s="199">
        <v>0</v>
      </c>
      <c r="AN78" s="199">
        <v>0</v>
      </c>
      <c r="AO78" s="199">
        <v>176.54</v>
      </c>
      <c r="AP78" s="199">
        <v>0</v>
      </c>
    </row>
    <row r="79" spans="1:42">
      <c r="A79" t="s">
        <v>121</v>
      </c>
      <c r="B79" s="199">
        <v>0</v>
      </c>
      <c r="C79" s="199">
        <v>0</v>
      </c>
      <c r="D79" s="199">
        <v>1.22</v>
      </c>
      <c r="E79" s="199">
        <v>0</v>
      </c>
      <c r="F79" s="199">
        <v>1.67</v>
      </c>
      <c r="G79" s="199">
        <v>1.67</v>
      </c>
      <c r="H79" s="199">
        <v>0</v>
      </c>
      <c r="I79" s="199">
        <v>0</v>
      </c>
      <c r="J79" s="199">
        <v>0.67</v>
      </c>
      <c r="K79" s="199">
        <v>0.31</v>
      </c>
      <c r="L79" s="199">
        <v>18.8</v>
      </c>
      <c r="M79" s="199">
        <v>0.92</v>
      </c>
      <c r="N79" s="199">
        <v>1.18</v>
      </c>
      <c r="O79" s="199">
        <v>0</v>
      </c>
      <c r="P79" s="199">
        <v>1.51</v>
      </c>
      <c r="Q79" s="199">
        <v>0.17</v>
      </c>
      <c r="R79" s="199">
        <v>0.42</v>
      </c>
      <c r="S79" s="199">
        <v>0.26</v>
      </c>
      <c r="T79" s="199">
        <v>0</v>
      </c>
      <c r="U79" s="199">
        <v>4.18</v>
      </c>
      <c r="V79" s="199">
        <v>0.14000000000000001</v>
      </c>
      <c r="W79" s="199">
        <v>0.69</v>
      </c>
      <c r="X79" s="199">
        <v>1.47</v>
      </c>
      <c r="Y79" s="199">
        <v>0</v>
      </c>
      <c r="Z79" s="199">
        <v>2.1800000000000002</v>
      </c>
      <c r="AA79" s="199">
        <v>0.7</v>
      </c>
      <c r="AB79" s="199">
        <v>0</v>
      </c>
      <c r="AC79" s="199">
        <v>13.13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8.07</v>
      </c>
      <c r="AJ79" s="199">
        <v>0</v>
      </c>
      <c r="AK79" s="199">
        <v>0</v>
      </c>
      <c r="AL79" s="199">
        <v>0</v>
      </c>
      <c r="AM79" s="199">
        <v>0</v>
      </c>
      <c r="AN79" s="199">
        <v>0</v>
      </c>
      <c r="AO79" s="199">
        <v>176.5</v>
      </c>
      <c r="AP79" s="199">
        <v>0</v>
      </c>
    </row>
    <row r="80" spans="1:42">
      <c r="A80" t="s">
        <v>122</v>
      </c>
      <c r="B80" s="199">
        <v>0</v>
      </c>
      <c r="C80" s="199">
        <v>0</v>
      </c>
      <c r="D80" s="199">
        <v>1.22</v>
      </c>
      <c r="E80" s="199">
        <v>0</v>
      </c>
      <c r="F80" s="199">
        <v>1.67</v>
      </c>
      <c r="G80" s="199">
        <v>1.67</v>
      </c>
      <c r="H80" s="199">
        <v>0</v>
      </c>
      <c r="I80" s="199">
        <v>0</v>
      </c>
      <c r="J80" s="199">
        <v>0.67</v>
      </c>
      <c r="K80" s="199">
        <v>0.31</v>
      </c>
      <c r="L80" s="199">
        <v>18.8</v>
      </c>
      <c r="M80" s="199">
        <v>0.92</v>
      </c>
      <c r="N80" s="199">
        <v>1.18</v>
      </c>
      <c r="O80" s="199">
        <v>0</v>
      </c>
      <c r="P80" s="199">
        <v>1.51</v>
      </c>
      <c r="Q80" s="199">
        <v>0.17</v>
      </c>
      <c r="R80" s="199">
        <v>0.42</v>
      </c>
      <c r="S80" s="199">
        <v>0.26</v>
      </c>
      <c r="T80" s="199">
        <v>0</v>
      </c>
      <c r="U80" s="199">
        <v>4.18</v>
      </c>
      <c r="V80" s="199">
        <v>0.14000000000000001</v>
      </c>
      <c r="W80" s="199">
        <v>0.69</v>
      </c>
      <c r="X80" s="199">
        <v>1.47</v>
      </c>
      <c r="Y80" s="199">
        <v>0</v>
      </c>
      <c r="Z80" s="199">
        <v>2.1800000000000002</v>
      </c>
      <c r="AA80" s="199">
        <v>0.7</v>
      </c>
      <c r="AB80" s="199">
        <v>0</v>
      </c>
      <c r="AC80" s="199">
        <v>13.13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8.07</v>
      </c>
      <c r="AJ80" s="199">
        <v>0</v>
      </c>
      <c r="AK80" s="199">
        <v>0</v>
      </c>
      <c r="AL80" s="199">
        <v>0</v>
      </c>
      <c r="AM80" s="199">
        <v>0</v>
      </c>
      <c r="AN80" s="199">
        <v>0</v>
      </c>
      <c r="AO80" s="199">
        <v>174.45</v>
      </c>
      <c r="AP80" s="199">
        <v>0</v>
      </c>
    </row>
    <row r="81" spans="1:42">
      <c r="A81" t="s">
        <v>123</v>
      </c>
      <c r="B81" s="199">
        <v>0</v>
      </c>
      <c r="C81" s="199">
        <v>0</v>
      </c>
      <c r="D81" s="199">
        <v>1.22</v>
      </c>
      <c r="E81" s="199">
        <v>0</v>
      </c>
      <c r="F81" s="199">
        <v>1.67</v>
      </c>
      <c r="G81" s="199">
        <v>1.67</v>
      </c>
      <c r="H81" s="199">
        <v>0</v>
      </c>
      <c r="I81" s="199">
        <v>0</v>
      </c>
      <c r="J81" s="199">
        <v>0.67</v>
      </c>
      <c r="K81" s="199">
        <v>0.31</v>
      </c>
      <c r="L81" s="199">
        <v>18.8</v>
      </c>
      <c r="M81" s="199">
        <v>0.92</v>
      </c>
      <c r="N81" s="199">
        <v>1.18</v>
      </c>
      <c r="O81" s="199">
        <v>0</v>
      </c>
      <c r="P81" s="199">
        <v>2.5499999999999998</v>
      </c>
      <c r="Q81" s="199">
        <v>0.17</v>
      </c>
      <c r="R81" s="199">
        <v>0.42</v>
      </c>
      <c r="S81" s="199">
        <v>0.26</v>
      </c>
      <c r="T81" s="199">
        <v>0</v>
      </c>
      <c r="U81" s="199">
        <v>4.18</v>
      </c>
      <c r="V81" s="199">
        <v>0.14000000000000001</v>
      </c>
      <c r="W81" s="199">
        <v>0.69</v>
      </c>
      <c r="X81" s="199">
        <v>1.47</v>
      </c>
      <c r="Y81" s="199">
        <v>0</v>
      </c>
      <c r="Z81" s="199">
        <v>2.1800000000000002</v>
      </c>
      <c r="AA81" s="199">
        <v>0.7</v>
      </c>
      <c r="AB81" s="199">
        <v>0</v>
      </c>
      <c r="AC81" s="199">
        <v>13.13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8.07</v>
      </c>
      <c r="AJ81" s="199">
        <v>0</v>
      </c>
      <c r="AK81" s="199">
        <v>0</v>
      </c>
      <c r="AL81" s="199">
        <v>0</v>
      </c>
      <c r="AM81" s="199">
        <v>0</v>
      </c>
      <c r="AN81" s="199">
        <v>0</v>
      </c>
      <c r="AO81" s="199">
        <v>175.32</v>
      </c>
      <c r="AP81" s="199">
        <v>0</v>
      </c>
    </row>
    <row r="82" spans="1:42">
      <c r="A82" t="s">
        <v>124</v>
      </c>
      <c r="B82" s="199">
        <v>0</v>
      </c>
      <c r="C82" s="199">
        <v>0</v>
      </c>
      <c r="D82" s="199">
        <v>1.22</v>
      </c>
      <c r="E82" s="199">
        <v>0</v>
      </c>
      <c r="F82" s="199">
        <v>1.67</v>
      </c>
      <c r="G82" s="199">
        <v>1.67</v>
      </c>
      <c r="H82" s="199">
        <v>0</v>
      </c>
      <c r="I82" s="199">
        <v>0</v>
      </c>
      <c r="J82" s="199">
        <v>0</v>
      </c>
      <c r="K82" s="199">
        <v>0.31</v>
      </c>
      <c r="L82" s="199">
        <v>18.8</v>
      </c>
      <c r="M82" s="199">
        <v>0.92</v>
      </c>
      <c r="N82" s="199">
        <v>1.18</v>
      </c>
      <c r="O82" s="199">
        <v>0</v>
      </c>
      <c r="P82" s="199">
        <v>2.5499999999999998</v>
      </c>
      <c r="Q82" s="199">
        <v>0.17</v>
      </c>
      <c r="R82" s="199">
        <v>0.42</v>
      </c>
      <c r="S82" s="199">
        <v>0.26</v>
      </c>
      <c r="T82" s="199">
        <v>0</v>
      </c>
      <c r="U82" s="199">
        <v>4.18</v>
      </c>
      <c r="V82" s="199">
        <v>0.14000000000000001</v>
      </c>
      <c r="W82" s="199">
        <v>0.69</v>
      </c>
      <c r="X82" s="199">
        <v>1.47</v>
      </c>
      <c r="Y82" s="199">
        <v>0</v>
      </c>
      <c r="Z82" s="199">
        <v>2.1800000000000002</v>
      </c>
      <c r="AA82" s="199">
        <v>0.7</v>
      </c>
      <c r="AB82" s="199">
        <v>0</v>
      </c>
      <c r="AC82" s="199">
        <v>13.13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8.07</v>
      </c>
      <c r="AJ82" s="199">
        <v>0</v>
      </c>
      <c r="AK82" s="199">
        <v>0</v>
      </c>
      <c r="AL82" s="199">
        <v>0</v>
      </c>
      <c r="AM82" s="199">
        <v>0</v>
      </c>
      <c r="AN82" s="199">
        <v>0</v>
      </c>
      <c r="AO82" s="199">
        <v>175.32</v>
      </c>
      <c r="AP82" s="199">
        <v>0</v>
      </c>
    </row>
    <row r="83" spans="1:42">
      <c r="A83" t="s">
        <v>125</v>
      </c>
      <c r="B83" s="199">
        <v>0</v>
      </c>
      <c r="C83" s="199">
        <v>0</v>
      </c>
      <c r="D83" s="199">
        <v>1.29</v>
      </c>
      <c r="E83" s="199">
        <v>0</v>
      </c>
      <c r="F83" s="199">
        <v>1.67</v>
      </c>
      <c r="G83" s="199">
        <v>1.67</v>
      </c>
      <c r="H83" s="199">
        <v>0</v>
      </c>
      <c r="I83" s="199">
        <v>0</v>
      </c>
      <c r="J83" s="199">
        <v>0</v>
      </c>
      <c r="K83" s="199">
        <v>0.31</v>
      </c>
      <c r="L83" s="199">
        <v>18.8</v>
      </c>
      <c r="M83" s="199">
        <v>0.92</v>
      </c>
      <c r="N83" s="199">
        <v>1.18</v>
      </c>
      <c r="O83" s="199">
        <v>0</v>
      </c>
      <c r="P83" s="199">
        <v>2.5499999999999998</v>
      </c>
      <c r="Q83" s="199">
        <v>0.17</v>
      </c>
      <c r="R83" s="199">
        <v>0.42</v>
      </c>
      <c r="S83" s="199">
        <v>0.26</v>
      </c>
      <c r="T83" s="199">
        <v>0</v>
      </c>
      <c r="U83" s="199">
        <v>4.18</v>
      </c>
      <c r="V83" s="199">
        <v>0.14000000000000001</v>
      </c>
      <c r="W83" s="199">
        <v>0.69</v>
      </c>
      <c r="X83" s="199">
        <v>1.47</v>
      </c>
      <c r="Y83" s="199">
        <v>0</v>
      </c>
      <c r="Z83" s="199">
        <v>2.1800000000000002</v>
      </c>
      <c r="AA83" s="199">
        <v>0.7</v>
      </c>
      <c r="AB83" s="199">
        <v>0</v>
      </c>
      <c r="AC83" s="199">
        <v>13.13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15.7</v>
      </c>
      <c r="AJ83" s="199">
        <v>0</v>
      </c>
      <c r="AK83" s="199">
        <v>0</v>
      </c>
      <c r="AL83" s="199">
        <v>0</v>
      </c>
      <c r="AM83" s="199">
        <v>0</v>
      </c>
      <c r="AN83" s="199">
        <v>0</v>
      </c>
      <c r="AO83" s="199">
        <v>174.45</v>
      </c>
      <c r="AP83" s="199">
        <v>0</v>
      </c>
    </row>
    <row r="84" spans="1:42">
      <c r="A84" t="s">
        <v>126</v>
      </c>
      <c r="B84" s="199">
        <v>0</v>
      </c>
      <c r="C84" s="199">
        <v>0</v>
      </c>
      <c r="D84" s="199">
        <v>1.29</v>
      </c>
      <c r="E84" s="199">
        <v>0</v>
      </c>
      <c r="F84" s="199">
        <v>1.67</v>
      </c>
      <c r="G84" s="199">
        <v>1.67</v>
      </c>
      <c r="H84" s="199">
        <v>0</v>
      </c>
      <c r="I84" s="199">
        <v>0</v>
      </c>
      <c r="J84" s="199">
        <v>0</v>
      </c>
      <c r="K84" s="199">
        <v>0.31</v>
      </c>
      <c r="L84" s="199">
        <v>18.8</v>
      </c>
      <c r="M84" s="199">
        <v>0.92</v>
      </c>
      <c r="N84" s="199">
        <v>1.18</v>
      </c>
      <c r="O84" s="199">
        <v>0</v>
      </c>
      <c r="P84" s="199">
        <v>2.5499999999999998</v>
      </c>
      <c r="Q84" s="199">
        <v>0.17</v>
      </c>
      <c r="R84" s="199">
        <v>0.42</v>
      </c>
      <c r="S84" s="199">
        <v>0.26</v>
      </c>
      <c r="T84" s="199">
        <v>0</v>
      </c>
      <c r="U84" s="199">
        <v>4.18</v>
      </c>
      <c r="V84" s="199">
        <v>0.14000000000000001</v>
      </c>
      <c r="W84" s="199">
        <v>0.69</v>
      </c>
      <c r="X84" s="199">
        <v>1.47</v>
      </c>
      <c r="Y84" s="199">
        <v>0</v>
      </c>
      <c r="Z84" s="199">
        <v>2.1800000000000002</v>
      </c>
      <c r="AA84" s="199">
        <v>0.7</v>
      </c>
      <c r="AB84" s="199">
        <v>0</v>
      </c>
      <c r="AC84" s="199">
        <v>13.13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15.7</v>
      </c>
      <c r="AJ84" s="199">
        <v>0</v>
      </c>
      <c r="AK84" s="199">
        <v>0</v>
      </c>
      <c r="AL84" s="199">
        <v>0</v>
      </c>
      <c r="AM84" s="199">
        <v>0</v>
      </c>
      <c r="AN84" s="199">
        <v>0</v>
      </c>
      <c r="AO84" s="199">
        <v>174.45</v>
      </c>
      <c r="AP84" s="199">
        <v>0</v>
      </c>
    </row>
    <row r="85" spans="1:42">
      <c r="A85" t="s">
        <v>127</v>
      </c>
      <c r="B85" s="199">
        <v>0</v>
      </c>
      <c r="C85" s="199">
        <v>0</v>
      </c>
      <c r="D85" s="199">
        <v>1.29</v>
      </c>
      <c r="E85" s="199">
        <v>0</v>
      </c>
      <c r="F85" s="199">
        <v>1.67</v>
      </c>
      <c r="G85" s="199">
        <v>1.67</v>
      </c>
      <c r="H85" s="199">
        <v>0</v>
      </c>
      <c r="I85" s="199">
        <v>0</v>
      </c>
      <c r="J85" s="199">
        <v>0</v>
      </c>
      <c r="K85" s="199">
        <v>0.31</v>
      </c>
      <c r="L85" s="199">
        <v>18.8</v>
      </c>
      <c r="M85" s="199">
        <v>0.92</v>
      </c>
      <c r="N85" s="199">
        <v>1.18</v>
      </c>
      <c r="O85" s="199">
        <v>0</v>
      </c>
      <c r="P85" s="199">
        <v>3.01</v>
      </c>
      <c r="Q85" s="199">
        <v>0.17</v>
      </c>
      <c r="R85" s="199">
        <v>0.42</v>
      </c>
      <c r="S85" s="199">
        <v>0.26</v>
      </c>
      <c r="T85" s="199">
        <v>0</v>
      </c>
      <c r="U85" s="199">
        <v>4.18</v>
      </c>
      <c r="V85" s="199">
        <v>0.14000000000000001</v>
      </c>
      <c r="W85" s="199">
        <v>0.69</v>
      </c>
      <c r="X85" s="199">
        <v>1.47</v>
      </c>
      <c r="Y85" s="199">
        <v>0</v>
      </c>
      <c r="Z85" s="199">
        <v>2.1800000000000002</v>
      </c>
      <c r="AA85" s="199">
        <v>0.7</v>
      </c>
      <c r="AB85" s="199">
        <v>0</v>
      </c>
      <c r="AC85" s="199">
        <v>13.13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18.170000000000002</v>
      </c>
      <c r="AJ85" s="199">
        <v>0</v>
      </c>
      <c r="AK85" s="199">
        <v>0</v>
      </c>
      <c r="AL85" s="199">
        <v>0</v>
      </c>
      <c r="AM85" s="199">
        <v>0</v>
      </c>
      <c r="AN85" s="199">
        <v>0</v>
      </c>
      <c r="AO85" s="199">
        <v>174.45</v>
      </c>
      <c r="AP85" s="199">
        <v>0</v>
      </c>
    </row>
    <row r="86" spans="1:42">
      <c r="A86" t="s">
        <v>128</v>
      </c>
      <c r="B86" s="199">
        <v>0</v>
      </c>
      <c r="C86" s="199">
        <v>0</v>
      </c>
      <c r="D86" s="199">
        <v>1.29</v>
      </c>
      <c r="E86" s="199">
        <v>0</v>
      </c>
      <c r="F86" s="199">
        <v>1.67</v>
      </c>
      <c r="G86" s="199">
        <v>1.67</v>
      </c>
      <c r="H86" s="199">
        <v>0</v>
      </c>
      <c r="I86" s="199">
        <v>0</v>
      </c>
      <c r="J86" s="199">
        <v>0</v>
      </c>
      <c r="K86" s="199">
        <v>0.31</v>
      </c>
      <c r="L86" s="199">
        <v>18.8</v>
      </c>
      <c r="M86" s="199">
        <v>0.92</v>
      </c>
      <c r="N86" s="199">
        <v>1.18</v>
      </c>
      <c r="O86" s="199">
        <v>0</v>
      </c>
      <c r="P86" s="199">
        <v>3.01</v>
      </c>
      <c r="Q86" s="199">
        <v>0.17</v>
      </c>
      <c r="R86" s="199">
        <v>0.42</v>
      </c>
      <c r="S86" s="199">
        <v>0.26</v>
      </c>
      <c r="T86" s="199">
        <v>0</v>
      </c>
      <c r="U86" s="199">
        <v>4.18</v>
      </c>
      <c r="V86" s="199">
        <v>0.14000000000000001</v>
      </c>
      <c r="W86" s="199">
        <v>0.69</v>
      </c>
      <c r="X86" s="199">
        <v>1.47</v>
      </c>
      <c r="Y86" s="199">
        <v>0</v>
      </c>
      <c r="Z86" s="199">
        <v>2.1800000000000002</v>
      </c>
      <c r="AA86" s="199">
        <v>0.7</v>
      </c>
      <c r="AB86" s="199">
        <v>0</v>
      </c>
      <c r="AC86" s="199">
        <v>13.13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18.170000000000002</v>
      </c>
      <c r="AJ86" s="199">
        <v>0</v>
      </c>
      <c r="AK86" s="199">
        <v>0</v>
      </c>
      <c r="AL86" s="199">
        <v>0</v>
      </c>
      <c r="AM86" s="199">
        <v>0</v>
      </c>
      <c r="AN86" s="199">
        <v>0</v>
      </c>
      <c r="AO86" s="199">
        <v>174.45</v>
      </c>
      <c r="AP86" s="199">
        <v>0</v>
      </c>
    </row>
    <row r="87" spans="1:42">
      <c r="A87" t="s">
        <v>129</v>
      </c>
      <c r="B87" s="199">
        <v>0</v>
      </c>
      <c r="C87" s="199">
        <v>0</v>
      </c>
      <c r="D87" s="199">
        <v>1.29</v>
      </c>
      <c r="E87" s="199">
        <v>0</v>
      </c>
      <c r="F87" s="199">
        <v>1.67</v>
      </c>
      <c r="G87" s="199">
        <v>1.67</v>
      </c>
      <c r="H87" s="199">
        <v>0</v>
      </c>
      <c r="I87" s="199">
        <v>0</v>
      </c>
      <c r="J87" s="199">
        <v>0</v>
      </c>
      <c r="K87" s="199">
        <v>0.31</v>
      </c>
      <c r="L87" s="199">
        <v>18.8</v>
      </c>
      <c r="M87" s="199">
        <v>0.92</v>
      </c>
      <c r="N87" s="199">
        <v>1.18</v>
      </c>
      <c r="O87" s="199">
        <v>0</v>
      </c>
      <c r="P87" s="199">
        <v>3.01</v>
      </c>
      <c r="Q87" s="199">
        <v>0.17</v>
      </c>
      <c r="R87" s="199">
        <v>0.42</v>
      </c>
      <c r="S87" s="199">
        <v>0.26</v>
      </c>
      <c r="T87" s="199">
        <v>0</v>
      </c>
      <c r="U87" s="199">
        <v>4.18</v>
      </c>
      <c r="V87" s="199">
        <v>0.14000000000000001</v>
      </c>
      <c r="W87" s="199">
        <v>0.69</v>
      </c>
      <c r="X87" s="199">
        <v>1.47</v>
      </c>
      <c r="Y87" s="199">
        <v>0</v>
      </c>
      <c r="Z87" s="199">
        <v>2.1800000000000002</v>
      </c>
      <c r="AA87" s="199">
        <v>0.7</v>
      </c>
      <c r="AB87" s="199">
        <v>0</v>
      </c>
      <c r="AC87" s="199">
        <v>0.53</v>
      </c>
      <c r="AD87" s="199">
        <v>0</v>
      </c>
      <c r="AE87" s="199">
        <v>0</v>
      </c>
      <c r="AF87" s="199">
        <v>0</v>
      </c>
      <c r="AG87" s="199">
        <v>0</v>
      </c>
      <c r="AH87" s="199">
        <v>0</v>
      </c>
      <c r="AI87" s="199">
        <v>12.47</v>
      </c>
      <c r="AJ87" s="199">
        <v>0</v>
      </c>
      <c r="AK87" s="199">
        <v>0</v>
      </c>
      <c r="AL87" s="199">
        <v>0</v>
      </c>
      <c r="AM87" s="199">
        <v>0</v>
      </c>
      <c r="AN87" s="199">
        <v>0</v>
      </c>
      <c r="AO87" s="199">
        <v>172.21</v>
      </c>
      <c r="AP87" s="199">
        <v>0</v>
      </c>
    </row>
    <row r="88" spans="1:42">
      <c r="A88" t="s">
        <v>130</v>
      </c>
      <c r="B88" s="199">
        <v>0</v>
      </c>
      <c r="C88" s="199">
        <v>0</v>
      </c>
      <c r="D88" s="199">
        <v>1.29</v>
      </c>
      <c r="E88" s="199">
        <v>0</v>
      </c>
      <c r="F88" s="199">
        <v>1.67</v>
      </c>
      <c r="G88" s="199">
        <v>1.67</v>
      </c>
      <c r="H88" s="199">
        <v>0</v>
      </c>
      <c r="I88" s="199">
        <v>0</v>
      </c>
      <c r="J88" s="199">
        <v>0</v>
      </c>
      <c r="K88" s="199">
        <v>0.31</v>
      </c>
      <c r="L88" s="199">
        <v>18.8</v>
      </c>
      <c r="M88" s="199">
        <v>0.92</v>
      </c>
      <c r="N88" s="199">
        <v>1.18</v>
      </c>
      <c r="O88" s="199">
        <v>0</v>
      </c>
      <c r="P88" s="199">
        <v>3.01</v>
      </c>
      <c r="Q88" s="199">
        <v>0.17</v>
      </c>
      <c r="R88" s="199">
        <v>0.42</v>
      </c>
      <c r="S88" s="199">
        <v>0.26</v>
      </c>
      <c r="T88" s="199">
        <v>0</v>
      </c>
      <c r="U88" s="199">
        <v>4.18</v>
      </c>
      <c r="V88" s="199">
        <v>0.14000000000000001</v>
      </c>
      <c r="W88" s="199">
        <v>0.69</v>
      </c>
      <c r="X88" s="199">
        <v>1.47</v>
      </c>
      <c r="Y88" s="199">
        <v>0</v>
      </c>
      <c r="Z88" s="199">
        <v>2.1800000000000002</v>
      </c>
      <c r="AA88" s="199">
        <v>0.7</v>
      </c>
      <c r="AB88" s="199">
        <v>0</v>
      </c>
      <c r="AC88" s="199">
        <v>0.53</v>
      </c>
      <c r="AD88" s="199">
        <v>0</v>
      </c>
      <c r="AE88" s="199">
        <v>0</v>
      </c>
      <c r="AF88" s="199">
        <v>0</v>
      </c>
      <c r="AG88" s="199">
        <v>0</v>
      </c>
      <c r="AH88" s="199">
        <v>0</v>
      </c>
      <c r="AI88" s="199">
        <v>18.170000000000002</v>
      </c>
      <c r="AJ88" s="199">
        <v>0</v>
      </c>
      <c r="AK88" s="199">
        <v>0</v>
      </c>
      <c r="AL88" s="199">
        <v>0</v>
      </c>
      <c r="AM88" s="199">
        <v>0</v>
      </c>
      <c r="AN88" s="199">
        <v>0</v>
      </c>
      <c r="AO88" s="199">
        <v>174.45</v>
      </c>
      <c r="AP88" s="199">
        <v>0</v>
      </c>
    </row>
    <row r="89" spans="1:42">
      <c r="A89" t="s">
        <v>131</v>
      </c>
      <c r="B89" s="199">
        <v>0</v>
      </c>
      <c r="C89" s="199">
        <v>0</v>
      </c>
      <c r="D89" s="199">
        <v>1.29</v>
      </c>
      <c r="E89" s="199">
        <v>0</v>
      </c>
      <c r="F89" s="199">
        <v>1.67</v>
      </c>
      <c r="G89" s="199">
        <v>1.67</v>
      </c>
      <c r="H89" s="199">
        <v>0</v>
      </c>
      <c r="I89" s="199">
        <v>0</v>
      </c>
      <c r="J89" s="199">
        <v>0</v>
      </c>
      <c r="K89" s="199">
        <v>0.31</v>
      </c>
      <c r="L89" s="199">
        <v>18.8</v>
      </c>
      <c r="M89" s="199">
        <v>0.92</v>
      </c>
      <c r="N89" s="199">
        <v>1.18</v>
      </c>
      <c r="O89" s="199">
        <v>0</v>
      </c>
      <c r="P89" s="199">
        <v>4.04</v>
      </c>
      <c r="Q89" s="199">
        <v>0.17</v>
      </c>
      <c r="R89" s="199">
        <v>0.42</v>
      </c>
      <c r="S89" s="199">
        <v>0.26</v>
      </c>
      <c r="T89" s="199">
        <v>0</v>
      </c>
      <c r="U89" s="199">
        <v>4.18</v>
      </c>
      <c r="V89" s="199">
        <v>0.14000000000000001</v>
      </c>
      <c r="W89" s="199">
        <v>0.69</v>
      </c>
      <c r="X89" s="199">
        <v>1.47</v>
      </c>
      <c r="Y89" s="199">
        <v>0</v>
      </c>
      <c r="Z89" s="199">
        <v>2.1800000000000002</v>
      </c>
      <c r="AA89" s="199">
        <v>0.7</v>
      </c>
      <c r="AB89" s="199">
        <v>0</v>
      </c>
      <c r="AC89" s="199">
        <v>13.15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18.170000000000002</v>
      </c>
      <c r="AJ89" s="199">
        <v>0</v>
      </c>
      <c r="AK89" s="199">
        <v>0</v>
      </c>
      <c r="AL89" s="199">
        <v>0</v>
      </c>
      <c r="AM89" s="199">
        <v>0</v>
      </c>
      <c r="AN89" s="199">
        <v>0</v>
      </c>
      <c r="AO89" s="199">
        <v>174.45</v>
      </c>
      <c r="AP89" s="199">
        <v>0</v>
      </c>
    </row>
    <row r="90" spans="1:42">
      <c r="A90" t="s">
        <v>132</v>
      </c>
      <c r="B90" s="199">
        <v>0</v>
      </c>
      <c r="C90" s="199">
        <v>0</v>
      </c>
      <c r="D90" s="199">
        <v>1.29</v>
      </c>
      <c r="E90" s="199">
        <v>0</v>
      </c>
      <c r="F90" s="199">
        <v>1.67</v>
      </c>
      <c r="G90" s="199">
        <v>1.67</v>
      </c>
      <c r="H90" s="199">
        <v>0</v>
      </c>
      <c r="I90" s="199">
        <v>0</v>
      </c>
      <c r="J90" s="199">
        <v>0</v>
      </c>
      <c r="K90" s="199">
        <v>0.31</v>
      </c>
      <c r="L90" s="199">
        <v>18.8</v>
      </c>
      <c r="M90" s="199">
        <v>0.92</v>
      </c>
      <c r="N90" s="199">
        <v>1.18</v>
      </c>
      <c r="O90" s="199">
        <v>0</v>
      </c>
      <c r="P90" s="199">
        <v>4.04</v>
      </c>
      <c r="Q90" s="199">
        <v>0.17</v>
      </c>
      <c r="R90" s="199">
        <v>0.42</v>
      </c>
      <c r="S90" s="199">
        <v>0.26</v>
      </c>
      <c r="T90" s="199">
        <v>0</v>
      </c>
      <c r="U90" s="199">
        <v>4.18</v>
      </c>
      <c r="V90" s="199">
        <v>0.14000000000000001</v>
      </c>
      <c r="W90" s="199">
        <v>0.69</v>
      </c>
      <c r="X90" s="199">
        <v>1.47</v>
      </c>
      <c r="Y90" s="199">
        <v>0</v>
      </c>
      <c r="Z90" s="199">
        <v>2.1800000000000002</v>
      </c>
      <c r="AA90" s="199">
        <v>0.7</v>
      </c>
      <c r="AB90" s="199">
        <v>0</v>
      </c>
      <c r="AC90" s="199">
        <v>13.15</v>
      </c>
      <c r="AD90" s="199">
        <v>0</v>
      </c>
      <c r="AE90" s="199">
        <v>0</v>
      </c>
      <c r="AF90" s="199">
        <v>0</v>
      </c>
      <c r="AG90" s="199">
        <v>0</v>
      </c>
      <c r="AH90" s="199">
        <v>0</v>
      </c>
      <c r="AI90" s="199">
        <v>18.170000000000002</v>
      </c>
      <c r="AJ90" s="199">
        <v>0</v>
      </c>
      <c r="AK90" s="199">
        <v>0</v>
      </c>
      <c r="AL90" s="199">
        <v>0</v>
      </c>
      <c r="AM90" s="199">
        <v>0</v>
      </c>
      <c r="AN90" s="199">
        <v>0</v>
      </c>
      <c r="AO90" s="199">
        <v>174.45</v>
      </c>
      <c r="AP90" s="199">
        <v>0</v>
      </c>
    </row>
    <row r="91" spans="1:42">
      <c r="A91" t="s">
        <v>133</v>
      </c>
      <c r="B91" s="199">
        <v>0</v>
      </c>
      <c r="C91" s="199">
        <v>0</v>
      </c>
      <c r="D91" s="199">
        <v>1.29</v>
      </c>
      <c r="E91" s="199">
        <v>0</v>
      </c>
      <c r="F91" s="199">
        <v>0</v>
      </c>
      <c r="G91" s="199">
        <v>2.33</v>
      </c>
      <c r="H91" s="199">
        <v>0</v>
      </c>
      <c r="I91" s="199">
        <v>0</v>
      </c>
      <c r="J91" s="199">
        <v>0</v>
      </c>
      <c r="K91" s="199">
        <v>0.31</v>
      </c>
      <c r="L91" s="199">
        <v>18.8</v>
      </c>
      <c r="M91" s="199">
        <v>0.92</v>
      </c>
      <c r="N91" s="199">
        <v>1.18</v>
      </c>
      <c r="O91" s="199">
        <v>0</v>
      </c>
      <c r="P91" s="199">
        <v>4.04</v>
      </c>
      <c r="Q91" s="199">
        <v>0.17</v>
      </c>
      <c r="R91" s="199">
        <v>0.42</v>
      </c>
      <c r="S91" s="199">
        <v>0.26</v>
      </c>
      <c r="T91" s="199">
        <v>0</v>
      </c>
      <c r="U91" s="199">
        <v>4.18</v>
      </c>
      <c r="V91" s="199">
        <v>0.14000000000000001</v>
      </c>
      <c r="W91" s="199">
        <v>0.69</v>
      </c>
      <c r="X91" s="199">
        <v>1.47</v>
      </c>
      <c r="Y91" s="199">
        <v>0</v>
      </c>
      <c r="Z91" s="199">
        <v>2.1800000000000002</v>
      </c>
      <c r="AA91" s="199">
        <v>0.7</v>
      </c>
      <c r="AB91" s="199">
        <v>0</v>
      </c>
      <c r="AC91" s="199">
        <v>12.92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18.170000000000002</v>
      </c>
      <c r="AJ91" s="199">
        <v>0</v>
      </c>
      <c r="AK91" s="199">
        <v>0</v>
      </c>
      <c r="AL91" s="199">
        <v>0</v>
      </c>
      <c r="AM91" s="199">
        <v>0</v>
      </c>
      <c r="AN91" s="199">
        <v>0</v>
      </c>
      <c r="AO91" s="199">
        <v>174.45</v>
      </c>
      <c r="AP91" s="199">
        <v>0</v>
      </c>
    </row>
    <row r="92" spans="1:42">
      <c r="A92" t="s">
        <v>134</v>
      </c>
      <c r="B92" s="199">
        <v>0</v>
      </c>
      <c r="C92" s="199">
        <v>0</v>
      </c>
      <c r="D92" s="199">
        <v>1.29</v>
      </c>
      <c r="E92" s="199">
        <v>0</v>
      </c>
      <c r="F92" s="199">
        <v>0</v>
      </c>
      <c r="G92" s="199">
        <v>2.33</v>
      </c>
      <c r="H92" s="199">
        <v>0</v>
      </c>
      <c r="I92" s="199">
        <v>0</v>
      </c>
      <c r="J92" s="199">
        <v>0</v>
      </c>
      <c r="K92" s="199">
        <v>0.31</v>
      </c>
      <c r="L92" s="199">
        <v>18.8</v>
      </c>
      <c r="M92" s="199">
        <v>0.92</v>
      </c>
      <c r="N92" s="199">
        <v>1.18</v>
      </c>
      <c r="O92" s="199">
        <v>0</v>
      </c>
      <c r="P92" s="199">
        <v>4.04</v>
      </c>
      <c r="Q92" s="199">
        <v>0.17</v>
      </c>
      <c r="R92" s="199">
        <v>0.42</v>
      </c>
      <c r="S92" s="199">
        <v>0.26</v>
      </c>
      <c r="T92" s="199">
        <v>0</v>
      </c>
      <c r="U92" s="199">
        <v>4.18</v>
      </c>
      <c r="V92" s="199">
        <v>0.14000000000000001</v>
      </c>
      <c r="W92" s="199">
        <v>0.69</v>
      </c>
      <c r="X92" s="199">
        <v>1.47</v>
      </c>
      <c r="Y92" s="199">
        <v>0</v>
      </c>
      <c r="Z92" s="199">
        <v>2.1800000000000002</v>
      </c>
      <c r="AA92" s="199">
        <v>0.7</v>
      </c>
      <c r="AB92" s="199">
        <v>0</v>
      </c>
      <c r="AC92" s="199">
        <v>12.92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12.47</v>
      </c>
      <c r="AJ92" s="199">
        <v>0</v>
      </c>
      <c r="AK92" s="199">
        <v>0</v>
      </c>
      <c r="AL92" s="199">
        <v>0</v>
      </c>
      <c r="AM92" s="199">
        <v>0</v>
      </c>
      <c r="AN92" s="199">
        <v>0</v>
      </c>
      <c r="AO92" s="199">
        <v>174.45</v>
      </c>
      <c r="AP92" s="199">
        <v>0</v>
      </c>
    </row>
    <row r="93" spans="1:42">
      <c r="A93" t="s">
        <v>135</v>
      </c>
      <c r="B93" s="199">
        <v>0</v>
      </c>
      <c r="C93" s="199">
        <v>0</v>
      </c>
      <c r="D93" s="199">
        <v>1.29</v>
      </c>
      <c r="E93" s="199">
        <v>0</v>
      </c>
      <c r="F93" s="199">
        <v>0</v>
      </c>
      <c r="G93" s="199">
        <v>2.33</v>
      </c>
      <c r="H93" s="199">
        <v>0</v>
      </c>
      <c r="I93" s="199">
        <v>0</v>
      </c>
      <c r="J93" s="199">
        <v>0</v>
      </c>
      <c r="K93" s="199">
        <v>0.31</v>
      </c>
      <c r="L93" s="199">
        <v>18.8</v>
      </c>
      <c r="M93" s="199">
        <v>0.92</v>
      </c>
      <c r="N93" s="199">
        <v>1.18</v>
      </c>
      <c r="O93" s="199">
        <v>0</v>
      </c>
      <c r="P93" s="199">
        <v>4.04</v>
      </c>
      <c r="Q93" s="199">
        <v>0.17</v>
      </c>
      <c r="R93" s="199">
        <v>0.42</v>
      </c>
      <c r="S93" s="199">
        <v>0.26</v>
      </c>
      <c r="T93" s="199">
        <v>0</v>
      </c>
      <c r="U93" s="199">
        <v>4.18</v>
      </c>
      <c r="V93" s="199">
        <v>0.14000000000000001</v>
      </c>
      <c r="W93" s="199">
        <v>0.69</v>
      </c>
      <c r="X93" s="199">
        <v>1.47</v>
      </c>
      <c r="Y93" s="199">
        <v>0</v>
      </c>
      <c r="Z93" s="199">
        <v>2.1800000000000002</v>
      </c>
      <c r="AA93" s="199">
        <v>0.7</v>
      </c>
      <c r="AB93" s="199">
        <v>0</v>
      </c>
      <c r="AC93" s="199">
        <v>12.92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18.170000000000002</v>
      </c>
      <c r="AJ93" s="199">
        <v>0</v>
      </c>
      <c r="AK93" s="199">
        <v>0</v>
      </c>
      <c r="AL93" s="199">
        <v>0</v>
      </c>
      <c r="AM93" s="199">
        <v>0</v>
      </c>
      <c r="AN93" s="199">
        <v>0</v>
      </c>
      <c r="AO93" s="199">
        <v>175</v>
      </c>
      <c r="AP93" s="199">
        <v>0</v>
      </c>
    </row>
    <row r="94" spans="1:42">
      <c r="A94" t="s">
        <v>136</v>
      </c>
      <c r="B94" s="199">
        <v>0</v>
      </c>
      <c r="C94" s="199">
        <v>0</v>
      </c>
      <c r="D94" s="199">
        <v>1.29</v>
      </c>
      <c r="E94" s="199">
        <v>0</v>
      </c>
      <c r="F94" s="199">
        <v>0</v>
      </c>
      <c r="G94" s="199">
        <v>2.33</v>
      </c>
      <c r="H94" s="199">
        <v>0</v>
      </c>
      <c r="I94" s="199">
        <v>0</v>
      </c>
      <c r="J94" s="199">
        <v>0</v>
      </c>
      <c r="K94" s="199">
        <v>0.31</v>
      </c>
      <c r="L94" s="199">
        <v>18.8</v>
      </c>
      <c r="M94" s="199">
        <v>0.92</v>
      </c>
      <c r="N94" s="199">
        <v>1.18</v>
      </c>
      <c r="O94" s="199">
        <v>0</v>
      </c>
      <c r="P94" s="199">
        <v>4.04</v>
      </c>
      <c r="Q94" s="199">
        <v>0.17</v>
      </c>
      <c r="R94" s="199">
        <v>0.42</v>
      </c>
      <c r="S94" s="199">
        <v>0.26</v>
      </c>
      <c r="T94" s="199">
        <v>0</v>
      </c>
      <c r="U94" s="199">
        <v>4.18</v>
      </c>
      <c r="V94" s="199">
        <v>0.14000000000000001</v>
      </c>
      <c r="W94" s="199">
        <v>0.69</v>
      </c>
      <c r="X94" s="199">
        <v>1.47</v>
      </c>
      <c r="Y94" s="199">
        <v>0</v>
      </c>
      <c r="Z94" s="199">
        <v>2.1800000000000002</v>
      </c>
      <c r="AA94" s="199">
        <v>0.7</v>
      </c>
      <c r="AB94" s="199">
        <v>0</v>
      </c>
      <c r="AC94" s="199">
        <v>12.92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18.170000000000002</v>
      </c>
      <c r="AJ94" s="199">
        <v>0</v>
      </c>
      <c r="AK94" s="199">
        <v>0</v>
      </c>
      <c r="AL94" s="199">
        <v>0</v>
      </c>
      <c r="AM94" s="199">
        <v>0</v>
      </c>
      <c r="AN94" s="199">
        <v>0</v>
      </c>
      <c r="AO94" s="199">
        <v>176.4</v>
      </c>
      <c r="AP94" s="199">
        <v>0</v>
      </c>
    </row>
    <row r="95" spans="1:42">
      <c r="A95" t="s">
        <v>137</v>
      </c>
      <c r="B95" s="199">
        <v>0</v>
      </c>
      <c r="C95" s="199">
        <v>0</v>
      </c>
      <c r="D95" s="199">
        <v>1.29</v>
      </c>
      <c r="E95" s="199">
        <v>0</v>
      </c>
      <c r="F95" s="199">
        <v>0</v>
      </c>
      <c r="G95" s="199">
        <v>2.33</v>
      </c>
      <c r="H95" s="199">
        <v>0</v>
      </c>
      <c r="I95" s="199">
        <v>0</v>
      </c>
      <c r="J95" s="199">
        <v>0</v>
      </c>
      <c r="K95" s="199">
        <v>0.31</v>
      </c>
      <c r="L95" s="199">
        <v>18.8</v>
      </c>
      <c r="M95" s="199">
        <v>0.92</v>
      </c>
      <c r="N95" s="199">
        <v>1.18</v>
      </c>
      <c r="O95" s="199">
        <v>0</v>
      </c>
      <c r="P95" s="199">
        <v>4.04</v>
      </c>
      <c r="Q95" s="199">
        <v>0.17</v>
      </c>
      <c r="R95" s="199">
        <v>0.42</v>
      </c>
      <c r="S95" s="199">
        <v>0.26</v>
      </c>
      <c r="T95" s="199">
        <v>0</v>
      </c>
      <c r="U95" s="199">
        <v>4.18</v>
      </c>
      <c r="V95" s="199">
        <v>0.14000000000000001</v>
      </c>
      <c r="W95" s="199">
        <v>0.69</v>
      </c>
      <c r="X95" s="199">
        <v>1.47</v>
      </c>
      <c r="Y95" s="199">
        <v>0</v>
      </c>
      <c r="Z95" s="199">
        <v>2.1800000000000002</v>
      </c>
      <c r="AA95" s="199">
        <v>0.7</v>
      </c>
      <c r="AB95" s="199">
        <v>0</v>
      </c>
      <c r="AC95" s="199">
        <v>12.92</v>
      </c>
      <c r="AD95" s="199">
        <v>0</v>
      </c>
      <c r="AE95" s="199">
        <v>0</v>
      </c>
      <c r="AF95" s="199">
        <v>0</v>
      </c>
      <c r="AG95" s="199">
        <v>0</v>
      </c>
      <c r="AH95" s="199">
        <v>0</v>
      </c>
      <c r="AI95" s="199">
        <v>12.47</v>
      </c>
      <c r="AJ95" s="199">
        <v>0</v>
      </c>
      <c r="AK95" s="199">
        <v>0</v>
      </c>
      <c r="AL95" s="199">
        <v>0</v>
      </c>
      <c r="AM95" s="199">
        <v>0</v>
      </c>
      <c r="AN95" s="199">
        <v>0</v>
      </c>
      <c r="AO95" s="199">
        <v>134.44999999999999</v>
      </c>
      <c r="AP95" s="199">
        <v>0</v>
      </c>
    </row>
    <row r="96" spans="1:42">
      <c r="A96" t="s">
        <v>138</v>
      </c>
      <c r="B96" s="199">
        <v>0</v>
      </c>
      <c r="C96" s="199">
        <v>0</v>
      </c>
      <c r="D96" s="199">
        <v>1.29</v>
      </c>
      <c r="E96" s="199">
        <v>0</v>
      </c>
      <c r="F96" s="199">
        <v>0</v>
      </c>
      <c r="G96" s="199">
        <v>2.33</v>
      </c>
      <c r="H96" s="199">
        <v>0</v>
      </c>
      <c r="I96" s="199">
        <v>0</v>
      </c>
      <c r="J96" s="199">
        <v>0</v>
      </c>
      <c r="K96" s="199">
        <v>0.31</v>
      </c>
      <c r="L96" s="199">
        <v>18.8</v>
      </c>
      <c r="M96" s="199">
        <v>0.92</v>
      </c>
      <c r="N96" s="199">
        <v>1.18</v>
      </c>
      <c r="O96" s="199">
        <v>0</v>
      </c>
      <c r="P96" s="199">
        <v>4.04</v>
      </c>
      <c r="Q96" s="199">
        <v>0.17</v>
      </c>
      <c r="R96" s="199">
        <v>0.42</v>
      </c>
      <c r="S96" s="199">
        <v>0.26</v>
      </c>
      <c r="T96" s="199">
        <v>0</v>
      </c>
      <c r="U96" s="199">
        <v>4.18</v>
      </c>
      <c r="V96" s="199">
        <v>0.14000000000000001</v>
      </c>
      <c r="W96" s="199">
        <v>0.69</v>
      </c>
      <c r="X96" s="199">
        <v>1.47</v>
      </c>
      <c r="Y96" s="199">
        <v>0</v>
      </c>
      <c r="Z96" s="199">
        <v>2.1800000000000002</v>
      </c>
      <c r="AA96" s="199">
        <v>0.7</v>
      </c>
      <c r="AB96" s="199">
        <v>0</v>
      </c>
      <c r="AC96" s="199">
        <v>12.92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18.170000000000002</v>
      </c>
      <c r="AJ96" s="199">
        <v>0</v>
      </c>
      <c r="AK96" s="199">
        <v>0</v>
      </c>
      <c r="AL96" s="199">
        <v>0</v>
      </c>
      <c r="AM96" s="199">
        <v>0</v>
      </c>
      <c r="AN96" s="199">
        <v>0</v>
      </c>
      <c r="AO96" s="199">
        <v>134.44999999999999</v>
      </c>
      <c r="AP96" s="199">
        <v>0</v>
      </c>
    </row>
    <row r="97" spans="1:42">
      <c r="A97" t="s">
        <v>139</v>
      </c>
      <c r="B97" s="199">
        <v>0</v>
      </c>
      <c r="C97" s="199">
        <v>0</v>
      </c>
      <c r="D97" s="199">
        <v>1.29</v>
      </c>
      <c r="E97" s="199">
        <v>0</v>
      </c>
      <c r="F97" s="199">
        <v>0</v>
      </c>
      <c r="G97" s="199">
        <v>2.33</v>
      </c>
      <c r="H97" s="199">
        <v>0</v>
      </c>
      <c r="I97" s="199">
        <v>0</v>
      </c>
      <c r="J97" s="199">
        <v>0</v>
      </c>
      <c r="K97" s="199">
        <v>0.31</v>
      </c>
      <c r="L97" s="199">
        <v>18.8</v>
      </c>
      <c r="M97" s="199">
        <v>0.92</v>
      </c>
      <c r="N97" s="199">
        <v>1.18</v>
      </c>
      <c r="O97" s="199">
        <v>0</v>
      </c>
      <c r="P97" s="199">
        <v>4.8499999999999996</v>
      </c>
      <c r="Q97" s="199">
        <v>0.17</v>
      </c>
      <c r="R97" s="199">
        <v>0.42</v>
      </c>
      <c r="S97" s="199">
        <v>0.26</v>
      </c>
      <c r="T97" s="199">
        <v>0</v>
      </c>
      <c r="U97" s="199">
        <v>4.18</v>
      </c>
      <c r="V97" s="199">
        <v>0.14000000000000001</v>
      </c>
      <c r="W97" s="199">
        <v>0.69</v>
      </c>
      <c r="X97" s="199">
        <v>1.47</v>
      </c>
      <c r="Y97" s="199">
        <v>0</v>
      </c>
      <c r="Z97" s="199">
        <v>2.1800000000000002</v>
      </c>
      <c r="AA97" s="199">
        <v>0.7</v>
      </c>
      <c r="AB97" s="199">
        <v>0</v>
      </c>
      <c r="AC97" s="199">
        <v>12.92</v>
      </c>
      <c r="AD97" s="199">
        <v>0</v>
      </c>
      <c r="AE97" s="199">
        <v>0</v>
      </c>
      <c r="AF97" s="199">
        <v>0</v>
      </c>
      <c r="AG97" s="199">
        <v>0</v>
      </c>
      <c r="AH97" s="199">
        <v>0</v>
      </c>
      <c r="AI97" s="199">
        <v>18.170000000000002</v>
      </c>
      <c r="AJ97" s="199">
        <v>0</v>
      </c>
      <c r="AK97" s="199">
        <v>0</v>
      </c>
      <c r="AL97" s="199">
        <v>0</v>
      </c>
      <c r="AM97" s="199">
        <v>0</v>
      </c>
      <c r="AN97" s="199">
        <v>0</v>
      </c>
      <c r="AO97" s="199">
        <v>137.25</v>
      </c>
      <c r="AP97" s="199">
        <v>0</v>
      </c>
    </row>
    <row r="98" spans="1:42">
      <c r="A98" t="s">
        <v>140</v>
      </c>
      <c r="B98" s="199">
        <v>0</v>
      </c>
      <c r="C98" s="199">
        <v>0</v>
      </c>
      <c r="D98" s="199">
        <v>1.29</v>
      </c>
      <c r="E98" s="199">
        <v>0</v>
      </c>
      <c r="F98" s="199">
        <v>0</v>
      </c>
      <c r="G98" s="199">
        <v>2.33</v>
      </c>
      <c r="H98" s="199">
        <v>0</v>
      </c>
      <c r="I98" s="199">
        <v>0</v>
      </c>
      <c r="J98" s="199">
        <v>0</v>
      </c>
      <c r="K98" s="199">
        <v>0.31</v>
      </c>
      <c r="L98" s="199">
        <v>18.8</v>
      </c>
      <c r="M98" s="199">
        <v>0.92</v>
      </c>
      <c r="N98" s="199">
        <v>1.18</v>
      </c>
      <c r="O98" s="199">
        <v>0</v>
      </c>
      <c r="P98" s="199">
        <v>5.54</v>
      </c>
      <c r="Q98" s="199">
        <v>0.17</v>
      </c>
      <c r="R98" s="199">
        <v>0.42</v>
      </c>
      <c r="S98" s="199">
        <v>0.26</v>
      </c>
      <c r="T98" s="199">
        <v>0</v>
      </c>
      <c r="U98" s="199">
        <v>4.18</v>
      </c>
      <c r="V98" s="199">
        <v>0.14000000000000001</v>
      </c>
      <c r="W98" s="199">
        <v>0.69</v>
      </c>
      <c r="X98" s="199">
        <v>1.47</v>
      </c>
      <c r="Y98" s="199">
        <v>0</v>
      </c>
      <c r="Z98" s="199">
        <v>2.1800000000000002</v>
      </c>
      <c r="AA98" s="199">
        <v>0.7</v>
      </c>
      <c r="AB98" s="199">
        <v>0</v>
      </c>
      <c r="AC98" s="199">
        <v>12.92</v>
      </c>
      <c r="AD98" s="199">
        <v>0</v>
      </c>
      <c r="AE98" s="199">
        <v>0</v>
      </c>
      <c r="AF98" s="199">
        <v>0</v>
      </c>
      <c r="AG98" s="199">
        <v>0</v>
      </c>
      <c r="AH98" s="199">
        <v>0</v>
      </c>
      <c r="AI98" s="199">
        <v>18.170000000000002</v>
      </c>
      <c r="AJ98" s="199">
        <v>0</v>
      </c>
      <c r="AK98" s="199">
        <v>0</v>
      </c>
      <c r="AL98" s="199">
        <v>0</v>
      </c>
      <c r="AM98" s="199">
        <v>0</v>
      </c>
      <c r="AN98" s="199">
        <v>0</v>
      </c>
      <c r="AO98" s="199">
        <v>137.03</v>
      </c>
      <c r="AP98" s="19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3.043000000000002E-2</v>
      </c>
      <c r="E99">
        <f t="shared" si="0"/>
        <v>0</v>
      </c>
      <c r="F99">
        <f t="shared" si="0"/>
        <v>3.7802499999999975E-2</v>
      </c>
      <c r="G99">
        <f t="shared" si="0"/>
        <v>3.5555000000000045E-2</v>
      </c>
      <c r="H99">
        <f t="shared" si="0"/>
        <v>0</v>
      </c>
      <c r="I99">
        <f t="shared" si="0"/>
        <v>0</v>
      </c>
      <c r="J99">
        <f t="shared" si="0"/>
        <v>2.8475000000000002E-3</v>
      </c>
      <c r="K99">
        <f t="shared" si="0"/>
        <v>7.4349999999999885E-3</v>
      </c>
      <c r="L99">
        <f t="shared" si="0"/>
        <v>0.45119999999999932</v>
      </c>
      <c r="M99">
        <f t="shared" si="0"/>
        <v>2.2017500000000034E-2</v>
      </c>
      <c r="N99">
        <f t="shared" si="0"/>
        <v>2.8320000000000067E-2</v>
      </c>
      <c r="O99">
        <f t="shared" si="0"/>
        <v>0</v>
      </c>
      <c r="P99">
        <f t="shared" si="0"/>
        <v>4.0557500000000024E-2</v>
      </c>
      <c r="Q99">
        <f t="shared" si="0"/>
        <v>4.0799999999999994E-3</v>
      </c>
      <c r="R99">
        <f t="shared" si="0"/>
        <v>1.0080000000000023E-2</v>
      </c>
      <c r="S99">
        <f t="shared" si="0"/>
        <v>6.2400000000000112E-3</v>
      </c>
      <c r="T99">
        <f t="shared" si="0"/>
        <v>0</v>
      </c>
      <c r="U99">
        <f t="shared" si="0"/>
        <v>0.10032000000000013</v>
      </c>
      <c r="V99">
        <f t="shared" si="0"/>
        <v>3.360000000000004E-3</v>
      </c>
      <c r="W99">
        <f t="shared" si="0"/>
        <v>1.6559999999999978E-2</v>
      </c>
      <c r="X99">
        <f t="shared" si="0"/>
        <v>3.5279999999999978E-2</v>
      </c>
      <c r="Y99">
        <f t="shared" si="0"/>
        <v>0</v>
      </c>
      <c r="Z99">
        <f t="shared" si="0"/>
        <v>5.2320000000000116E-2</v>
      </c>
      <c r="AA99">
        <f t="shared" si="0"/>
        <v>1.680000000000003E-2</v>
      </c>
      <c r="AB99">
        <f t="shared" si="0"/>
        <v>0</v>
      </c>
      <c r="AC99">
        <f t="shared" si="0"/>
        <v>0.31872500000000054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5.9749999999999994E-3</v>
      </c>
      <c r="AH99">
        <f t="shared" si="0"/>
        <v>0</v>
      </c>
      <c r="AI99">
        <f t="shared" si="0"/>
        <v>0.45434250000000004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4.1793050000000038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-4.25</v>
      </c>
      <c r="G9" s="124">
        <v>-4.25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-2.633</v>
      </c>
      <c r="N9" s="124">
        <v>-2.633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4.25</v>
      </c>
      <c r="AF9" s="124">
        <v>2.633</v>
      </c>
      <c r="AG9" s="124">
        <v>0</v>
      </c>
      <c r="AH9" s="124">
        <v>0</v>
      </c>
      <c r="AI9" s="124">
        <v>6.883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4.25</v>
      </c>
      <c r="BQ9" s="125">
        <f t="shared" si="3"/>
        <v>2.633</v>
      </c>
      <c r="BR9" s="125">
        <f t="shared" si="3"/>
        <v>0</v>
      </c>
      <c r="BS9" s="125">
        <f t="shared" si="3"/>
        <v>0</v>
      </c>
      <c r="BT9" s="125">
        <f t="shared" si="20"/>
        <v>-6.883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42.5</v>
      </c>
      <c r="DA9" s="122">
        <f t="shared" si="8"/>
        <v>26.33</v>
      </c>
      <c r="DB9" s="122">
        <f t="shared" si="8"/>
        <v>0</v>
      </c>
      <c r="DC9" s="122">
        <f t="shared" si="8"/>
        <v>0</v>
      </c>
      <c r="DD9" s="122">
        <f t="shared" si="30"/>
        <v>68.83</v>
      </c>
      <c r="DF9" s="123">
        <f t="shared" si="31"/>
        <v>4.25</v>
      </c>
      <c r="DG9" s="123">
        <f t="shared" si="32"/>
        <v>2.633</v>
      </c>
      <c r="DH9" s="123">
        <f t="shared" si="33"/>
        <v>0</v>
      </c>
      <c r="DI9" s="123">
        <f t="shared" si="34"/>
        <v>0</v>
      </c>
      <c r="DJ9" s="123">
        <f t="shared" si="35"/>
        <v>-6.883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-12.843</v>
      </c>
      <c r="G10" s="124">
        <v>-12.843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-7.9580000000000002</v>
      </c>
      <c r="N10" s="124">
        <v>-7.9580000000000002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12.843</v>
      </c>
      <c r="AF10" s="124">
        <v>7.9580000000000002</v>
      </c>
      <c r="AG10" s="124">
        <v>0</v>
      </c>
      <c r="AH10" s="124">
        <v>0</v>
      </c>
      <c r="AI10" s="124">
        <v>20.800999999999998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12.843</v>
      </c>
      <c r="BQ10" s="125">
        <f t="shared" si="3"/>
        <v>7.9580000000000002</v>
      </c>
      <c r="BR10" s="125">
        <f t="shared" si="3"/>
        <v>0</v>
      </c>
      <c r="BS10" s="125">
        <f t="shared" si="3"/>
        <v>0</v>
      </c>
      <c r="BT10" s="125">
        <f t="shared" si="20"/>
        <v>-20.801000000000002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128.43</v>
      </c>
      <c r="DA10" s="122">
        <f t="shared" si="8"/>
        <v>79.58</v>
      </c>
      <c r="DB10" s="122">
        <f t="shared" si="8"/>
        <v>0</v>
      </c>
      <c r="DC10" s="122">
        <f t="shared" si="8"/>
        <v>0</v>
      </c>
      <c r="DD10" s="122">
        <f t="shared" si="30"/>
        <v>208.01</v>
      </c>
      <c r="DF10" s="123">
        <f t="shared" si="31"/>
        <v>12.843</v>
      </c>
      <c r="DG10" s="123">
        <f t="shared" si="32"/>
        <v>7.9580000000000002</v>
      </c>
      <c r="DH10" s="123">
        <f t="shared" si="33"/>
        <v>0</v>
      </c>
      <c r="DI10" s="123">
        <f t="shared" si="34"/>
        <v>0</v>
      </c>
      <c r="DJ10" s="123">
        <f t="shared" si="35"/>
        <v>-20.801000000000002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-18.489000000000001</v>
      </c>
      <c r="G11" s="124">
        <v>-18.489000000000001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-11.456</v>
      </c>
      <c r="N11" s="124">
        <v>-11.456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18.489000000000001</v>
      </c>
      <c r="AF11" s="124">
        <v>11.456</v>
      </c>
      <c r="AG11" s="124">
        <v>0</v>
      </c>
      <c r="AH11" s="124">
        <v>0</v>
      </c>
      <c r="AI11" s="124">
        <v>29.945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18.489000000000001</v>
      </c>
      <c r="BQ11" s="125">
        <f t="shared" si="3"/>
        <v>11.456</v>
      </c>
      <c r="BR11" s="125">
        <f t="shared" si="3"/>
        <v>0</v>
      </c>
      <c r="BS11" s="125">
        <f t="shared" si="3"/>
        <v>0</v>
      </c>
      <c r="BT11" s="125">
        <f t="shared" si="20"/>
        <v>-29.945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184.89000000000001</v>
      </c>
      <c r="DA11" s="122">
        <f t="shared" si="8"/>
        <v>114.56</v>
      </c>
      <c r="DB11" s="122">
        <f t="shared" si="8"/>
        <v>0</v>
      </c>
      <c r="DC11" s="122">
        <f t="shared" si="8"/>
        <v>0</v>
      </c>
      <c r="DD11" s="122">
        <f t="shared" si="30"/>
        <v>299.45000000000005</v>
      </c>
      <c r="DF11" s="123">
        <f t="shared" si="31"/>
        <v>18.489000000000001</v>
      </c>
      <c r="DG11" s="123">
        <f t="shared" si="32"/>
        <v>11.456</v>
      </c>
      <c r="DH11" s="123">
        <f t="shared" si="33"/>
        <v>0</v>
      </c>
      <c r="DI11" s="123">
        <f t="shared" si="34"/>
        <v>0</v>
      </c>
      <c r="DJ11" s="123">
        <f t="shared" si="35"/>
        <v>-29.945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-28.324999999999999</v>
      </c>
      <c r="G12" s="124">
        <v>-28.324999999999999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-17.55</v>
      </c>
      <c r="N12" s="124">
        <v>-17.55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28.324999999999999</v>
      </c>
      <c r="AF12" s="124">
        <v>17.55</v>
      </c>
      <c r="AG12" s="124">
        <v>0</v>
      </c>
      <c r="AH12" s="124">
        <v>0</v>
      </c>
      <c r="AI12" s="124">
        <v>45.875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28.324999999999999</v>
      </c>
      <c r="BQ12" s="125">
        <f t="shared" si="3"/>
        <v>17.55</v>
      </c>
      <c r="BR12" s="125">
        <f t="shared" si="3"/>
        <v>0</v>
      </c>
      <c r="BS12" s="125">
        <f t="shared" si="3"/>
        <v>0</v>
      </c>
      <c r="BT12" s="125">
        <f t="shared" si="20"/>
        <v>-45.875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283.25</v>
      </c>
      <c r="DA12" s="122">
        <f t="shared" si="8"/>
        <v>175.5</v>
      </c>
      <c r="DB12" s="122">
        <f t="shared" si="8"/>
        <v>0</v>
      </c>
      <c r="DC12" s="122">
        <f t="shared" si="8"/>
        <v>0</v>
      </c>
      <c r="DD12" s="122">
        <f t="shared" si="30"/>
        <v>458.75</v>
      </c>
      <c r="DF12" s="123">
        <f t="shared" si="31"/>
        <v>28.324999999999999</v>
      </c>
      <c r="DG12" s="123">
        <f t="shared" si="32"/>
        <v>17.55</v>
      </c>
      <c r="DH12" s="123">
        <f t="shared" si="33"/>
        <v>0</v>
      </c>
      <c r="DI12" s="123">
        <f t="shared" si="34"/>
        <v>0</v>
      </c>
      <c r="DJ12" s="123">
        <f t="shared" si="35"/>
        <v>-45.875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-37.308999999999997</v>
      </c>
      <c r="G13" s="124">
        <v>-37.308999999999997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-23.116</v>
      </c>
      <c r="N13" s="124">
        <v>-23.116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37.308999999999997</v>
      </c>
      <c r="AF13" s="124">
        <v>23.116</v>
      </c>
      <c r="AG13" s="124">
        <v>0</v>
      </c>
      <c r="AH13" s="124">
        <v>0</v>
      </c>
      <c r="AI13" s="124">
        <v>60.424999999999997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37.308999999999997</v>
      </c>
      <c r="BQ13" s="125">
        <f t="shared" si="3"/>
        <v>23.116</v>
      </c>
      <c r="BR13" s="125">
        <f t="shared" si="3"/>
        <v>0</v>
      </c>
      <c r="BS13" s="125">
        <f t="shared" si="3"/>
        <v>0</v>
      </c>
      <c r="BT13" s="125">
        <f t="shared" si="20"/>
        <v>-60.424999999999997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373.09</v>
      </c>
      <c r="DA13" s="122">
        <f t="shared" si="8"/>
        <v>231.16</v>
      </c>
      <c r="DB13" s="122">
        <f t="shared" si="8"/>
        <v>0</v>
      </c>
      <c r="DC13" s="122">
        <f t="shared" si="8"/>
        <v>0</v>
      </c>
      <c r="DD13" s="122">
        <f t="shared" si="30"/>
        <v>604.25</v>
      </c>
      <c r="DF13" s="123">
        <f t="shared" si="31"/>
        <v>37.308999999999997</v>
      </c>
      <c r="DG13" s="123">
        <f t="shared" si="32"/>
        <v>23.116</v>
      </c>
      <c r="DH13" s="123">
        <f t="shared" si="33"/>
        <v>0</v>
      </c>
      <c r="DI13" s="123">
        <f t="shared" si="34"/>
        <v>0</v>
      </c>
      <c r="DJ13" s="123">
        <f t="shared" si="35"/>
        <v>-60.424999999999997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-49.762999999999998</v>
      </c>
      <c r="G14" s="124">
        <v>-49.762999999999998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-30.832000000000001</v>
      </c>
      <c r="N14" s="124">
        <v>-30.832000000000001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49.762999999999998</v>
      </c>
      <c r="AF14" s="124">
        <v>30.832000000000001</v>
      </c>
      <c r="AG14" s="124">
        <v>0</v>
      </c>
      <c r="AH14" s="124">
        <v>0</v>
      </c>
      <c r="AI14" s="124">
        <v>80.594999999999999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49.762999999999998</v>
      </c>
      <c r="BQ14" s="125">
        <f t="shared" si="3"/>
        <v>30.832000000000001</v>
      </c>
      <c r="BR14" s="125">
        <f t="shared" si="3"/>
        <v>0</v>
      </c>
      <c r="BS14" s="125">
        <f t="shared" si="3"/>
        <v>0</v>
      </c>
      <c r="BT14" s="125">
        <f t="shared" si="20"/>
        <v>-80.594999999999999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497.63</v>
      </c>
      <c r="DA14" s="122">
        <f t="shared" si="8"/>
        <v>308.32</v>
      </c>
      <c r="DB14" s="122">
        <f t="shared" si="8"/>
        <v>0</v>
      </c>
      <c r="DC14" s="122">
        <f t="shared" si="8"/>
        <v>0</v>
      </c>
      <c r="DD14" s="122">
        <f t="shared" si="30"/>
        <v>805.95</v>
      </c>
      <c r="DF14" s="123">
        <f t="shared" si="31"/>
        <v>49.762999999999998</v>
      </c>
      <c r="DG14" s="123">
        <f t="shared" si="32"/>
        <v>30.832000000000001</v>
      </c>
      <c r="DH14" s="123">
        <f t="shared" si="33"/>
        <v>0</v>
      </c>
      <c r="DI14" s="123">
        <f t="shared" si="34"/>
        <v>0</v>
      </c>
      <c r="DJ14" s="123">
        <f t="shared" si="35"/>
        <v>-80.594999999999999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-70.918000000000006</v>
      </c>
      <c r="G15" s="124">
        <v>-70.918000000000006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-43.94</v>
      </c>
      <c r="N15" s="124">
        <v>-43.94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70.918000000000006</v>
      </c>
      <c r="AF15" s="124">
        <v>43.94</v>
      </c>
      <c r="AG15" s="124">
        <v>0</v>
      </c>
      <c r="AH15" s="124">
        <v>0</v>
      </c>
      <c r="AI15" s="124">
        <v>114.858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70.918000000000006</v>
      </c>
      <c r="BQ15" s="125">
        <f t="shared" si="3"/>
        <v>43.94</v>
      </c>
      <c r="BR15" s="125">
        <f t="shared" si="3"/>
        <v>0</v>
      </c>
      <c r="BS15" s="125">
        <f t="shared" si="3"/>
        <v>0</v>
      </c>
      <c r="BT15" s="125">
        <f t="shared" si="20"/>
        <v>-114.858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709.18000000000006</v>
      </c>
      <c r="DA15" s="122">
        <f t="shared" si="8"/>
        <v>439.4</v>
      </c>
      <c r="DB15" s="122">
        <f t="shared" si="8"/>
        <v>0</v>
      </c>
      <c r="DC15" s="122">
        <f t="shared" si="8"/>
        <v>0</v>
      </c>
      <c r="DD15" s="122">
        <f t="shared" si="30"/>
        <v>1148.58</v>
      </c>
      <c r="DF15" s="123">
        <f t="shared" si="31"/>
        <v>70.918000000000006</v>
      </c>
      <c r="DG15" s="123">
        <f t="shared" si="32"/>
        <v>43.94</v>
      </c>
      <c r="DH15" s="123">
        <f t="shared" si="33"/>
        <v>0</v>
      </c>
      <c r="DI15" s="123">
        <f t="shared" si="34"/>
        <v>0</v>
      </c>
      <c r="DJ15" s="123">
        <f t="shared" si="35"/>
        <v>-114.858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-84.403000000000006</v>
      </c>
      <c r="G16" s="124">
        <v>-84.403000000000006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-52.295000000000002</v>
      </c>
      <c r="N16" s="124">
        <v>-52.295000000000002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84.403000000000006</v>
      </c>
      <c r="AF16" s="124">
        <v>52.295000000000002</v>
      </c>
      <c r="AG16" s="124">
        <v>0</v>
      </c>
      <c r="AH16" s="124">
        <v>0</v>
      </c>
      <c r="AI16" s="124">
        <v>136.69800000000001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84.403000000000006</v>
      </c>
      <c r="BQ16" s="125">
        <f t="shared" si="3"/>
        <v>52.295000000000002</v>
      </c>
      <c r="BR16" s="125">
        <f t="shared" si="3"/>
        <v>0</v>
      </c>
      <c r="BS16" s="125">
        <f t="shared" si="3"/>
        <v>0</v>
      </c>
      <c r="BT16" s="125">
        <f t="shared" si="20"/>
        <v>-136.69800000000001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844.03000000000009</v>
      </c>
      <c r="DA16" s="122">
        <f t="shared" si="8"/>
        <v>522.95000000000005</v>
      </c>
      <c r="DB16" s="122">
        <f t="shared" si="8"/>
        <v>0</v>
      </c>
      <c r="DC16" s="122">
        <f t="shared" si="8"/>
        <v>0</v>
      </c>
      <c r="DD16" s="122">
        <f t="shared" si="30"/>
        <v>1366.98</v>
      </c>
      <c r="DF16" s="123">
        <f t="shared" si="31"/>
        <v>84.403000000000006</v>
      </c>
      <c r="DG16" s="123">
        <f t="shared" si="32"/>
        <v>52.295000000000002</v>
      </c>
      <c r="DH16" s="123">
        <f t="shared" si="33"/>
        <v>0</v>
      </c>
      <c r="DI16" s="123">
        <f t="shared" si="34"/>
        <v>0</v>
      </c>
      <c r="DJ16" s="123">
        <f t="shared" si="35"/>
        <v>-136.69800000000001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-87</v>
      </c>
      <c r="G17" s="124">
        <v>-87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-67.938000000000002</v>
      </c>
      <c r="N17" s="124">
        <v>-67.938000000000002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87</v>
      </c>
      <c r="AF17" s="124">
        <v>67.938000000000002</v>
      </c>
      <c r="AG17" s="124">
        <v>0</v>
      </c>
      <c r="AH17" s="124">
        <v>0</v>
      </c>
      <c r="AI17" s="124">
        <v>154.93799999999999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87</v>
      </c>
      <c r="BQ17" s="125">
        <f t="shared" si="3"/>
        <v>67.938000000000002</v>
      </c>
      <c r="BR17" s="125">
        <f t="shared" si="3"/>
        <v>0</v>
      </c>
      <c r="BS17" s="125">
        <f t="shared" si="3"/>
        <v>0</v>
      </c>
      <c r="BT17" s="125">
        <f t="shared" si="20"/>
        <v>-154.93799999999999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870</v>
      </c>
      <c r="DA17" s="122">
        <f t="shared" si="8"/>
        <v>679.38</v>
      </c>
      <c r="DB17" s="122">
        <f t="shared" si="8"/>
        <v>0</v>
      </c>
      <c r="DC17" s="122">
        <f t="shared" si="8"/>
        <v>0</v>
      </c>
      <c r="DD17" s="122">
        <f t="shared" si="30"/>
        <v>1549.38</v>
      </c>
      <c r="DF17" s="123">
        <f t="shared" si="31"/>
        <v>87</v>
      </c>
      <c r="DG17" s="123">
        <f t="shared" si="32"/>
        <v>67.938000000000002</v>
      </c>
      <c r="DH17" s="123">
        <f t="shared" si="33"/>
        <v>0</v>
      </c>
      <c r="DI17" s="123">
        <f t="shared" si="34"/>
        <v>0</v>
      </c>
      <c r="DJ17" s="123">
        <f t="shared" si="35"/>
        <v>-154.93799999999999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-63</v>
      </c>
      <c r="G18" s="124">
        <v>-63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63</v>
      </c>
      <c r="AF18" s="124">
        <v>0</v>
      </c>
      <c r="AG18" s="124">
        <v>0</v>
      </c>
      <c r="AH18" s="124">
        <v>0</v>
      </c>
      <c r="AI18" s="124">
        <v>63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63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-63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630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630</v>
      </c>
      <c r="DF18" s="123">
        <f t="shared" si="31"/>
        <v>63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-63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-40</v>
      </c>
      <c r="G19" s="124">
        <v>-40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40</v>
      </c>
      <c r="AF19" s="124">
        <v>0</v>
      </c>
      <c r="AG19" s="124">
        <v>0</v>
      </c>
      <c r="AH19" s="124">
        <v>0</v>
      </c>
      <c r="AI19" s="124">
        <v>40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40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-40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400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400</v>
      </c>
      <c r="DF19" s="123">
        <f t="shared" si="31"/>
        <v>40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-40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-6</v>
      </c>
      <c r="G20" s="124">
        <v>-6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6</v>
      </c>
      <c r="AF20" s="124">
        <v>0</v>
      </c>
      <c r="AG20" s="124">
        <v>0</v>
      </c>
      <c r="AH20" s="124">
        <v>0</v>
      </c>
      <c r="AI20" s="124">
        <v>6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6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-6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60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60</v>
      </c>
      <c r="DF20" s="123">
        <f t="shared" si="31"/>
        <v>6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-6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-7</v>
      </c>
      <c r="G21" s="124">
        <v>-7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7</v>
      </c>
      <c r="AF21" s="124">
        <v>0</v>
      </c>
      <c r="AG21" s="124">
        <v>0</v>
      </c>
      <c r="AH21" s="124">
        <v>0</v>
      </c>
      <c r="AI21" s="124">
        <v>7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7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-7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70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70</v>
      </c>
      <c r="DF21" s="123">
        <f t="shared" si="31"/>
        <v>7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-7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-23.844000000000001</v>
      </c>
      <c r="N61" s="124">
        <v>-23.844000000000001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23.844000000000001</v>
      </c>
      <c r="AG61" s="124">
        <v>0</v>
      </c>
      <c r="AH61" s="124">
        <v>0</v>
      </c>
      <c r="AI61" s="124">
        <v>23.844000000000001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23.844000000000001</v>
      </c>
      <c r="BR61" s="125">
        <f t="shared" si="3"/>
        <v>0</v>
      </c>
      <c r="BS61" s="125">
        <f t="shared" si="3"/>
        <v>0</v>
      </c>
      <c r="BT61" s="125">
        <f t="shared" si="20"/>
        <v>-23.844000000000001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238.44</v>
      </c>
      <c r="DB61" s="122">
        <f t="shared" si="8"/>
        <v>0</v>
      </c>
      <c r="DC61" s="122">
        <f t="shared" si="8"/>
        <v>0</v>
      </c>
      <c r="DD61" s="122">
        <f t="shared" si="30"/>
        <v>238.44</v>
      </c>
      <c r="DF61" s="123">
        <f t="shared" si="31"/>
        <v>0</v>
      </c>
      <c r="DG61" s="123">
        <f t="shared" si="32"/>
        <v>23.844000000000001</v>
      </c>
      <c r="DH61" s="123">
        <f t="shared" si="33"/>
        <v>0</v>
      </c>
      <c r="DI61" s="123">
        <f t="shared" si="34"/>
        <v>0</v>
      </c>
      <c r="DJ61" s="123">
        <f t="shared" si="35"/>
        <v>-23.844000000000001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-16.640999999999998</v>
      </c>
      <c r="N79" s="124">
        <v>-16.640999999999998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16.640999999999998</v>
      </c>
      <c r="AG79" s="124">
        <v>0</v>
      </c>
      <c r="AH79" s="124">
        <v>0</v>
      </c>
      <c r="AI79" s="124">
        <v>16.640999999999998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16.640999999999998</v>
      </c>
      <c r="BR79" s="125">
        <f t="shared" si="47"/>
        <v>0</v>
      </c>
      <c r="BS79" s="125">
        <f t="shared" si="47"/>
        <v>0</v>
      </c>
      <c r="BT79" s="125">
        <f t="shared" si="48"/>
        <v>-16.640999999999998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166.40999999999997</v>
      </c>
      <c r="DB79" s="122">
        <f t="shared" si="57"/>
        <v>0</v>
      </c>
      <c r="DC79" s="122">
        <f t="shared" si="57"/>
        <v>0</v>
      </c>
      <c r="DD79" s="122">
        <f t="shared" si="58"/>
        <v>166.40999999999997</v>
      </c>
      <c r="DF79" s="123">
        <f t="shared" si="59"/>
        <v>0</v>
      </c>
      <c r="DG79" s="123">
        <f t="shared" si="60"/>
        <v>16.640999999999998</v>
      </c>
      <c r="DH79" s="123">
        <f t="shared" si="61"/>
        <v>0</v>
      </c>
      <c r="DI79" s="123">
        <f t="shared" si="62"/>
        <v>0</v>
      </c>
      <c r="DJ79" s="123">
        <f t="shared" si="63"/>
        <v>-16.640999999999998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-14.667999999999999</v>
      </c>
      <c r="N80" s="124">
        <v>-14.667999999999999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14.667999999999999</v>
      </c>
      <c r="AG80" s="124">
        <v>0</v>
      </c>
      <c r="AH80" s="124">
        <v>0</v>
      </c>
      <c r="AI80" s="124">
        <v>14.667999999999999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14.667999999999999</v>
      </c>
      <c r="BR80" s="125">
        <f t="shared" si="47"/>
        <v>0</v>
      </c>
      <c r="BS80" s="125">
        <f t="shared" si="47"/>
        <v>0</v>
      </c>
      <c r="BT80" s="125">
        <f t="shared" si="48"/>
        <v>-14.667999999999999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146.68</v>
      </c>
      <c r="DB80" s="122">
        <f t="shared" si="57"/>
        <v>0</v>
      </c>
      <c r="DC80" s="122">
        <f t="shared" si="57"/>
        <v>0</v>
      </c>
      <c r="DD80" s="122">
        <f t="shared" si="58"/>
        <v>146.68</v>
      </c>
      <c r="DF80" s="123">
        <f t="shared" si="59"/>
        <v>0</v>
      </c>
      <c r="DG80" s="123">
        <f t="shared" si="60"/>
        <v>14.667999999999999</v>
      </c>
      <c r="DH80" s="123">
        <f t="shared" si="61"/>
        <v>0</v>
      </c>
      <c r="DI80" s="123">
        <f t="shared" si="62"/>
        <v>0</v>
      </c>
      <c r="DJ80" s="123">
        <f t="shared" si="63"/>
        <v>-14.667999999999999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-19.507999999999999</v>
      </c>
      <c r="N81" s="124">
        <v>-19.507999999999999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19.507999999999999</v>
      </c>
      <c r="AG81" s="124">
        <v>0</v>
      </c>
      <c r="AH81" s="124">
        <v>0</v>
      </c>
      <c r="AI81" s="124">
        <v>19.507999999999999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19.507999999999999</v>
      </c>
      <c r="BR81" s="125">
        <f t="shared" si="47"/>
        <v>0</v>
      </c>
      <c r="BS81" s="125">
        <f t="shared" si="47"/>
        <v>0</v>
      </c>
      <c r="BT81" s="125">
        <f t="shared" si="48"/>
        <v>-19.507999999999999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195.07999999999998</v>
      </c>
      <c r="DB81" s="122">
        <f t="shared" si="57"/>
        <v>0</v>
      </c>
      <c r="DC81" s="122">
        <f t="shared" si="57"/>
        <v>0</v>
      </c>
      <c r="DD81" s="122">
        <f t="shared" si="58"/>
        <v>195.07999999999998</v>
      </c>
      <c r="DF81" s="123">
        <f t="shared" si="59"/>
        <v>0</v>
      </c>
      <c r="DG81" s="123">
        <f t="shared" si="60"/>
        <v>19.507999999999999</v>
      </c>
      <c r="DH81" s="123">
        <f t="shared" si="61"/>
        <v>0</v>
      </c>
      <c r="DI81" s="123">
        <f t="shared" si="62"/>
        <v>0</v>
      </c>
      <c r="DJ81" s="123">
        <f t="shared" si="63"/>
        <v>-19.507999999999999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-31.838000000000001</v>
      </c>
      <c r="N82" s="124">
        <v>-31.838000000000001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31.838000000000001</v>
      </c>
      <c r="AG82" s="124">
        <v>0</v>
      </c>
      <c r="AH82" s="124">
        <v>0</v>
      </c>
      <c r="AI82" s="124">
        <v>31.838000000000001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31.838000000000001</v>
      </c>
      <c r="BR82" s="125">
        <f t="shared" si="47"/>
        <v>0</v>
      </c>
      <c r="BS82" s="125">
        <f t="shared" si="47"/>
        <v>0</v>
      </c>
      <c r="BT82" s="125">
        <f t="shared" si="48"/>
        <v>-31.838000000000001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318.38</v>
      </c>
      <c r="DB82" s="122">
        <f t="shared" si="57"/>
        <v>0</v>
      </c>
      <c r="DC82" s="122">
        <f t="shared" si="57"/>
        <v>0</v>
      </c>
      <c r="DD82" s="122">
        <f t="shared" si="58"/>
        <v>318.38</v>
      </c>
      <c r="DF82" s="123">
        <f t="shared" si="59"/>
        <v>0</v>
      </c>
      <c r="DG82" s="123">
        <f t="shared" si="60"/>
        <v>31.838000000000001</v>
      </c>
      <c r="DH82" s="123">
        <f t="shared" si="61"/>
        <v>0</v>
      </c>
      <c r="DI82" s="123">
        <f t="shared" si="62"/>
        <v>0</v>
      </c>
      <c r="DJ82" s="123">
        <f t="shared" si="63"/>
        <v>-31.838000000000001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-29</v>
      </c>
      <c r="G83" s="124">
        <v>-29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-19.457999999999998</v>
      </c>
      <c r="N83" s="124">
        <v>-19.457999999999998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29</v>
      </c>
      <c r="AF83" s="124">
        <v>19.457999999999998</v>
      </c>
      <c r="AG83" s="124">
        <v>0</v>
      </c>
      <c r="AH83" s="124">
        <v>0</v>
      </c>
      <c r="AI83" s="124">
        <v>48.457999999999998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29</v>
      </c>
      <c r="BQ83" s="125">
        <f t="shared" si="47"/>
        <v>19.457999999999998</v>
      </c>
      <c r="BR83" s="125">
        <f t="shared" si="47"/>
        <v>0</v>
      </c>
      <c r="BS83" s="125">
        <f t="shared" si="47"/>
        <v>0</v>
      </c>
      <c r="BT83" s="125">
        <f t="shared" si="48"/>
        <v>-48.457999999999998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290</v>
      </c>
      <c r="DA83" s="122">
        <f t="shared" si="57"/>
        <v>194.57999999999998</v>
      </c>
      <c r="DB83" s="122">
        <f t="shared" si="57"/>
        <v>0</v>
      </c>
      <c r="DC83" s="122">
        <f t="shared" si="57"/>
        <v>0</v>
      </c>
      <c r="DD83" s="122">
        <f t="shared" si="58"/>
        <v>484.58</v>
      </c>
      <c r="DF83" s="123">
        <f t="shared" si="59"/>
        <v>29</v>
      </c>
      <c r="DG83" s="123">
        <f t="shared" si="60"/>
        <v>19.457999999999998</v>
      </c>
      <c r="DH83" s="123">
        <f t="shared" si="61"/>
        <v>0</v>
      </c>
      <c r="DI83" s="123">
        <f t="shared" si="62"/>
        <v>0</v>
      </c>
      <c r="DJ83" s="123">
        <f t="shared" si="63"/>
        <v>-48.457999999999998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-39</v>
      </c>
      <c r="G84" s="124">
        <v>-39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-25.613</v>
      </c>
      <c r="N84" s="124">
        <v>-25.613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39</v>
      </c>
      <c r="AF84" s="124">
        <v>25.613</v>
      </c>
      <c r="AG84" s="124">
        <v>0</v>
      </c>
      <c r="AH84" s="124">
        <v>0</v>
      </c>
      <c r="AI84" s="124">
        <v>64.613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39</v>
      </c>
      <c r="BQ84" s="125">
        <f t="shared" si="47"/>
        <v>25.613</v>
      </c>
      <c r="BR84" s="125">
        <f t="shared" si="47"/>
        <v>0</v>
      </c>
      <c r="BS84" s="125">
        <f t="shared" si="47"/>
        <v>0</v>
      </c>
      <c r="BT84" s="125">
        <f t="shared" si="48"/>
        <v>-64.613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390</v>
      </c>
      <c r="DA84" s="122">
        <f t="shared" si="57"/>
        <v>256.13</v>
      </c>
      <c r="DB84" s="122">
        <f t="shared" si="57"/>
        <v>0</v>
      </c>
      <c r="DC84" s="122">
        <f t="shared" si="57"/>
        <v>0</v>
      </c>
      <c r="DD84" s="122">
        <f t="shared" si="58"/>
        <v>646.13</v>
      </c>
      <c r="DF84" s="123">
        <f t="shared" si="59"/>
        <v>39</v>
      </c>
      <c r="DG84" s="123">
        <f t="shared" si="60"/>
        <v>25.613</v>
      </c>
      <c r="DH84" s="123">
        <f t="shared" si="61"/>
        <v>0</v>
      </c>
      <c r="DI84" s="123">
        <f t="shared" si="62"/>
        <v>0</v>
      </c>
      <c r="DJ84" s="123">
        <f t="shared" si="63"/>
        <v>-64.613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-39.856000000000002</v>
      </c>
      <c r="G85" s="124">
        <v>-39.856000000000002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-24.695</v>
      </c>
      <c r="N85" s="124">
        <v>-24.695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39.856000000000002</v>
      </c>
      <c r="AF85" s="124">
        <v>24.695</v>
      </c>
      <c r="AG85" s="124">
        <v>0</v>
      </c>
      <c r="AH85" s="124">
        <v>0</v>
      </c>
      <c r="AI85" s="124">
        <v>64.551000000000002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39.856000000000002</v>
      </c>
      <c r="BQ85" s="125">
        <f t="shared" si="47"/>
        <v>24.695</v>
      </c>
      <c r="BR85" s="125">
        <f t="shared" si="47"/>
        <v>0</v>
      </c>
      <c r="BS85" s="125">
        <f t="shared" si="47"/>
        <v>0</v>
      </c>
      <c r="BT85" s="125">
        <f t="shared" si="48"/>
        <v>-64.551000000000002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398.56</v>
      </c>
      <c r="DA85" s="122">
        <f t="shared" si="57"/>
        <v>246.95</v>
      </c>
      <c r="DB85" s="122">
        <f t="shared" si="57"/>
        <v>0</v>
      </c>
      <c r="DC85" s="122">
        <f t="shared" si="57"/>
        <v>0</v>
      </c>
      <c r="DD85" s="122">
        <f t="shared" si="58"/>
        <v>645.51</v>
      </c>
      <c r="DF85" s="123">
        <f t="shared" si="59"/>
        <v>39.856000000000002</v>
      </c>
      <c r="DG85" s="123">
        <f t="shared" si="60"/>
        <v>24.695</v>
      </c>
      <c r="DH85" s="123">
        <f t="shared" si="61"/>
        <v>0</v>
      </c>
      <c r="DI85" s="123">
        <f t="shared" si="62"/>
        <v>0</v>
      </c>
      <c r="DJ85" s="123">
        <f t="shared" si="63"/>
        <v>-64.551000000000002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-45.073</v>
      </c>
      <c r="G86" s="124">
        <v>-45.073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-27.927</v>
      </c>
      <c r="N86" s="124">
        <v>-27.927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45.073</v>
      </c>
      <c r="AF86" s="124">
        <v>27.927</v>
      </c>
      <c r="AG86" s="124">
        <v>0</v>
      </c>
      <c r="AH86" s="124">
        <v>0</v>
      </c>
      <c r="AI86" s="124">
        <v>73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45.073</v>
      </c>
      <c r="BQ86" s="125">
        <f t="shared" si="47"/>
        <v>27.927</v>
      </c>
      <c r="BR86" s="125">
        <f t="shared" si="47"/>
        <v>0</v>
      </c>
      <c r="BS86" s="125">
        <f t="shared" si="47"/>
        <v>0</v>
      </c>
      <c r="BT86" s="125">
        <f t="shared" si="48"/>
        <v>-73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450.73</v>
      </c>
      <c r="DA86" s="122">
        <f t="shared" si="57"/>
        <v>279.27</v>
      </c>
      <c r="DB86" s="122">
        <f t="shared" si="57"/>
        <v>0</v>
      </c>
      <c r="DC86" s="122">
        <f t="shared" si="57"/>
        <v>0</v>
      </c>
      <c r="DD86" s="122">
        <f t="shared" si="58"/>
        <v>730</v>
      </c>
      <c r="DF86" s="123">
        <f t="shared" si="59"/>
        <v>45.073</v>
      </c>
      <c r="DG86" s="123">
        <f t="shared" si="60"/>
        <v>27.927</v>
      </c>
      <c r="DH86" s="123">
        <f t="shared" si="61"/>
        <v>0</v>
      </c>
      <c r="DI86" s="123">
        <f t="shared" si="62"/>
        <v>0</v>
      </c>
      <c r="DJ86" s="123">
        <f t="shared" si="63"/>
        <v>-73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-41.037999999999997</v>
      </c>
      <c r="G87" s="124">
        <v>-41.037999999999997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-25.427</v>
      </c>
      <c r="N87" s="124">
        <v>-25.427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41.037999999999997</v>
      </c>
      <c r="AF87" s="124">
        <v>25.427</v>
      </c>
      <c r="AG87" s="124">
        <v>0</v>
      </c>
      <c r="AH87" s="124">
        <v>0</v>
      </c>
      <c r="AI87" s="124">
        <v>66.465000000000003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41.037999999999997</v>
      </c>
      <c r="BQ87" s="125">
        <f t="shared" si="47"/>
        <v>25.427</v>
      </c>
      <c r="BR87" s="125">
        <f t="shared" si="47"/>
        <v>0</v>
      </c>
      <c r="BS87" s="125">
        <f t="shared" si="47"/>
        <v>0</v>
      </c>
      <c r="BT87" s="125">
        <f t="shared" si="48"/>
        <v>-66.465000000000003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410.38</v>
      </c>
      <c r="DA87" s="122">
        <f t="shared" si="57"/>
        <v>254.26999999999998</v>
      </c>
      <c r="DB87" s="122">
        <f t="shared" si="57"/>
        <v>0</v>
      </c>
      <c r="DC87" s="122">
        <f t="shared" si="57"/>
        <v>0</v>
      </c>
      <c r="DD87" s="122">
        <f t="shared" si="58"/>
        <v>664.65</v>
      </c>
      <c r="DF87" s="123">
        <f t="shared" si="59"/>
        <v>41.037999999999997</v>
      </c>
      <c r="DG87" s="123">
        <f t="shared" si="60"/>
        <v>25.427</v>
      </c>
      <c r="DH87" s="123">
        <f t="shared" si="61"/>
        <v>0</v>
      </c>
      <c r="DI87" s="123">
        <f t="shared" si="62"/>
        <v>0</v>
      </c>
      <c r="DJ87" s="123">
        <f t="shared" si="63"/>
        <v>-66.465000000000003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-30.391999999999999</v>
      </c>
      <c r="G88" s="124">
        <v>-30.391999999999999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-18.829999999999998</v>
      </c>
      <c r="N88" s="124">
        <v>-18.829999999999998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30.391999999999999</v>
      </c>
      <c r="AF88" s="124">
        <v>18.829999999999998</v>
      </c>
      <c r="AG88" s="124">
        <v>0</v>
      </c>
      <c r="AH88" s="124">
        <v>0</v>
      </c>
      <c r="AI88" s="124">
        <v>49.222000000000001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30.391999999999999</v>
      </c>
      <c r="BQ88" s="125">
        <f t="shared" si="47"/>
        <v>18.829999999999998</v>
      </c>
      <c r="BR88" s="125">
        <f t="shared" si="47"/>
        <v>0</v>
      </c>
      <c r="BS88" s="125">
        <f t="shared" si="47"/>
        <v>0</v>
      </c>
      <c r="BT88" s="125">
        <f t="shared" si="48"/>
        <v>-49.221999999999994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303.92</v>
      </c>
      <c r="DA88" s="122">
        <f t="shared" si="57"/>
        <v>188.29999999999998</v>
      </c>
      <c r="DB88" s="122">
        <f t="shared" si="57"/>
        <v>0</v>
      </c>
      <c r="DC88" s="122">
        <f t="shared" si="57"/>
        <v>0</v>
      </c>
      <c r="DD88" s="122">
        <f t="shared" si="58"/>
        <v>492.22</v>
      </c>
      <c r="DF88" s="123">
        <f t="shared" si="59"/>
        <v>30.391999999999999</v>
      </c>
      <c r="DG88" s="123">
        <f t="shared" si="60"/>
        <v>18.829999999999998</v>
      </c>
      <c r="DH88" s="123">
        <f t="shared" si="61"/>
        <v>0</v>
      </c>
      <c r="DI88" s="123">
        <f t="shared" si="62"/>
        <v>0</v>
      </c>
      <c r="DJ88" s="123">
        <f t="shared" si="63"/>
        <v>-49.221999999999994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-11.856</v>
      </c>
      <c r="G89" s="124">
        <v>-11.856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-7.3460000000000001</v>
      </c>
      <c r="N89" s="124">
        <v>-7.3460000000000001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11.856</v>
      </c>
      <c r="AF89" s="124">
        <v>7.3460000000000001</v>
      </c>
      <c r="AG89" s="124">
        <v>0</v>
      </c>
      <c r="AH89" s="124">
        <v>0</v>
      </c>
      <c r="AI89" s="124">
        <v>19.202000000000002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11.856</v>
      </c>
      <c r="BQ89" s="125">
        <f t="shared" si="47"/>
        <v>7.3460000000000001</v>
      </c>
      <c r="BR89" s="125">
        <f t="shared" si="47"/>
        <v>0</v>
      </c>
      <c r="BS89" s="125">
        <f t="shared" si="47"/>
        <v>0</v>
      </c>
      <c r="BT89" s="125">
        <f t="shared" si="48"/>
        <v>-19.201999999999998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118.56</v>
      </c>
      <c r="DA89" s="122">
        <f t="shared" si="57"/>
        <v>73.460000000000008</v>
      </c>
      <c r="DB89" s="122">
        <f t="shared" si="57"/>
        <v>0</v>
      </c>
      <c r="DC89" s="122">
        <f t="shared" si="57"/>
        <v>0</v>
      </c>
      <c r="DD89" s="122">
        <f t="shared" si="58"/>
        <v>192.02</v>
      </c>
      <c r="DF89" s="123">
        <f t="shared" si="59"/>
        <v>11.856</v>
      </c>
      <c r="DG89" s="123">
        <f t="shared" si="60"/>
        <v>7.3460000000000001</v>
      </c>
      <c r="DH89" s="123">
        <f t="shared" si="61"/>
        <v>0</v>
      </c>
      <c r="DI89" s="123">
        <f t="shared" si="62"/>
        <v>0</v>
      </c>
      <c r="DJ89" s="123">
        <f t="shared" si="63"/>
        <v>-19.201999999999998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0.18637875000000001</v>
      </c>
      <c r="BQ99" s="129">
        <f t="shared" ref="BQ99:BT99" si="68">SUM(BQ3:BQ98)/4000</f>
        <v>0.12837825</v>
      </c>
      <c r="BR99" s="129">
        <f t="shared" si="68"/>
        <v>0</v>
      </c>
      <c r="BS99" s="129">
        <f t="shared" si="68"/>
        <v>0</v>
      </c>
      <c r="BT99" s="129">
        <f t="shared" si="68"/>
        <v>-0.31475699999999995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0.18637875000000004</v>
      </c>
      <c r="DA99" s="131">
        <f t="shared" ref="DA99:DD99" si="73">SUM(DA3:DA98)/40000</f>
        <v>0.12837825000000003</v>
      </c>
      <c r="DB99" s="131">
        <f t="shared" si="73"/>
        <v>0</v>
      </c>
      <c r="DC99" s="131">
        <f t="shared" si="73"/>
        <v>0</v>
      </c>
      <c r="DD99" s="131">
        <f t="shared" si="73"/>
        <v>0.3147569999999999</v>
      </c>
      <c r="DE99" s="128"/>
      <c r="DF99" s="123">
        <f t="shared" si="59"/>
        <v>0.18637875000000001</v>
      </c>
      <c r="DG99" s="123">
        <f t="shared" si="60"/>
        <v>0.12837825</v>
      </c>
      <c r="DH99" s="123">
        <f t="shared" si="61"/>
        <v>0</v>
      </c>
      <c r="DI99" s="123">
        <f t="shared" si="62"/>
        <v>0</v>
      </c>
      <c r="DJ99" s="123">
        <f t="shared" si="63"/>
        <v>-0.31475699999999995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44677</v>
      </c>
      <c r="B1" s="207" t="s">
        <v>220</v>
      </c>
      <c r="C1" s="207"/>
      <c r="D1" s="21"/>
      <c r="E1" s="21"/>
      <c r="F1" s="21"/>
      <c r="G1" s="21"/>
      <c r="H1" s="21"/>
      <c r="I1" s="21"/>
      <c r="J1" s="201" t="s">
        <v>308</v>
      </c>
      <c r="K1" s="202"/>
      <c r="L1" s="202"/>
      <c r="M1" s="202"/>
      <c r="N1" s="202"/>
      <c r="O1" s="203"/>
      <c r="P1" s="201" t="s">
        <v>307</v>
      </c>
      <c r="Q1" s="204" t="s">
        <v>142</v>
      </c>
      <c r="S1" s="205" t="s">
        <v>309</v>
      </c>
      <c r="T1" s="205"/>
      <c r="U1" s="205"/>
      <c r="V1" s="205"/>
      <c r="W1" s="205"/>
      <c r="Y1" s="208" t="s">
        <v>396</v>
      </c>
      <c r="Z1" s="208"/>
      <c r="AA1" s="206" t="s">
        <v>310</v>
      </c>
      <c r="AB1" s="91">
        <v>0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6"/>
      <c r="AB2" s="106">
        <v>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0</v>
      </c>
      <c r="AB3" s="88">
        <v>0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0</v>
      </c>
      <c r="AB4" s="88">
        <v>0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0</v>
      </c>
      <c r="AB5" s="88">
        <v>0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0</v>
      </c>
      <c r="AB6" s="88">
        <v>0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0</v>
      </c>
      <c r="AB7" s="88">
        <v>0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0</v>
      </c>
      <c r="AB8" s="88">
        <v>0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0</v>
      </c>
      <c r="AB9" s="88">
        <v>0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0</v>
      </c>
      <c r="AB10" s="88">
        <v>0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0</v>
      </c>
      <c r="AB11" s="88">
        <v>0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0</v>
      </c>
      <c r="AB12" s="88">
        <v>0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0</v>
      </c>
      <c r="AB13" s="88">
        <v>0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0</v>
      </c>
      <c r="AB14" s="88">
        <v>0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0</v>
      </c>
      <c r="AB15" s="88">
        <v>0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0</v>
      </c>
      <c r="AB16" s="88">
        <v>0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0</v>
      </c>
      <c r="AB18" s="88">
        <v>0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0</v>
      </c>
      <c r="AB19" s="88">
        <v>0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0</v>
      </c>
      <c r="AB20" s="88">
        <v>0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0</v>
      </c>
      <c r="AB21" s="88">
        <v>0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0</v>
      </c>
      <c r="AB22" s="88">
        <v>0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0</v>
      </c>
      <c r="AB25" s="88">
        <v>0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0</v>
      </c>
      <c r="AB26" s="88">
        <v>0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0</v>
      </c>
      <c r="AB27" s="88">
        <v>0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0</v>
      </c>
      <c r="AB28" s="88">
        <v>0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0</v>
      </c>
      <c r="AB29" s="88">
        <v>0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0</v>
      </c>
      <c r="AB30" s="88">
        <v>0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0</v>
      </c>
      <c r="AB31" s="88">
        <v>0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0</v>
      </c>
      <c r="AB32" s="88">
        <v>0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0</v>
      </c>
      <c r="AB33" s="88">
        <v>0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0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0</v>
      </c>
      <c r="AB35" s="88">
        <v>0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1"/>
        <v>0</v>
      </c>
      <c r="T36" s="78">
        <f t="shared" si="12"/>
        <v>0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0</v>
      </c>
      <c r="AB36" s="88">
        <v>0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1"/>
        <v>0</v>
      </c>
      <c r="T37" s="78">
        <f t="shared" si="12"/>
        <v>0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0</v>
      </c>
      <c r="AB37" s="88">
        <v>0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1"/>
        <v>0</v>
      </c>
      <c r="T38" s="78">
        <f t="shared" si="12"/>
        <v>0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0</v>
      </c>
      <c r="AB38" s="88">
        <v>0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1"/>
        <v>0</v>
      </c>
      <c r="T39" s="78">
        <f t="shared" si="12"/>
        <v>0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0</v>
      </c>
      <c r="AB39" s="88">
        <v>0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1"/>
        <v>0</v>
      </c>
      <c r="T40" s="78">
        <f t="shared" si="12"/>
        <v>0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0</v>
      </c>
      <c r="AB40" s="88">
        <v>0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1"/>
        <v>0</v>
      </c>
      <c r="T41" s="78">
        <f t="shared" si="12"/>
        <v>0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0</v>
      </c>
      <c r="AB41" s="88">
        <v>0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1"/>
        <v>0</v>
      </c>
      <c r="T42" s="78">
        <f t="shared" si="12"/>
        <v>0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0</v>
      </c>
      <c r="AB42" s="88">
        <v>0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1"/>
        <v>0</v>
      </c>
      <c r="T43" s="78">
        <f t="shared" si="12"/>
        <v>0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0</v>
      </c>
      <c r="AB43" s="88">
        <v>0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1"/>
        <v>0</v>
      </c>
      <c r="T44" s="78">
        <f t="shared" si="12"/>
        <v>0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0</v>
      </c>
      <c r="AB44" s="88">
        <v>0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1"/>
        <v>0</v>
      </c>
      <c r="T45" s="78">
        <f t="shared" si="12"/>
        <v>0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0</v>
      </c>
      <c r="AB45" s="88">
        <v>0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1"/>
        <v>0</v>
      </c>
      <c r="T46" s="78">
        <f t="shared" si="12"/>
        <v>0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0</v>
      </c>
      <c r="AB46" s="88">
        <v>0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1"/>
        <v>0</v>
      </c>
      <c r="T47" s="78">
        <f t="shared" si="12"/>
        <v>0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0</v>
      </c>
      <c r="AB47" s="88">
        <v>0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1"/>
        <v>0</v>
      </c>
      <c r="T48" s="78">
        <f t="shared" si="12"/>
        <v>0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1"/>
        <v>0</v>
      </c>
      <c r="T49" s="78">
        <f t="shared" si="12"/>
        <v>0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0</v>
      </c>
      <c r="AB49" s="88">
        <v>0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1"/>
        <v>0</v>
      </c>
      <c r="T50" s="78">
        <f t="shared" si="12"/>
        <v>0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0</v>
      </c>
      <c r="AB50" s="88">
        <v>0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1"/>
        <v>0</v>
      </c>
      <c r="T51" s="78">
        <f t="shared" si="12"/>
        <v>0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0</v>
      </c>
      <c r="AB51" s="88">
        <v>0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1"/>
        <v>0</v>
      </c>
      <c r="T52" s="78">
        <f t="shared" si="12"/>
        <v>0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0</v>
      </c>
      <c r="AB52" s="88">
        <v>0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1"/>
        <v>0</v>
      </c>
      <c r="T53" s="78">
        <f t="shared" si="12"/>
        <v>0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0</v>
      </c>
      <c r="AB53" s="88">
        <v>0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1"/>
        <v>0</v>
      </c>
      <c r="T54" s="78">
        <f t="shared" si="12"/>
        <v>0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0</v>
      </c>
      <c r="AB54" s="88">
        <v>0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1"/>
        <v>0</v>
      </c>
      <c r="T55" s="78">
        <f t="shared" si="12"/>
        <v>0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0</v>
      </c>
      <c r="AB55" s="88">
        <v>0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1"/>
        <v>0</v>
      </c>
      <c r="T56" s="78">
        <f t="shared" si="12"/>
        <v>0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0</v>
      </c>
      <c r="AB56" s="88">
        <v>0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1"/>
        <v>0</v>
      </c>
      <c r="T57" s="78">
        <f t="shared" si="12"/>
        <v>0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0</v>
      </c>
      <c r="AB57" s="88">
        <v>0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1"/>
        <v>0</v>
      </c>
      <c r="T58" s="78">
        <f t="shared" si="12"/>
        <v>0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0</v>
      </c>
      <c r="AB58" s="88">
        <v>0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1"/>
        <v>0</v>
      </c>
      <c r="T59" s="78">
        <f t="shared" si="12"/>
        <v>0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0</v>
      </c>
      <c r="AB59" s="88">
        <v>0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1"/>
        <v>0</v>
      </c>
      <c r="T60" s="78">
        <f t="shared" si="12"/>
        <v>0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0</v>
      </c>
      <c r="AB60" s="88">
        <v>0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1"/>
        <v>0</v>
      </c>
      <c r="T61" s="78">
        <f t="shared" si="12"/>
        <v>0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0</v>
      </c>
      <c r="AB61" s="88">
        <v>0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1"/>
        <v>0</v>
      </c>
      <c r="T62" s="78">
        <f t="shared" si="12"/>
        <v>0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0</v>
      </c>
      <c r="AB62" s="88">
        <v>0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1"/>
        <v>0</v>
      </c>
      <c r="T63" s="78">
        <f t="shared" si="12"/>
        <v>0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0</v>
      </c>
      <c r="AB63" s="88">
        <v>0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1"/>
        <v>0</v>
      </c>
      <c r="T64" s="78">
        <f t="shared" si="12"/>
        <v>0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0</v>
      </c>
      <c r="AB64" s="88">
        <v>0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1"/>
        <v>0</v>
      </c>
      <c r="T65" s="78">
        <f t="shared" si="12"/>
        <v>0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0</v>
      </c>
      <c r="AB65" s="88">
        <v>0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1"/>
        <v>0</v>
      </c>
      <c r="T66" s="78">
        <f t="shared" si="12"/>
        <v>0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0</v>
      </c>
      <c r="AB66" s="88">
        <v>0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0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0</v>
      </c>
      <c r="AB67" s="88">
        <v>0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0</v>
      </c>
      <c r="C68" s="22">
        <f t="shared" ref="C68:C98" si="21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0</v>
      </c>
      <c r="Q68" s="81">
        <f t="shared" ref="Q68:Q98" si="25">O68+P68</f>
        <v>0</v>
      </c>
      <c r="S68" s="78">
        <f t="shared" si="16"/>
        <v>0</v>
      </c>
      <c r="T68" s="78">
        <f t="shared" si="17"/>
        <v>0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0</v>
      </c>
      <c r="AB68" s="88">
        <v>0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0</v>
      </c>
      <c r="C69" s="22">
        <f t="shared" si="21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0</v>
      </c>
      <c r="Q69" s="81">
        <f t="shared" si="25"/>
        <v>0</v>
      </c>
      <c r="S69" s="78">
        <f t="shared" si="16"/>
        <v>0</v>
      </c>
      <c r="T69" s="78">
        <f t="shared" si="17"/>
        <v>0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0</v>
      </c>
      <c r="AB69" s="88">
        <v>0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0</v>
      </c>
      <c r="C70" s="22">
        <f t="shared" si="21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0</v>
      </c>
      <c r="Q70" s="81">
        <f t="shared" si="25"/>
        <v>0</v>
      </c>
      <c r="S70" s="78">
        <f t="shared" si="16"/>
        <v>0</v>
      </c>
      <c r="T70" s="78">
        <f t="shared" si="17"/>
        <v>0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0</v>
      </c>
      <c r="AB70" s="88">
        <v>0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0</v>
      </c>
      <c r="C71" s="22">
        <f t="shared" si="21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0</v>
      </c>
      <c r="Q71" s="81">
        <f t="shared" si="25"/>
        <v>0</v>
      </c>
      <c r="S71" s="78">
        <f t="shared" si="16"/>
        <v>0</v>
      </c>
      <c r="T71" s="78">
        <f t="shared" si="17"/>
        <v>0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0</v>
      </c>
      <c r="AB71" s="88">
        <v>0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0</v>
      </c>
      <c r="C72" s="22">
        <f t="shared" si="21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0</v>
      </c>
      <c r="Q72" s="81">
        <f t="shared" si="25"/>
        <v>0</v>
      </c>
      <c r="S72" s="78">
        <f t="shared" si="16"/>
        <v>0</v>
      </c>
      <c r="T72" s="78">
        <f t="shared" si="17"/>
        <v>0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0</v>
      </c>
      <c r="AB72" s="88">
        <v>0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0</v>
      </c>
      <c r="C73" s="22">
        <f t="shared" si="21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0</v>
      </c>
      <c r="Q73" s="81">
        <f t="shared" si="25"/>
        <v>0</v>
      </c>
      <c r="S73" s="78">
        <f t="shared" si="16"/>
        <v>0</v>
      </c>
      <c r="T73" s="78">
        <f t="shared" si="17"/>
        <v>0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0</v>
      </c>
      <c r="AB73" s="88">
        <v>0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0</v>
      </c>
      <c r="C74" s="22">
        <f t="shared" si="21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0</v>
      </c>
      <c r="Q74" s="81">
        <f t="shared" si="25"/>
        <v>0</v>
      </c>
      <c r="S74" s="78">
        <f t="shared" si="16"/>
        <v>0</v>
      </c>
      <c r="T74" s="78">
        <f t="shared" si="17"/>
        <v>0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0</v>
      </c>
      <c r="AB74" s="88">
        <v>0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0</v>
      </c>
      <c r="C75" s="22">
        <f t="shared" si="21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0</v>
      </c>
      <c r="Q75" s="81">
        <f t="shared" si="25"/>
        <v>0</v>
      </c>
      <c r="S75" s="78">
        <f t="shared" si="16"/>
        <v>0</v>
      </c>
      <c r="T75" s="78">
        <f t="shared" si="17"/>
        <v>0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0</v>
      </c>
      <c r="AB75" s="88">
        <v>0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0</v>
      </c>
      <c r="C76" s="22">
        <f t="shared" si="21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0</v>
      </c>
      <c r="Q76" s="81">
        <f t="shared" si="25"/>
        <v>0</v>
      </c>
      <c r="S76" s="78">
        <f t="shared" si="16"/>
        <v>0</v>
      </c>
      <c r="T76" s="78">
        <f t="shared" si="17"/>
        <v>0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0</v>
      </c>
      <c r="AB76" s="88">
        <v>0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0</v>
      </c>
      <c r="C77" s="22">
        <f t="shared" si="21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0</v>
      </c>
      <c r="Q77" s="81">
        <f t="shared" si="25"/>
        <v>0</v>
      </c>
      <c r="S77" s="78">
        <f t="shared" si="16"/>
        <v>0</v>
      </c>
      <c r="T77" s="78">
        <f t="shared" si="17"/>
        <v>0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0</v>
      </c>
      <c r="AB77" s="88">
        <v>0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0</v>
      </c>
      <c r="C78" s="22">
        <f t="shared" si="21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0</v>
      </c>
      <c r="Q78" s="81">
        <f t="shared" si="25"/>
        <v>0</v>
      </c>
      <c r="S78" s="78">
        <f t="shared" si="16"/>
        <v>0</v>
      </c>
      <c r="T78" s="78">
        <f t="shared" si="17"/>
        <v>0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0</v>
      </c>
      <c r="AB78" s="88">
        <v>0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0</v>
      </c>
      <c r="C79" s="22">
        <f t="shared" si="21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0</v>
      </c>
      <c r="Q79" s="81">
        <f t="shared" si="25"/>
        <v>0</v>
      </c>
      <c r="S79" s="78">
        <f t="shared" si="16"/>
        <v>0</v>
      </c>
      <c r="T79" s="78">
        <f t="shared" si="17"/>
        <v>0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0</v>
      </c>
      <c r="AB79" s="88">
        <v>0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0</v>
      </c>
      <c r="C80" s="22">
        <f t="shared" si="21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0</v>
      </c>
      <c r="Q80" s="81">
        <f t="shared" si="25"/>
        <v>0</v>
      </c>
      <c r="S80" s="78">
        <f t="shared" si="16"/>
        <v>0</v>
      </c>
      <c r="T80" s="78">
        <f t="shared" si="17"/>
        <v>0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0</v>
      </c>
      <c r="AB80" s="88">
        <v>0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0</v>
      </c>
      <c r="C81" s="22">
        <f t="shared" si="21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0</v>
      </c>
      <c r="Q81" s="81">
        <f t="shared" si="25"/>
        <v>0</v>
      </c>
      <c r="S81" s="78">
        <f t="shared" si="16"/>
        <v>0</v>
      </c>
      <c r="T81" s="78">
        <f t="shared" si="17"/>
        <v>0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0</v>
      </c>
      <c r="AB81" s="88">
        <v>0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0</v>
      </c>
      <c r="C82" s="22">
        <f t="shared" si="21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0</v>
      </c>
      <c r="Q82" s="81">
        <f t="shared" si="25"/>
        <v>0</v>
      </c>
      <c r="S82" s="78">
        <f t="shared" si="16"/>
        <v>0</v>
      </c>
      <c r="T82" s="78">
        <f t="shared" si="17"/>
        <v>0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0</v>
      </c>
      <c r="AB82" s="88">
        <v>0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0</v>
      </c>
      <c r="C83" s="22">
        <f t="shared" si="21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0</v>
      </c>
      <c r="Q83" s="81">
        <f t="shared" si="25"/>
        <v>0</v>
      </c>
      <c r="S83" s="78">
        <f t="shared" si="16"/>
        <v>0</v>
      </c>
      <c r="T83" s="78">
        <f t="shared" si="17"/>
        <v>0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0</v>
      </c>
      <c r="AB83" s="88">
        <v>0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0</v>
      </c>
      <c r="C84" s="22">
        <f t="shared" si="21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0</v>
      </c>
      <c r="Q84" s="81">
        <f t="shared" si="25"/>
        <v>0</v>
      </c>
      <c r="S84" s="78">
        <f t="shared" si="16"/>
        <v>0</v>
      </c>
      <c r="T84" s="78">
        <f t="shared" si="17"/>
        <v>0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0</v>
      </c>
      <c r="AB84" s="88">
        <v>0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0</v>
      </c>
      <c r="C85" s="22">
        <f t="shared" si="21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0</v>
      </c>
      <c r="Q85" s="81">
        <f t="shared" si="25"/>
        <v>0</v>
      </c>
      <c r="S85" s="78">
        <f t="shared" si="16"/>
        <v>0</v>
      </c>
      <c r="T85" s="78">
        <f t="shared" si="17"/>
        <v>0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0</v>
      </c>
      <c r="AB85" s="88">
        <v>0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0</v>
      </c>
      <c r="C86" s="22">
        <f t="shared" si="21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0</v>
      </c>
      <c r="Q86" s="81">
        <f t="shared" si="25"/>
        <v>0</v>
      </c>
      <c r="S86" s="78">
        <f t="shared" si="16"/>
        <v>0</v>
      </c>
      <c r="T86" s="78">
        <f t="shared" si="17"/>
        <v>0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0</v>
      </c>
      <c r="AB86" s="88">
        <v>0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0</v>
      </c>
      <c r="C87" s="22">
        <f t="shared" si="21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0</v>
      </c>
      <c r="Q87" s="81">
        <f t="shared" si="25"/>
        <v>0</v>
      </c>
      <c r="S87" s="78">
        <f t="shared" si="16"/>
        <v>0</v>
      </c>
      <c r="T87" s="78">
        <f t="shared" si="17"/>
        <v>0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0</v>
      </c>
      <c r="AB87" s="88">
        <v>0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0</v>
      </c>
      <c r="C88" s="22">
        <f t="shared" si="21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0</v>
      </c>
      <c r="Q88" s="81">
        <f t="shared" si="25"/>
        <v>0</v>
      </c>
      <c r="S88" s="78">
        <f t="shared" si="16"/>
        <v>0</v>
      </c>
      <c r="T88" s="78">
        <f t="shared" si="17"/>
        <v>0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0</v>
      </c>
      <c r="AB88" s="88">
        <v>0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0</v>
      </c>
      <c r="C89" s="22">
        <f t="shared" si="21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0</v>
      </c>
      <c r="Q89" s="81">
        <f t="shared" si="25"/>
        <v>0</v>
      </c>
      <c r="S89" s="78">
        <f t="shared" si="16"/>
        <v>0</v>
      </c>
      <c r="T89" s="78">
        <f t="shared" si="17"/>
        <v>0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0</v>
      </c>
      <c r="AB89" s="88">
        <v>0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0</v>
      </c>
      <c r="C90" s="22">
        <f t="shared" si="21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0</v>
      </c>
      <c r="Q90" s="81">
        <f t="shared" si="25"/>
        <v>0</v>
      </c>
      <c r="S90" s="78">
        <f t="shared" si="16"/>
        <v>0</v>
      </c>
      <c r="T90" s="78">
        <f t="shared" si="17"/>
        <v>0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0</v>
      </c>
      <c r="AB90" s="88">
        <v>0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0</v>
      </c>
      <c r="C91" s="22">
        <f t="shared" si="21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0</v>
      </c>
      <c r="Q91" s="81">
        <f t="shared" si="25"/>
        <v>0</v>
      </c>
      <c r="S91" s="78">
        <f t="shared" si="16"/>
        <v>0</v>
      </c>
      <c r="T91" s="78">
        <f t="shared" si="17"/>
        <v>0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0</v>
      </c>
      <c r="AB91" s="88">
        <v>0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0</v>
      </c>
      <c r="C92" s="22">
        <f t="shared" si="21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0</v>
      </c>
      <c r="Q92" s="81">
        <f t="shared" si="25"/>
        <v>0</v>
      </c>
      <c r="S92" s="78">
        <f t="shared" si="16"/>
        <v>0</v>
      </c>
      <c r="T92" s="78">
        <f t="shared" si="17"/>
        <v>0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0</v>
      </c>
      <c r="AB92" s="88">
        <v>0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0</v>
      </c>
      <c r="C93" s="22">
        <f t="shared" si="21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0</v>
      </c>
      <c r="Q93" s="81">
        <f t="shared" si="25"/>
        <v>0</v>
      </c>
      <c r="S93" s="78">
        <f t="shared" si="16"/>
        <v>0</v>
      </c>
      <c r="T93" s="78">
        <f t="shared" si="17"/>
        <v>0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0</v>
      </c>
      <c r="AB93" s="88">
        <v>0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0</v>
      </c>
      <c r="C94" s="22">
        <f t="shared" si="21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0</v>
      </c>
      <c r="Q94" s="81">
        <f t="shared" si="25"/>
        <v>0</v>
      </c>
      <c r="S94" s="78">
        <f t="shared" si="16"/>
        <v>0</v>
      </c>
      <c r="T94" s="78">
        <f t="shared" si="17"/>
        <v>0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0</v>
      </c>
      <c r="AB94" s="88">
        <v>0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0</v>
      </c>
      <c r="C95" s="22">
        <f t="shared" si="21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0</v>
      </c>
      <c r="Q95" s="81">
        <f t="shared" si="25"/>
        <v>0</v>
      </c>
      <c r="S95" s="78">
        <f t="shared" si="16"/>
        <v>0</v>
      </c>
      <c r="T95" s="78">
        <f t="shared" si="17"/>
        <v>0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0</v>
      </c>
      <c r="AB95" s="88">
        <v>0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0</v>
      </c>
      <c r="C96" s="22">
        <f t="shared" si="21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0</v>
      </c>
      <c r="Q96" s="81">
        <f t="shared" si="25"/>
        <v>0</v>
      </c>
      <c r="S96" s="78">
        <f t="shared" si="16"/>
        <v>0</v>
      </c>
      <c r="T96" s="78">
        <f t="shared" si="17"/>
        <v>0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0</v>
      </c>
      <c r="AB96" s="88">
        <v>0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0</v>
      </c>
      <c r="C97" s="22">
        <f t="shared" si="21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0</v>
      </c>
      <c r="Q97" s="81">
        <f t="shared" si="25"/>
        <v>0</v>
      </c>
      <c r="S97" s="78">
        <f t="shared" si="16"/>
        <v>0</v>
      </c>
      <c r="T97" s="78">
        <f t="shared" si="17"/>
        <v>0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0</v>
      </c>
      <c r="AB97" s="88">
        <v>0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0</v>
      </c>
      <c r="C98" s="22">
        <f t="shared" si="21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0</v>
      </c>
      <c r="Q98" s="81">
        <f t="shared" si="25"/>
        <v>0</v>
      </c>
      <c r="S98" s="78">
        <f t="shared" si="16"/>
        <v>0</v>
      </c>
      <c r="T98" s="78">
        <f t="shared" si="17"/>
        <v>0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0</v>
      </c>
      <c r="AB98" s="88">
        <v>0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</v>
      </c>
      <c r="C99" s="22">
        <f t="shared" si="27"/>
        <v>0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</v>
      </c>
      <c r="Q99" s="85">
        <f t="shared" si="27"/>
        <v>0</v>
      </c>
      <c r="S99" s="78">
        <f>SUM(S3:S98)/4000</f>
        <v>0</v>
      </c>
      <c r="T99" s="78">
        <f t="shared" ref="T99:W99" si="28">SUM(T3:T98)/4000</f>
        <v>0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0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44677</v>
      </c>
      <c r="B1" s="207" t="s">
        <v>202</v>
      </c>
      <c r="C1" s="207"/>
      <c r="D1" s="209" t="s">
        <v>314</v>
      </c>
      <c r="E1" s="209"/>
      <c r="F1" s="209"/>
      <c r="G1" s="209"/>
      <c r="H1" s="209"/>
      <c r="I1" s="210"/>
      <c r="J1" s="201" t="s">
        <v>308</v>
      </c>
      <c r="K1" s="202"/>
      <c r="L1" s="202"/>
      <c r="M1" s="202"/>
      <c r="N1" s="202"/>
      <c r="O1" s="203"/>
      <c r="P1" s="201"/>
      <c r="Q1" s="204" t="s">
        <v>142</v>
      </c>
      <c r="S1" s="205" t="s">
        <v>309</v>
      </c>
      <c r="T1" s="205"/>
      <c r="U1" s="205"/>
      <c r="V1" s="205"/>
      <c r="W1" s="20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18.664000000000001</v>
      </c>
      <c r="C3" s="22">
        <f>B3</f>
        <v>18.664000000000001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7.8034183999999991</v>
      </c>
      <c r="K3" s="23">
        <v>4.4606959999999996</v>
      </c>
      <c r="L3" s="23">
        <v>0</v>
      </c>
      <c r="M3" s="23">
        <v>0.9499976</v>
      </c>
      <c r="N3" s="23">
        <v>5.4498879999999996</v>
      </c>
      <c r="O3" s="23">
        <f t="shared" ref="O3" si="0">$C3*I3/$I3</f>
        <v>18.664000000000001</v>
      </c>
      <c r="P3" s="24"/>
      <c r="Q3" s="81">
        <f>O3+P3</f>
        <v>18.664000000000001</v>
      </c>
      <c r="S3" s="78">
        <f t="shared" ref="S3:S66" si="1">J3</f>
        <v>7.8034183999999991</v>
      </c>
      <c r="T3" s="78">
        <f t="shared" ref="T3:T66" si="2">K3</f>
        <v>4.4606959999999996</v>
      </c>
      <c r="U3" s="78">
        <f t="shared" ref="U3:U66" si="3">L3</f>
        <v>0</v>
      </c>
      <c r="V3" s="78">
        <f t="shared" ref="V3:V66" si="4">M3</f>
        <v>0.9499976</v>
      </c>
      <c r="W3" s="78">
        <f t="shared" ref="W3:W66" si="5">N3</f>
        <v>5.4498879999999996</v>
      </c>
    </row>
    <row r="4" spans="1:23">
      <c r="A4" s="8" t="s">
        <v>46</v>
      </c>
      <c r="B4" s="22">
        <v>17.512</v>
      </c>
      <c r="C4" s="22">
        <f t="shared" ref="C4:C67" si="6">B4</f>
        <v>17.512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7.3217671999999991</v>
      </c>
      <c r="K4" s="23">
        <v>4.1853679999999995</v>
      </c>
      <c r="L4" s="23">
        <v>0</v>
      </c>
      <c r="M4" s="23">
        <v>0.89136079999999995</v>
      </c>
      <c r="N4" s="23">
        <v>5.1135039999999989</v>
      </c>
      <c r="O4" s="23">
        <f t="shared" ref="O4:O67" si="8">$C4*I4/$I4</f>
        <v>17.512</v>
      </c>
      <c r="P4" s="24"/>
      <c r="Q4" s="81">
        <f t="shared" ref="Q4:Q67" si="9">O4+P4</f>
        <v>17.512</v>
      </c>
      <c r="S4" s="78">
        <f t="shared" si="1"/>
        <v>7.3217671999999991</v>
      </c>
      <c r="T4" s="78">
        <f t="shared" si="2"/>
        <v>4.1853679999999995</v>
      </c>
      <c r="U4" s="78">
        <f t="shared" si="3"/>
        <v>0</v>
      </c>
      <c r="V4" s="78">
        <f t="shared" si="4"/>
        <v>0.89136079999999995</v>
      </c>
      <c r="W4" s="78">
        <f t="shared" si="5"/>
        <v>5.1135039999999989</v>
      </c>
    </row>
    <row r="5" spans="1:23">
      <c r="A5" s="8" t="s">
        <v>47</v>
      </c>
      <c r="B5" s="22">
        <v>18.988</v>
      </c>
      <c r="C5" s="22">
        <f t="shared" si="6"/>
        <v>18.988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7.9388827999999991</v>
      </c>
      <c r="K5" s="23">
        <v>4.5381319999999992</v>
      </c>
      <c r="L5" s="23">
        <v>0</v>
      </c>
      <c r="M5" s="23">
        <v>0.96648919999999972</v>
      </c>
      <c r="N5" s="23">
        <v>5.5444959999999988</v>
      </c>
      <c r="O5" s="23">
        <f t="shared" si="8"/>
        <v>18.988</v>
      </c>
      <c r="P5" s="24"/>
      <c r="Q5" s="81">
        <f t="shared" si="9"/>
        <v>18.988</v>
      </c>
      <c r="S5" s="78">
        <f t="shared" si="1"/>
        <v>7.9388827999999991</v>
      </c>
      <c r="T5" s="78">
        <f t="shared" si="2"/>
        <v>4.5381319999999992</v>
      </c>
      <c r="U5" s="78">
        <f t="shared" si="3"/>
        <v>0</v>
      </c>
      <c r="V5" s="78">
        <f t="shared" si="4"/>
        <v>0.96648919999999972</v>
      </c>
      <c r="W5" s="78">
        <f t="shared" si="5"/>
        <v>5.5444959999999988</v>
      </c>
    </row>
    <row r="6" spans="1:23">
      <c r="A6" s="8" t="s">
        <v>48</v>
      </c>
      <c r="B6" s="22">
        <v>17.835999999999999</v>
      </c>
      <c r="C6" s="22">
        <f t="shared" si="6"/>
        <v>17.835999999999999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7.4572315999999992</v>
      </c>
      <c r="K6" s="23">
        <v>4.2628039999999983</v>
      </c>
      <c r="L6" s="23">
        <v>0</v>
      </c>
      <c r="M6" s="23">
        <v>0.90785239999999978</v>
      </c>
      <c r="N6" s="23">
        <v>5.208111999999999</v>
      </c>
      <c r="O6" s="23">
        <f t="shared" si="8"/>
        <v>17.835999999999999</v>
      </c>
      <c r="P6" s="24"/>
      <c r="Q6" s="81">
        <f t="shared" si="9"/>
        <v>17.835999999999999</v>
      </c>
      <c r="S6" s="78">
        <f t="shared" si="1"/>
        <v>7.4572315999999992</v>
      </c>
      <c r="T6" s="78">
        <f t="shared" si="2"/>
        <v>4.2628039999999983</v>
      </c>
      <c r="U6" s="78">
        <f t="shared" si="3"/>
        <v>0</v>
      </c>
      <c r="V6" s="78">
        <f t="shared" si="4"/>
        <v>0.90785239999999978</v>
      </c>
      <c r="W6" s="78">
        <f t="shared" si="5"/>
        <v>5.208111999999999</v>
      </c>
    </row>
    <row r="7" spans="1:23">
      <c r="A7" s="8" t="s">
        <v>49</v>
      </c>
      <c r="B7" s="22">
        <v>18.088000000000001</v>
      </c>
      <c r="C7" s="22">
        <f t="shared" si="6"/>
        <v>18.088000000000001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7.5625928</v>
      </c>
      <c r="K7" s="23">
        <v>4.3230319999999995</v>
      </c>
      <c r="L7" s="23">
        <v>0</v>
      </c>
      <c r="M7" s="23">
        <v>0.92067919999999992</v>
      </c>
      <c r="N7" s="23">
        <v>5.2816960000000002</v>
      </c>
      <c r="O7" s="23">
        <f t="shared" si="8"/>
        <v>18.088000000000001</v>
      </c>
      <c r="P7" s="24"/>
      <c r="Q7" s="81">
        <f t="shared" si="9"/>
        <v>18.088000000000001</v>
      </c>
      <c r="S7" s="78">
        <f t="shared" si="1"/>
        <v>7.5625928</v>
      </c>
      <c r="T7" s="78">
        <f t="shared" si="2"/>
        <v>4.3230319999999995</v>
      </c>
      <c r="U7" s="78">
        <f t="shared" si="3"/>
        <v>0</v>
      </c>
      <c r="V7" s="78">
        <f t="shared" si="4"/>
        <v>0.92067919999999992</v>
      </c>
      <c r="W7" s="78">
        <f t="shared" si="5"/>
        <v>5.2816960000000002</v>
      </c>
    </row>
    <row r="8" spans="1:23">
      <c r="A8" s="8" t="s">
        <v>50</v>
      </c>
      <c r="B8" s="22">
        <v>18.472000000000001</v>
      </c>
      <c r="C8" s="22">
        <f t="shared" si="6"/>
        <v>18.472000000000001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7.7231432</v>
      </c>
      <c r="K8" s="23">
        <v>4.414807999999999</v>
      </c>
      <c r="L8" s="23">
        <v>0</v>
      </c>
      <c r="M8" s="23">
        <v>0.94022479999999986</v>
      </c>
      <c r="N8" s="23">
        <v>5.3938240000000004</v>
      </c>
      <c r="O8" s="23">
        <f t="shared" si="8"/>
        <v>18.472000000000001</v>
      </c>
      <c r="P8" s="24"/>
      <c r="Q8" s="81">
        <f t="shared" si="9"/>
        <v>18.472000000000001</v>
      </c>
      <c r="S8" s="78">
        <f t="shared" si="1"/>
        <v>7.7231432</v>
      </c>
      <c r="T8" s="78">
        <f t="shared" si="2"/>
        <v>4.414807999999999</v>
      </c>
      <c r="U8" s="78">
        <f t="shared" si="3"/>
        <v>0</v>
      </c>
      <c r="V8" s="78">
        <f t="shared" si="4"/>
        <v>0.94022479999999986</v>
      </c>
      <c r="W8" s="78">
        <f t="shared" si="5"/>
        <v>5.3938240000000004</v>
      </c>
    </row>
    <row r="9" spans="1:23">
      <c r="A9" s="8" t="s">
        <v>51</v>
      </c>
      <c r="B9" s="22">
        <v>18.568000000000001</v>
      </c>
      <c r="C9" s="22">
        <f t="shared" si="6"/>
        <v>18.568000000000001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7.7632808000000004</v>
      </c>
      <c r="K9" s="23">
        <v>4.4377519999999988</v>
      </c>
      <c r="L9" s="23">
        <v>0</v>
      </c>
      <c r="M9" s="23">
        <v>0.94511119999999993</v>
      </c>
      <c r="N9" s="23">
        <v>5.4218559999999991</v>
      </c>
      <c r="O9" s="23">
        <f t="shared" si="8"/>
        <v>18.568000000000001</v>
      </c>
      <c r="P9" s="24"/>
      <c r="Q9" s="81">
        <f t="shared" si="9"/>
        <v>18.568000000000001</v>
      </c>
      <c r="S9" s="78">
        <f t="shared" si="1"/>
        <v>7.7632808000000004</v>
      </c>
      <c r="T9" s="78">
        <f t="shared" si="2"/>
        <v>4.4377519999999988</v>
      </c>
      <c r="U9" s="78">
        <f t="shared" si="3"/>
        <v>0</v>
      </c>
      <c r="V9" s="78">
        <f t="shared" si="4"/>
        <v>0.94511119999999993</v>
      </c>
      <c r="W9" s="78">
        <f t="shared" si="5"/>
        <v>5.4218559999999991</v>
      </c>
    </row>
    <row r="10" spans="1:23">
      <c r="A10" s="8" t="s">
        <v>52</v>
      </c>
      <c r="B10" s="22">
        <v>18.356000000000002</v>
      </c>
      <c r="C10" s="22">
        <f t="shared" si="6"/>
        <v>18.356000000000002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7.6746435999999996</v>
      </c>
      <c r="K10" s="23">
        <v>4.3870839999999998</v>
      </c>
      <c r="L10" s="23">
        <v>0</v>
      </c>
      <c r="M10" s="23">
        <v>0.93432039999999983</v>
      </c>
      <c r="N10" s="23">
        <v>5.3599519999999998</v>
      </c>
      <c r="O10" s="23">
        <f t="shared" si="8"/>
        <v>18.356000000000002</v>
      </c>
      <c r="P10" s="24"/>
      <c r="Q10" s="81">
        <f t="shared" si="9"/>
        <v>18.356000000000002</v>
      </c>
      <c r="S10" s="78">
        <f t="shared" si="1"/>
        <v>7.6746435999999996</v>
      </c>
      <c r="T10" s="78">
        <f t="shared" si="2"/>
        <v>4.3870839999999998</v>
      </c>
      <c r="U10" s="78">
        <f t="shared" si="3"/>
        <v>0</v>
      </c>
      <c r="V10" s="78">
        <f t="shared" si="4"/>
        <v>0.93432039999999983</v>
      </c>
      <c r="W10" s="78">
        <f t="shared" si="5"/>
        <v>5.3599519999999998</v>
      </c>
    </row>
    <row r="11" spans="1:23">
      <c r="A11" s="8" t="s">
        <v>53</v>
      </c>
      <c r="B11" s="22">
        <v>18.547999999999998</v>
      </c>
      <c r="C11" s="22">
        <f t="shared" si="6"/>
        <v>18.547999999999998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7.7549187999999978</v>
      </c>
      <c r="K11" s="23">
        <v>4.4329719999999986</v>
      </c>
      <c r="L11" s="23">
        <v>0</v>
      </c>
      <c r="M11" s="23">
        <v>0.94409319999999985</v>
      </c>
      <c r="N11" s="23">
        <v>5.4160159999999991</v>
      </c>
      <c r="O11" s="23">
        <f t="shared" si="8"/>
        <v>18.547999999999998</v>
      </c>
      <c r="P11" s="24"/>
      <c r="Q11" s="81">
        <f t="shared" si="9"/>
        <v>18.547999999999998</v>
      </c>
      <c r="S11" s="78">
        <f t="shared" si="1"/>
        <v>7.7549187999999978</v>
      </c>
      <c r="T11" s="78">
        <f t="shared" si="2"/>
        <v>4.4329719999999986</v>
      </c>
      <c r="U11" s="78">
        <f t="shared" si="3"/>
        <v>0</v>
      </c>
      <c r="V11" s="78">
        <f t="shared" si="4"/>
        <v>0.94409319999999985</v>
      </c>
      <c r="W11" s="78">
        <f t="shared" si="5"/>
        <v>5.4160159999999991</v>
      </c>
    </row>
    <row r="12" spans="1:23">
      <c r="A12" s="8" t="s">
        <v>54</v>
      </c>
      <c r="B12" s="22">
        <v>18.760000000000002</v>
      </c>
      <c r="C12" s="22">
        <f t="shared" si="6"/>
        <v>18.760000000000002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7.8435559999999995</v>
      </c>
      <c r="K12" s="23">
        <v>4.4836399999999994</v>
      </c>
      <c r="L12" s="23">
        <v>0</v>
      </c>
      <c r="M12" s="23">
        <v>0.95488399999999984</v>
      </c>
      <c r="N12" s="23">
        <v>5.4779199999999992</v>
      </c>
      <c r="O12" s="23">
        <f t="shared" si="8"/>
        <v>18.760000000000002</v>
      </c>
      <c r="P12" s="24"/>
      <c r="Q12" s="81">
        <f t="shared" si="9"/>
        <v>18.760000000000002</v>
      </c>
      <c r="S12" s="78">
        <f t="shared" si="1"/>
        <v>7.8435559999999995</v>
      </c>
      <c r="T12" s="78">
        <f t="shared" si="2"/>
        <v>4.4836399999999994</v>
      </c>
      <c r="U12" s="78">
        <f t="shared" si="3"/>
        <v>0</v>
      </c>
      <c r="V12" s="78">
        <f t="shared" si="4"/>
        <v>0.95488399999999984</v>
      </c>
      <c r="W12" s="78">
        <f t="shared" si="5"/>
        <v>5.4779199999999992</v>
      </c>
    </row>
    <row r="13" spans="1:23">
      <c r="A13" s="8" t="s">
        <v>55</v>
      </c>
      <c r="B13" s="22">
        <v>18.776</v>
      </c>
      <c r="C13" s="22">
        <f t="shared" si="6"/>
        <v>18.776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7.8502455999999992</v>
      </c>
      <c r="K13" s="23">
        <v>4.4874639999999992</v>
      </c>
      <c r="L13" s="23">
        <v>0</v>
      </c>
      <c r="M13" s="23">
        <v>0.95569839999999984</v>
      </c>
      <c r="N13" s="23">
        <v>5.4825919999999986</v>
      </c>
      <c r="O13" s="23">
        <f t="shared" si="8"/>
        <v>18.776</v>
      </c>
      <c r="P13" s="24"/>
      <c r="Q13" s="81">
        <f t="shared" si="9"/>
        <v>18.776</v>
      </c>
      <c r="S13" s="78">
        <f t="shared" si="1"/>
        <v>7.8502455999999992</v>
      </c>
      <c r="T13" s="78">
        <f t="shared" si="2"/>
        <v>4.4874639999999992</v>
      </c>
      <c r="U13" s="78">
        <f t="shared" si="3"/>
        <v>0</v>
      </c>
      <c r="V13" s="78">
        <f t="shared" si="4"/>
        <v>0.95569839999999984</v>
      </c>
      <c r="W13" s="78">
        <f t="shared" si="5"/>
        <v>5.4825919999999986</v>
      </c>
    </row>
    <row r="14" spans="1:23">
      <c r="A14" s="8" t="s">
        <v>56</v>
      </c>
      <c r="B14" s="22">
        <v>18.507999999999999</v>
      </c>
      <c r="C14" s="22">
        <f t="shared" si="6"/>
        <v>18.507999999999999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7.7381947999999987</v>
      </c>
      <c r="K14" s="23">
        <v>4.423411999999999</v>
      </c>
      <c r="L14" s="23">
        <v>0</v>
      </c>
      <c r="M14" s="23">
        <v>0.94205719999999982</v>
      </c>
      <c r="N14" s="23">
        <v>5.4043359999999989</v>
      </c>
      <c r="O14" s="23">
        <f t="shared" si="8"/>
        <v>18.507999999999999</v>
      </c>
      <c r="P14" s="24"/>
      <c r="Q14" s="81">
        <f t="shared" si="9"/>
        <v>18.507999999999999</v>
      </c>
      <c r="S14" s="78">
        <f t="shared" si="1"/>
        <v>7.7381947999999987</v>
      </c>
      <c r="T14" s="78">
        <f t="shared" si="2"/>
        <v>4.423411999999999</v>
      </c>
      <c r="U14" s="78">
        <f t="shared" si="3"/>
        <v>0</v>
      </c>
      <c r="V14" s="78">
        <f t="shared" si="4"/>
        <v>0.94205719999999982</v>
      </c>
      <c r="W14" s="78">
        <f t="shared" si="5"/>
        <v>5.4043359999999989</v>
      </c>
    </row>
    <row r="15" spans="1:23">
      <c r="A15" s="8" t="s">
        <v>57</v>
      </c>
      <c r="B15" s="22">
        <v>19.084</v>
      </c>
      <c r="C15" s="22">
        <f t="shared" si="6"/>
        <v>19.084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7.9790203999999996</v>
      </c>
      <c r="K15" s="23">
        <v>4.561075999999999</v>
      </c>
      <c r="L15" s="23">
        <v>0</v>
      </c>
      <c r="M15" s="23">
        <v>0.97137559999999978</v>
      </c>
      <c r="N15" s="23">
        <v>5.5725279999999993</v>
      </c>
      <c r="O15" s="23">
        <f t="shared" si="8"/>
        <v>19.084</v>
      </c>
      <c r="P15" s="24"/>
      <c r="Q15" s="81">
        <f t="shared" si="9"/>
        <v>19.084</v>
      </c>
      <c r="S15" s="78">
        <f t="shared" si="1"/>
        <v>7.9790203999999996</v>
      </c>
      <c r="T15" s="78">
        <f t="shared" si="2"/>
        <v>4.561075999999999</v>
      </c>
      <c r="U15" s="78">
        <f t="shared" si="3"/>
        <v>0</v>
      </c>
      <c r="V15" s="78">
        <f t="shared" si="4"/>
        <v>0.97137559999999978</v>
      </c>
      <c r="W15" s="78">
        <f t="shared" si="5"/>
        <v>5.5725279999999993</v>
      </c>
    </row>
    <row r="16" spans="1:23">
      <c r="A16" s="8" t="s">
        <v>58</v>
      </c>
      <c r="B16" s="22">
        <v>18.603999999999999</v>
      </c>
      <c r="C16" s="22">
        <f t="shared" si="6"/>
        <v>18.603999999999999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7.7783323999999991</v>
      </c>
      <c r="K16" s="23">
        <v>4.4463559999999989</v>
      </c>
      <c r="L16" s="23">
        <v>0</v>
      </c>
      <c r="M16" s="23">
        <v>0.94694359999999977</v>
      </c>
      <c r="N16" s="23">
        <v>5.4323679999999994</v>
      </c>
      <c r="O16" s="23">
        <f t="shared" si="8"/>
        <v>18.603999999999999</v>
      </c>
      <c r="P16" s="24"/>
      <c r="Q16" s="81">
        <f t="shared" si="9"/>
        <v>18.603999999999999</v>
      </c>
      <c r="S16" s="78">
        <f t="shared" si="1"/>
        <v>7.7783323999999991</v>
      </c>
      <c r="T16" s="78">
        <f t="shared" si="2"/>
        <v>4.4463559999999989</v>
      </c>
      <c r="U16" s="78">
        <f t="shared" si="3"/>
        <v>0</v>
      </c>
      <c r="V16" s="78">
        <f t="shared" si="4"/>
        <v>0.94694359999999977</v>
      </c>
      <c r="W16" s="78">
        <f t="shared" si="5"/>
        <v>5.4323679999999994</v>
      </c>
    </row>
    <row r="17" spans="1:23">
      <c r="A17" s="8" t="s">
        <v>59</v>
      </c>
      <c r="B17" s="22">
        <v>18.568000000000001</v>
      </c>
      <c r="C17" s="22">
        <f t="shared" si="6"/>
        <v>18.568000000000001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7.7632808000000004</v>
      </c>
      <c r="K17" s="23">
        <v>4.4377519999999988</v>
      </c>
      <c r="L17" s="23">
        <v>0</v>
      </c>
      <c r="M17" s="23">
        <v>0.94511119999999993</v>
      </c>
      <c r="N17" s="23">
        <v>5.4218559999999991</v>
      </c>
      <c r="O17" s="23">
        <f t="shared" si="8"/>
        <v>18.568000000000001</v>
      </c>
      <c r="P17" s="24"/>
      <c r="Q17" s="81">
        <f t="shared" si="9"/>
        <v>18.568000000000001</v>
      </c>
      <c r="S17" s="78">
        <f t="shared" si="1"/>
        <v>7.7632808000000004</v>
      </c>
      <c r="T17" s="78">
        <f t="shared" si="2"/>
        <v>4.4377519999999988</v>
      </c>
      <c r="U17" s="78">
        <f t="shared" si="3"/>
        <v>0</v>
      </c>
      <c r="V17" s="78">
        <f t="shared" si="4"/>
        <v>0.94511119999999993</v>
      </c>
      <c r="W17" s="78">
        <f t="shared" si="5"/>
        <v>5.4218559999999991</v>
      </c>
    </row>
    <row r="18" spans="1:23">
      <c r="A18" s="8" t="s">
        <v>60</v>
      </c>
      <c r="B18" s="22">
        <v>18.643999999999998</v>
      </c>
      <c r="C18" s="22">
        <f t="shared" si="6"/>
        <v>18.643999999999998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7.7950563999999982</v>
      </c>
      <c r="K18" s="23">
        <v>4.4559159999999984</v>
      </c>
      <c r="L18" s="23">
        <v>0</v>
      </c>
      <c r="M18" s="23">
        <v>0.9489795999999997</v>
      </c>
      <c r="N18" s="23">
        <v>5.4440479999999987</v>
      </c>
      <c r="O18" s="23">
        <f t="shared" si="8"/>
        <v>18.643999999999998</v>
      </c>
      <c r="P18" s="24"/>
      <c r="Q18" s="81">
        <f t="shared" si="9"/>
        <v>18.643999999999998</v>
      </c>
      <c r="S18" s="78">
        <f t="shared" si="1"/>
        <v>7.7950563999999982</v>
      </c>
      <c r="T18" s="78">
        <f t="shared" si="2"/>
        <v>4.4559159999999984</v>
      </c>
      <c r="U18" s="78">
        <f t="shared" si="3"/>
        <v>0</v>
      </c>
      <c r="V18" s="78">
        <f t="shared" si="4"/>
        <v>0.9489795999999997</v>
      </c>
      <c r="W18" s="78">
        <f t="shared" si="5"/>
        <v>5.4440479999999987</v>
      </c>
    </row>
    <row r="19" spans="1:23">
      <c r="A19" s="8" t="s">
        <v>61</v>
      </c>
      <c r="B19" s="22">
        <v>18.643999999999998</v>
      </c>
      <c r="C19" s="22">
        <f t="shared" si="6"/>
        <v>18.643999999999998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7.7950563999999982</v>
      </c>
      <c r="K19" s="23">
        <v>4.4559159999999984</v>
      </c>
      <c r="L19" s="23">
        <v>0</v>
      </c>
      <c r="M19" s="23">
        <v>0.9489795999999997</v>
      </c>
      <c r="N19" s="23">
        <v>5.4440479999999987</v>
      </c>
      <c r="O19" s="23">
        <f t="shared" si="8"/>
        <v>18.643999999999998</v>
      </c>
      <c r="P19" s="24"/>
      <c r="Q19" s="81">
        <f t="shared" si="9"/>
        <v>18.643999999999998</v>
      </c>
      <c r="S19" s="78">
        <f t="shared" si="1"/>
        <v>7.7950563999999982</v>
      </c>
      <c r="T19" s="78">
        <f t="shared" si="2"/>
        <v>4.4559159999999984</v>
      </c>
      <c r="U19" s="78">
        <f t="shared" si="3"/>
        <v>0</v>
      </c>
      <c r="V19" s="78">
        <f t="shared" si="4"/>
        <v>0.9489795999999997</v>
      </c>
      <c r="W19" s="78">
        <f t="shared" si="5"/>
        <v>5.4440479999999987</v>
      </c>
    </row>
    <row r="20" spans="1:23">
      <c r="A20" s="8" t="s">
        <v>62</v>
      </c>
      <c r="B20" s="22">
        <v>18.760000000000002</v>
      </c>
      <c r="C20" s="22">
        <f t="shared" si="6"/>
        <v>18.760000000000002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7.8435559999999995</v>
      </c>
      <c r="K20" s="23">
        <v>4.4836399999999994</v>
      </c>
      <c r="L20" s="23">
        <v>0</v>
      </c>
      <c r="M20" s="23">
        <v>0.95488399999999984</v>
      </c>
      <c r="N20" s="23">
        <v>5.4779199999999992</v>
      </c>
      <c r="O20" s="23">
        <f t="shared" si="8"/>
        <v>18.760000000000002</v>
      </c>
      <c r="P20" s="24"/>
      <c r="Q20" s="81">
        <f t="shared" si="9"/>
        <v>18.760000000000002</v>
      </c>
      <c r="S20" s="78">
        <f t="shared" si="1"/>
        <v>7.8435559999999995</v>
      </c>
      <c r="T20" s="78">
        <f t="shared" si="2"/>
        <v>4.4836399999999994</v>
      </c>
      <c r="U20" s="78">
        <f t="shared" si="3"/>
        <v>0</v>
      </c>
      <c r="V20" s="78">
        <f t="shared" si="4"/>
        <v>0.95488399999999984</v>
      </c>
      <c r="W20" s="78">
        <f t="shared" si="5"/>
        <v>5.4779199999999992</v>
      </c>
    </row>
    <row r="21" spans="1:23">
      <c r="A21" s="8" t="s">
        <v>63</v>
      </c>
      <c r="B21" s="22">
        <v>18.047999999999998</v>
      </c>
      <c r="C21" s="22">
        <f t="shared" si="6"/>
        <v>18.047999999999998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7.5458687999999983</v>
      </c>
      <c r="K21" s="23">
        <v>4.3134719999999991</v>
      </c>
      <c r="L21" s="23">
        <v>0</v>
      </c>
      <c r="M21" s="23">
        <v>0.91864319999999977</v>
      </c>
      <c r="N21" s="23">
        <v>5.2700159999999983</v>
      </c>
      <c r="O21" s="23">
        <f t="shared" si="8"/>
        <v>18.047999999999998</v>
      </c>
      <c r="P21" s="24"/>
      <c r="Q21" s="81">
        <f t="shared" si="9"/>
        <v>18.047999999999998</v>
      </c>
      <c r="S21" s="78">
        <f t="shared" si="1"/>
        <v>7.5458687999999983</v>
      </c>
      <c r="T21" s="78">
        <f t="shared" si="2"/>
        <v>4.3134719999999991</v>
      </c>
      <c r="U21" s="78">
        <f t="shared" si="3"/>
        <v>0</v>
      </c>
      <c r="V21" s="78">
        <f t="shared" si="4"/>
        <v>0.91864319999999977</v>
      </c>
      <c r="W21" s="78">
        <f t="shared" si="5"/>
        <v>5.2700159999999983</v>
      </c>
    </row>
    <row r="22" spans="1:23">
      <c r="A22" s="8" t="s">
        <v>64</v>
      </c>
      <c r="B22" s="22">
        <v>18.123999999999999</v>
      </c>
      <c r="C22" s="22">
        <f t="shared" si="6"/>
        <v>18.123999999999999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7.5776443999999996</v>
      </c>
      <c r="K22" s="23">
        <v>4.3316359999999987</v>
      </c>
      <c r="L22" s="23">
        <v>0</v>
      </c>
      <c r="M22" s="23">
        <v>0.92251159999999977</v>
      </c>
      <c r="N22" s="23">
        <v>5.2922079999999987</v>
      </c>
      <c r="O22" s="23">
        <f t="shared" si="8"/>
        <v>18.123999999999999</v>
      </c>
      <c r="P22" s="24"/>
      <c r="Q22" s="81">
        <f t="shared" si="9"/>
        <v>18.123999999999999</v>
      </c>
      <c r="S22" s="78">
        <f t="shared" si="1"/>
        <v>7.5776443999999996</v>
      </c>
      <c r="T22" s="78">
        <f t="shared" si="2"/>
        <v>4.3316359999999987</v>
      </c>
      <c r="U22" s="78">
        <f t="shared" si="3"/>
        <v>0</v>
      </c>
      <c r="V22" s="78">
        <f t="shared" si="4"/>
        <v>0.92251159999999977</v>
      </c>
      <c r="W22" s="78">
        <f t="shared" si="5"/>
        <v>5.2922079999999987</v>
      </c>
    </row>
    <row r="23" spans="1:23">
      <c r="A23" s="8" t="s">
        <v>65</v>
      </c>
      <c r="B23" s="22">
        <v>18.911999999999999</v>
      </c>
      <c r="C23" s="22">
        <f t="shared" si="6"/>
        <v>18.911999999999999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7.9071071999999996</v>
      </c>
      <c r="K23" s="23">
        <v>4.5199679999999987</v>
      </c>
      <c r="L23" s="23">
        <v>0</v>
      </c>
      <c r="M23" s="23">
        <v>0.96262079999999983</v>
      </c>
      <c r="N23" s="23">
        <v>5.5223039999999983</v>
      </c>
      <c r="O23" s="23">
        <f t="shared" si="8"/>
        <v>18.911999999999999</v>
      </c>
      <c r="P23" s="24"/>
      <c r="Q23" s="81">
        <f t="shared" si="9"/>
        <v>18.911999999999999</v>
      </c>
      <c r="S23" s="78">
        <f t="shared" si="1"/>
        <v>7.9071071999999996</v>
      </c>
      <c r="T23" s="78">
        <f t="shared" si="2"/>
        <v>4.5199679999999987</v>
      </c>
      <c r="U23" s="78">
        <f t="shared" si="3"/>
        <v>0</v>
      </c>
      <c r="V23" s="78">
        <f t="shared" si="4"/>
        <v>0.96262079999999983</v>
      </c>
      <c r="W23" s="78">
        <f t="shared" si="5"/>
        <v>5.5223039999999983</v>
      </c>
    </row>
    <row r="24" spans="1:23">
      <c r="A24" s="8" t="s">
        <v>66</v>
      </c>
      <c r="B24" s="22">
        <v>19.544</v>
      </c>
      <c r="C24" s="22">
        <f t="shared" si="6"/>
        <v>19.544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8.1713463999999991</v>
      </c>
      <c r="K24" s="23">
        <v>4.6710159999999989</v>
      </c>
      <c r="L24" s="23">
        <v>0</v>
      </c>
      <c r="M24" s="23">
        <v>0.99478959999999983</v>
      </c>
      <c r="N24" s="23">
        <v>5.706847999999999</v>
      </c>
      <c r="O24" s="23">
        <f t="shared" si="8"/>
        <v>19.544</v>
      </c>
      <c r="P24" s="24"/>
      <c r="Q24" s="81">
        <f t="shared" si="9"/>
        <v>19.544</v>
      </c>
      <c r="S24" s="78">
        <f t="shared" si="1"/>
        <v>8.1713463999999991</v>
      </c>
      <c r="T24" s="78">
        <f t="shared" si="2"/>
        <v>4.6710159999999989</v>
      </c>
      <c r="U24" s="78">
        <f t="shared" si="3"/>
        <v>0</v>
      </c>
      <c r="V24" s="78">
        <f t="shared" si="4"/>
        <v>0.99478959999999983</v>
      </c>
      <c r="W24" s="78">
        <f t="shared" si="5"/>
        <v>5.706847999999999</v>
      </c>
    </row>
    <row r="25" spans="1:23">
      <c r="A25" s="8" t="s">
        <v>67</v>
      </c>
      <c r="B25" s="22">
        <v>18.835999999999999</v>
      </c>
      <c r="C25" s="22">
        <f t="shared" si="6"/>
        <v>18.835999999999999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7.8753315999999982</v>
      </c>
      <c r="K25" s="23">
        <v>4.501803999999999</v>
      </c>
      <c r="L25" s="23">
        <v>0</v>
      </c>
      <c r="M25" s="23">
        <v>0.95875239999999973</v>
      </c>
      <c r="N25" s="23">
        <v>5.5001119999999988</v>
      </c>
      <c r="O25" s="23">
        <f t="shared" si="8"/>
        <v>18.835999999999999</v>
      </c>
      <c r="P25" s="24"/>
      <c r="Q25" s="81">
        <f t="shared" si="9"/>
        <v>18.835999999999999</v>
      </c>
      <c r="S25" s="78">
        <f t="shared" si="1"/>
        <v>7.8753315999999982</v>
      </c>
      <c r="T25" s="78">
        <f t="shared" si="2"/>
        <v>4.501803999999999</v>
      </c>
      <c r="U25" s="78">
        <f t="shared" si="3"/>
        <v>0</v>
      </c>
      <c r="V25" s="78">
        <f t="shared" si="4"/>
        <v>0.95875239999999973</v>
      </c>
      <c r="W25" s="78">
        <f t="shared" si="5"/>
        <v>5.5001119999999988</v>
      </c>
    </row>
    <row r="26" spans="1:23">
      <c r="A26" s="8" t="s">
        <v>68</v>
      </c>
      <c r="B26" s="22">
        <v>18.643999999999998</v>
      </c>
      <c r="C26" s="22">
        <f t="shared" si="6"/>
        <v>18.643999999999998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7.7950563999999982</v>
      </c>
      <c r="K26" s="23">
        <v>4.4559159999999984</v>
      </c>
      <c r="L26" s="23">
        <v>0</v>
      </c>
      <c r="M26" s="23">
        <v>0.9489795999999997</v>
      </c>
      <c r="N26" s="23">
        <v>5.4440479999999987</v>
      </c>
      <c r="O26" s="23">
        <f t="shared" si="8"/>
        <v>18.643999999999998</v>
      </c>
      <c r="P26" s="24"/>
      <c r="Q26" s="81">
        <f t="shared" si="9"/>
        <v>18.643999999999998</v>
      </c>
      <c r="S26" s="78">
        <f t="shared" si="1"/>
        <v>7.7950563999999982</v>
      </c>
      <c r="T26" s="78">
        <f t="shared" si="2"/>
        <v>4.4559159999999984</v>
      </c>
      <c r="U26" s="78">
        <f t="shared" si="3"/>
        <v>0</v>
      </c>
      <c r="V26" s="78">
        <f t="shared" si="4"/>
        <v>0.9489795999999997</v>
      </c>
      <c r="W26" s="78">
        <f t="shared" si="5"/>
        <v>5.4440479999999987</v>
      </c>
    </row>
    <row r="27" spans="1:23">
      <c r="A27" s="8" t="s">
        <v>69</v>
      </c>
      <c r="B27" s="22">
        <v>16.84</v>
      </c>
      <c r="C27" s="22">
        <f t="shared" si="6"/>
        <v>16.84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7.0408039999999996</v>
      </c>
      <c r="K27" s="23">
        <v>4.0247599999999997</v>
      </c>
      <c r="L27" s="23">
        <v>0</v>
      </c>
      <c r="M27" s="23">
        <v>0.85715599999999981</v>
      </c>
      <c r="N27" s="23">
        <v>4.917279999999999</v>
      </c>
      <c r="O27" s="23">
        <f t="shared" si="8"/>
        <v>16.84</v>
      </c>
      <c r="P27" s="24"/>
      <c r="Q27" s="81">
        <f t="shared" si="9"/>
        <v>16.84</v>
      </c>
      <c r="S27" s="78">
        <f t="shared" si="1"/>
        <v>7.0408039999999996</v>
      </c>
      <c r="T27" s="78">
        <f t="shared" si="2"/>
        <v>4.0247599999999997</v>
      </c>
      <c r="U27" s="78">
        <f t="shared" si="3"/>
        <v>0</v>
      </c>
      <c r="V27" s="78">
        <f t="shared" si="4"/>
        <v>0.85715599999999981</v>
      </c>
      <c r="W27" s="78">
        <f t="shared" si="5"/>
        <v>4.917279999999999</v>
      </c>
    </row>
    <row r="28" spans="1:23">
      <c r="A28" s="8" t="s">
        <v>70</v>
      </c>
      <c r="B28" s="22">
        <v>17.911999999999999</v>
      </c>
      <c r="C28" s="22">
        <f t="shared" si="6"/>
        <v>17.911999999999999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7.4890071999999988</v>
      </c>
      <c r="K28" s="23">
        <v>4.2809679999999988</v>
      </c>
      <c r="L28" s="23">
        <v>0</v>
      </c>
      <c r="M28" s="23">
        <v>0.91172079999999978</v>
      </c>
      <c r="N28" s="23">
        <v>5.2303039999999994</v>
      </c>
      <c r="O28" s="23">
        <f t="shared" si="8"/>
        <v>17.911999999999999</v>
      </c>
      <c r="P28" s="24"/>
      <c r="Q28" s="81">
        <f t="shared" si="9"/>
        <v>17.911999999999999</v>
      </c>
      <c r="S28" s="78">
        <f t="shared" si="1"/>
        <v>7.4890071999999988</v>
      </c>
      <c r="T28" s="78">
        <f t="shared" si="2"/>
        <v>4.2809679999999988</v>
      </c>
      <c r="U28" s="78">
        <f t="shared" si="3"/>
        <v>0</v>
      </c>
      <c r="V28" s="78">
        <f t="shared" si="4"/>
        <v>0.91172079999999978</v>
      </c>
      <c r="W28" s="78">
        <f t="shared" si="5"/>
        <v>5.2303039999999994</v>
      </c>
    </row>
    <row r="29" spans="1:23">
      <c r="A29" s="8" t="s">
        <v>71</v>
      </c>
      <c r="B29" s="22">
        <v>17.896000000000001</v>
      </c>
      <c r="C29" s="22">
        <f t="shared" si="6"/>
        <v>17.896000000000001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7.4823176</v>
      </c>
      <c r="K29" s="23">
        <v>4.2771439999999998</v>
      </c>
      <c r="L29" s="23">
        <v>0</v>
      </c>
      <c r="M29" s="23">
        <v>0.91090639999999989</v>
      </c>
      <c r="N29" s="23">
        <v>5.2256320000000001</v>
      </c>
      <c r="O29" s="23">
        <f t="shared" si="8"/>
        <v>17.896000000000001</v>
      </c>
      <c r="P29" s="24"/>
      <c r="Q29" s="81">
        <f t="shared" si="9"/>
        <v>17.896000000000001</v>
      </c>
      <c r="S29" s="78">
        <f t="shared" si="1"/>
        <v>7.4823176</v>
      </c>
      <c r="T29" s="78">
        <f t="shared" si="2"/>
        <v>4.2771439999999998</v>
      </c>
      <c r="U29" s="78">
        <f t="shared" si="3"/>
        <v>0</v>
      </c>
      <c r="V29" s="78">
        <f t="shared" si="4"/>
        <v>0.91090639999999989</v>
      </c>
      <c r="W29" s="78">
        <f t="shared" si="5"/>
        <v>5.2256320000000001</v>
      </c>
    </row>
    <row r="30" spans="1:23">
      <c r="A30" s="8" t="s">
        <v>72</v>
      </c>
      <c r="B30" s="22">
        <v>18.72</v>
      </c>
      <c r="C30" s="22">
        <f t="shared" si="6"/>
        <v>18.72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7.8268319999999987</v>
      </c>
      <c r="K30" s="23">
        <v>4.4740799999999989</v>
      </c>
      <c r="L30" s="23">
        <v>0</v>
      </c>
      <c r="M30" s="23">
        <v>0.95284799999999981</v>
      </c>
      <c r="N30" s="23">
        <v>5.4662399999999982</v>
      </c>
      <c r="O30" s="23">
        <f t="shared" si="8"/>
        <v>18.72</v>
      </c>
      <c r="P30" s="24"/>
      <c r="Q30" s="81">
        <f t="shared" si="9"/>
        <v>18.72</v>
      </c>
      <c r="S30" s="78">
        <f t="shared" si="1"/>
        <v>7.8268319999999987</v>
      </c>
      <c r="T30" s="78">
        <f t="shared" si="2"/>
        <v>4.4740799999999989</v>
      </c>
      <c r="U30" s="78">
        <f t="shared" si="3"/>
        <v>0</v>
      </c>
      <c r="V30" s="78">
        <f t="shared" si="4"/>
        <v>0.95284799999999981</v>
      </c>
      <c r="W30" s="78">
        <f t="shared" si="5"/>
        <v>5.4662399999999982</v>
      </c>
    </row>
    <row r="31" spans="1:23">
      <c r="A31" s="8" t="s">
        <v>73</v>
      </c>
      <c r="B31" s="22">
        <v>18.2</v>
      </c>
      <c r="C31" s="22">
        <f t="shared" si="6"/>
        <v>18.2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7.6094199999999992</v>
      </c>
      <c r="K31" s="23">
        <v>4.3497999999999992</v>
      </c>
      <c r="L31" s="23">
        <v>0</v>
      </c>
      <c r="M31" s="23">
        <v>0.92637999999999976</v>
      </c>
      <c r="N31" s="23">
        <v>5.3143999999999982</v>
      </c>
      <c r="O31" s="23">
        <f t="shared" si="8"/>
        <v>18.2</v>
      </c>
      <c r="P31" s="24"/>
      <c r="Q31" s="81">
        <f t="shared" si="9"/>
        <v>18.2</v>
      </c>
      <c r="S31" s="78">
        <f t="shared" si="1"/>
        <v>7.6094199999999992</v>
      </c>
      <c r="T31" s="78">
        <f t="shared" si="2"/>
        <v>4.3497999999999992</v>
      </c>
      <c r="U31" s="78">
        <f t="shared" si="3"/>
        <v>0</v>
      </c>
      <c r="V31" s="78">
        <f t="shared" si="4"/>
        <v>0.92637999999999976</v>
      </c>
      <c r="W31" s="78">
        <f t="shared" si="5"/>
        <v>5.3143999999999982</v>
      </c>
    </row>
    <row r="32" spans="1:23">
      <c r="A32" s="8" t="s">
        <v>74</v>
      </c>
      <c r="B32" s="22">
        <v>17.588000000000001</v>
      </c>
      <c r="C32" s="22">
        <f t="shared" si="6"/>
        <v>17.588000000000001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7.3535428000000005</v>
      </c>
      <c r="K32" s="23">
        <v>4.2035319999999992</v>
      </c>
      <c r="L32" s="23">
        <v>0</v>
      </c>
      <c r="M32" s="23">
        <v>0.89522919999999984</v>
      </c>
      <c r="N32" s="23">
        <v>5.1356959999999994</v>
      </c>
      <c r="O32" s="23">
        <f t="shared" si="8"/>
        <v>17.588000000000001</v>
      </c>
      <c r="P32" s="24"/>
      <c r="Q32" s="81">
        <f t="shared" si="9"/>
        <v>17.588000000000001</v>
      </c>
      <c r="S32" s="78">
        <f t="shared" si="1"/>
        <v>7.3535428000000005</v>
      </c>
      <c r="T32" s="78">
        <f t="shared" si="2"/>
        <v>4.2035319999999992</v>
      </c>
      <c r="U32" s="78">
        <f t="shared" si="3"/>
        <v>0</v>
      </c>
      <c r="V32" s="78">
        <f t="shared" si="4"/>
        <v>0.89522919999999984</v>
      </c>
      <c r="W32" s="78">
        <f t="shared" si="5"/>
        <v>5.1356959999999994</v>
      </c>
    </row>
    <row r="33" spans="1:23">
      <c r="A33" s="8" t="s">
        <v>75</v>
      </c>
      <c r="B33" s="22">
        <v>18.931999999999999</v>
      </c>
      <c r="C33" s="22">
        <f t="shared" si="6"/>
        <v>18.931999999999999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7.9154691999999987</v>
      </c>
      <c r="K33" s="23">
        <v>4.5247479999999989</v>
      </c>
      <c r="L33" s="23">
        <v>0</v>
      </c>
      <c r="M33" s="23">
        <v>0.9636387999999998</v>
      </c>
      <c r="N33" s="23">
        <v>5.5281439999999993</v>
      </c>
      <c r="O33" s="23">
        <f t="shared" si="8"/>
        <v>18.931999999999999</v>
      </c>
      <c r="P33" s="24"/>
      <c r="Q33" s="81">
        <f t="shared" si="9"/>
        <v>18.931999999999999</v>
      </c>
      <c r="S33" s="78">
        <f t="shared" si="1"/>
        <v>7.9154691999999987</v>
      </c>
      <c r="T33" s="78">
        <f t="shared" si="2"/>
        <v>4.5247479999999989</v>
      </c>
      <c r="U33" s="78">
        <f t="shared" si="3"/>
        <v>0</v>
      </c>
      <c r="V33" s="78">
        <f t="shared" si="4"/>
        <v>0.9636387999999998</v>
      </c>
      <c r="W33" s="78">
        <f t="shared" si="5"/>
        <v>5.5281439999999993</v>
      </c>
    </row>
    <row r="34" spans="1:23">
      <c r="A34" s="8" t="s">
        <v>76</v>
      </c>
      <c r="B34" s="22">
        <v>18.239999999999998</v>
      </c>
      <c r="C34" s="22">
        <f t="shared" si="6"/>
        <v>18.239999999999998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7.6261439999999983</v>
      </c>
      <c r="K34" s="23">
        <v>4.3593599999999988</v>
      </c>
      <c r="L34" s="23">
        <v>0</v>
      </c>
      <c r="M34" s="23">
        <v>0.92841599999999969</v>
      </c>
      <c r="N34" s="23">
        <v>5.3260799999999984</v>
      </c>
      <c r="O34" s="23">
        <f t="shared" si="8"/>
        <v>18.239999999999998</v>
      </c>
      <c r="P34" s="24"/>
      <c r="Q34" s="81">
        <f t="shared" si="9"/>
        <v>18.239999999999998</v>
      </c>
      <c r="S34" s="78">
        <f t="shared" si="1"/>
        <v>7.6261439999999983</v>
      </c>
      <c r="T34" s="78">
        <f t="shared" si="2"/>
        <v>4.3593599999999988</v>
      </c>
      <c r="U34" s="78">
        <f t="shared" si="3"/>
        <v>0</v>
      </c>
      <c r="V34" s="78">
        <f t="shared" si="4"/>
        <v>0.92841599999999969</v>
      </c>
      <c r="W34" s="78">
        <f t="shared" si="5"/>
        <v>5.3260799999999984</v>
      </c>
    </row>
    <row r="35" spans="1:23">
      <c r="A35" s="8" t="s">
        <v>77</v>
      </c>
      <c r="B35" s="22">
        <v>17.856000000000002</v>
      </c>
      <c r="C35" s="22">
        <f t="shared" si="6"/>
        <v>17.856000000000002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7.4655936000000001</v>
      </c>
      <c r="K35" s="23">
        <v>4.2675839999999994</v>
      </c>
      <c r="L35" s="23">
        <v>0</v>
      </c>
      <c r="M35" s="23">
        <v>0.90887039999999986</v>
      </c>
      <c r="N35" s="23">
        <v>5.2139519999999999</v>
      </c>
      <c r="O35" s="23">
        <f t="shared" si="8"/>
        <v>17.856000000000002</v>
      </c>
      <c r="P35" s="24"/>
      <c r="Q35" s="81">
        <f t="shared" si="9"/>
        <v>17.856000000000002</v>
      </c>
      <c r="S35" s="78">
        <f t="shared" si="1"/>
        <v>7.4655936000000001</v>
      </c>
      <c r="T35" s="78">
        <f t="shared" si="2"/>
        <v>4.2675839999999994</v>
      </c>
      <c r="U35" s="78">
        <f t="shared" si="3"/>
        <v>0</v>
      </c>
      <c r="V35" s="78">
        <f t="shared" si="4"/>
        <v>0.90887039999999986</v>
      </c>
      <c r="W35" s="78">
        <f t="shared" si="5"/>
        <v>5.2139519999999999</v>
      </c>
    </row>
    <row r="36" spans="1:23">
      <c r="A36" s="8" t="s">
        <v>78</v>
      </c>
      <c r="B36" s="22">
        <v>17.8</v>
      </c>
      <c r="C36" s="22">
        <f t="shared" si="6"/>
        <v>17.8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7.4421799999999996</v>
      </c>
      <c r="K36" s="23">
        <v>4.2542</v>
      </c>
      <c r="L36" s="23">
        <v>0</v>
      </c>
      <c r="M36" s="23">
        <v>0.90601999999999994</v>
      </c>
      <c r="N36" s="23">
        <v>5.1975999999999996</v>
      </c>
      <c r="O36" s="23">
        <f t="shared" si="8"/>
        <v>17.8</v>
      </c>
      <c r="P36" s="24"/>
      <c r="Q36" s="81">
        <f t="shared" si="9"/>
        <v>17.8</v>
      </c>
      <c r="S36" s="78">
        <f t="shared" si="1"/>
        <v>7.4421799999999996</v>
      </c>
      <c r="T36" s="78">
        <f t="shared" si="2"/>
        <v>4.2542</v>
      </c>
      <c r="U36" s="78">
        <f t="shared" si="3"/>
        <v>0</v>
      </c>
      <c r="V36" s="78">
        <f t="shared" si="4"/>
        <v>0.90601999999999994</v>
      </c>
      <c r="W36" s="78">
        <f t="shared" si="5"/>
        <v>5.1975999999999996</v>
      </c>
    </row>
    <row r="37" spans="1:23">
      <c r="A37" s="8" t="s">
        <v>79</v>
      </c>
      <c r="B37" s="22">
        <v>18.643999999999998</v>
      </c>
      <c r="C37" s="22">
        <f t="shared" si="6"/>
        <v>18.643999999999998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7.7950563999999982</v>
      </c>
      <c r="K37" s="23">
        <v>4.4559159999999984</v>
      </c>
      <c r="L37" s="23">
        <v>0</v>
      </c>
      <c r="M37" s="23">
        <v>0.9489795999999997</v>
      </c>
      <c r="N37" s="23">
        <v>5.4440479999999987</v>
      </c>
      <c r="O37" s="23">
        <f t="shared" si="8"/>
        <v>18.643999999999998</v>
      </c>
      <c r="P37" s="24"/>
      <c r="Q37" s="81">
        <f t="shared" si="9"/>
        <v>18.643999999999998</v>
      </c>
      <c r="S37" s="78">
        <f t="shared" si="1"/>
        <v>7.7950563999999982</v>
      </c>
      <c r="T37" s="78">
        <f t="shared" si="2"/>
        <v>4.4559159999999984</v>
      </c>
      <c r="U37" s="78">
        <f t="shared" si="3"/>
        <v>0</v>
      </c>
      <c r="V37" s="78">
        <f t="shared" si="4"/>
        <v>0.9489795999999997</v>
      </c>
      <c r="W37" s="78">
        <f t="shared" si="5"/>
        <v>5.4440479999999987</v>
      </c>
    </row>
    <row r="38" spans="1:23">
      <c r="A38" s="8" t="s">
        <v>80</v>
      </c>
      <c r="B38" s="22">
        <v>19.564</v>
      </c>
      <c r="C38" s="22">
        <f t="shared" si="6"/>
        <v>19.564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8.1797083999999991</v>
      </c>
      <c r="K38" s="23">
        <v>4.6757959999999992</v>
      </c>
      <c r="L38" s="23">
        <v>0</v>
      </c>
      <c r="M38" s="23">
        <v>0.99580759999999979</v>
      </c>
      <c r="N38" s="23">
        <v>5.7126879999999982</v>
      </c>
      <c r="O38" s="23">
        <f t="shared" si="8"/>
        <v>19.564</v>
      </c>
      <c r="P38" s="24"/>
      <c r="Q38" s="81">
        <f t="shared" si="9"/>
        <v>19.564</v>
      </c>
      <c r="S38" s="78">
        <f t="shared" si="1"/>
        <v>8.1797083999999991</v>
      </c>
      <c r="T38" s="78">
        <f t="shared" si="2"/>
        <v>4.6757959999999992</v>
      </c>
      <c r="U38" s="78">
        <f t="shared" si="3"/>
        <v>0</v>
      </c>
      <c r="V38" s="78">
        <f t="shared" si="4"/>
        <v>0.99580759999999979</v>
      </c>
      <c r="W38" s="78">
        <f t="shared" si="5"/>
        <v>5.7126879999999982</v>
      </c>
    </row>
    <row r="39" spans="1:23">
      <c r="A39" s="8" t="s">
        <v>81</v>
      </c>
      <c r="B39" s="22">
        <v>19.064</v>
      </c>
      <c r="C39" s="22">
        <f t="shared" si="6"/>
        <v>19.064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7.9706583999999996</v>
      </c>
      <c r="K39" s="23">
        <v>4.5562959999999988</v>
      </c>
      <c r="L39" s="23">
        <v>0</v>
      </c>
      <c r="M39" s="23">
        <v>0.97035759999999982</v>
      </c>
      <c r="N39" s="23">
        <v>5.5666879999999992</v>
      </c>
      <c r="O39" s="23">
        <f t="shared" si="8"/>
        <v>19.064</v>
      </c>
      <c r="P39" s="24"/>
      <c r="Q39" s="81">
        <f t="shared" si="9"/>
        <v>19.064</v>
      </c>
      <c r="S39" s="78">
        <f t="shared" si="1"/>
        <v>7.9706583999999996</v>
      </c>
      <c r="T39" s="78">
        <f t="shared" si="2"/>
        <v>4.5562959999999988</v>
      </c>
      <c r="U39" s="78">
        <f t="shared" si="3"/>
        <v>0</v>
      </c>
      <c r="V39" s="78">
        <f t="shared" si="4"/>
        <v>0.97035759999999982</v>
      </c>
      <c r="W39" s="78">
        <f t="shared" si="5"/>
        <v>5.5666879999999992</v>
      </c>
    </row>
    <row r="40" spans="1:23">
      <c r="A40" s="8" t="s">
        <v>82</v>
      </c>
      <c r="B40" s="22">
        <v>18.2</v>
      </c>
      <c r="C40" s="22">
        <f t="shared" si="6"/>
        <v>18.2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7.6094199999999992</v>
      </c>
      <c r="K40" s="23">
        <v>4.3497999999999992</v>
      </c>
      <c r="L40" s="23">
        <v>0</v>
      </c>
      <c r="M40" s="23">
        <v>0.92637999999999976</v>
      </c>
      <c r="N40" s="23">
        <v>5.3143999999999982</v>
      </c>
      <c r="O40" s="23">
        <f t="shared" si="8"/>
        <v>18.2</v>
      </c>
      <c r="P40" s="24"/>
      <c r="Q40" s="81">
        <f t="shared" si="9"/>
        <v>18.2</v>
      </c>
      <c r="S40" s="78">
        <f t="shared" si="1"/>
        <v>7.6094199999999992</v>
      </c>
      <c r="T40" s="78">
        <f t="shared" si="2"/>
        <v>4.3497999999999992</v>
      </c>
      <c r="U40" s="78">
        <f t="shared" si="3"/>
        <v>0</v>
      </c>
      <c r="V40" s="78">
        <f t="shared" si="4"/>
        <v>0.92637999999999976</v>
      </c>
      <c r="W40" s="78">
        <f t="shared" si="5"/>
        <v>5.3143999999999982</v>
      </c>
    </row>
    <row r="41" spans="1:23">
      <c r="A41" s="8" t="s">
        <v>83</v>
      </c>
      <c r="B41" s="22">
        <v>18.643999999999998</v>
      </c>
      <c r="C41" s="22">
        <f t="shared" si="6"/>
        <v>18.643999999999998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7.7950563999999982</v>
      </c>
      <c r="K41" s="23">
        <v>4.4559159999999984</v>
      </c>
      <c r="L41" s="23">
        <v>0</v>
      </c>
      <c r="M41" s="23">
        <v>0.9489795999999997</v>
      </c>
      <c r="N41" s="23">
        <v>5.4440479999999987</v>
      </c>
      <c r="O41" s="23">
        <f t="shared" si="8"/>
        <v>18.643999999999998</v>
      </c>
      <c r="P41" s="24"/>
      <c r="Q41" s="81">
        <f t="shared" si="9"/>
        <v>18.643999999999998</v>
      </c>
      <c r="S41" s="78">
        <f t="shared" si="1"/>
        <v>7.7950563999999982</v>
      </c>
      <c r="T41" s="78">
        <f t="shared" si="2"/>
        <v>4.4559159999999984</v>
      </c>
      <c r="U41" s="78">
        <f t="shared" si="3"/>
        <v>0</v>
      </c>
      <c r="V41" s="78">
        <f t="shared" si="4"/>
        <v>0.9489795999999997</v>
      </c>
      <c r="W41" s="78">
        <f t="shared" si="5"/>
        <v>5.4440479999999987</v>
      </c>
    </row>
    <row r="42" spans="1:23">
      <c r="A42" s="8" t="s">
        <v>84</v>
      </c>
      <c r="B42" s="22">
        <v>18.184000000000001</v>
      </c>
      <c r="C42" s="22">
        <f t="shared" si="6"/>
        <v>18.184000000000001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7.6027303999999996</v>
      </c>
      <c r="K42" s="23">
        <v>4.3459759999999994</v>
      </c>
      <c r="L42" s="23">
        <v>0</v>
      </c>
      <c r="M42" s="23">
        <v>0.92556559999999988</v>
      </c>
      <c r="N42" s="23">
        <v>5.3097279999999989</v>
      </c>
      <c r="O42" s="23">
        <f t="shared" si="8"/>
        <v>18.184000000000001</v>
      </c>
      <c r="P42" s="24"/>
      <c r="Q42" s="81">
        <f t="shared" si="9"/>
        <v>18.184000000000001</v>
      </c>
      <c r="S42" s="78">
        <f t="shared" si="1"/>
        <v>7.6027303999999996</v>
      </c>
      <c r="T42" s="78">
        <f t="shared" si="2"/>
        <v>4.3459759999999994</v>
      </c>
      <c r="U42" s="78">
        <f t="shared" si="3"/>
        <v>0</v>
      </c>
      <c r="V42" s="78">
        <f t="shared" si="4"/>
        <v>0.92556559999999988</v>
      </c>
      <c r="W42" s="78">
        <f t="shared" si="5"/>
        <v>5.3097279999999989</v>
      </c>
    </row>
    <row r="43" spans="1:23">
      <c r="A43" s="8" t="s">
        <v>85</v>
      </c>
      <c r="B43" s="22">
        <v>18.911999999999999</v>
      </c>
      <c r="C43" s="22">
        <f t="shared" si="6"/>
        <v>18.911999999999999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7.9071071999999996</v>
      </c>
      <c r="K43" s="23">
        <v>4.5199679999999987</v>
      </c>
      <c r="L43" s="23">
        <v>0</v>
      </c>
      <c r="M43" s="23">
        <v>0.96262079999999983</v>
      </c>
      <c r="N43" s="23">
        <v>5.5223039999999983</v>
      </c>
      <c r="O43" s="23">
        <f t="shared" si="8"/>
        <v>18.911999999999999</v>
      </c>
      <c r="P43" s="24"/>
      <c r="Q43" s="81">
        <f t="shared" si="9"/>
        <v>18.911999999999999</v>
      </c>
      <c r="S43" s="78">
        <f t="shared" si="1"/>
        <v>7.9071071999999996</v>
      </c>
      <c r="T43" s="78">
        <f t="shared" si="2"/>
        <v>4.5199679999999987</v>
      </c>
      <c r="U43" s="78">
        <f t="shared" si="3"/>
        <v>0</v>
      </c>
      <c r="V43" s="78">
        <f t="shared" si="4"/>
        <v>0.96262079999999983</v>
      </c>
      <c r="W43" s="78">
        <f t="shared" si="5"/>
        <v>5.5223039999999983</v>
      </c>
    </row>
    <row r="44" spans="1:23">
      <c r="A44" s="8" t="s">
        <v>86</v>
      </c>
      <c r="B44" s="22">
        <v>18.007999999999999</v>
      </c>
      <c r="C44" s="22">
        <f t="shared" si="6"/>
        <v>18.007999999999999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7.5291447999999992</v>
      </c>
      <c r="K44" s="23">
        <v>4.3039119999999995</v>
      </c>
      <c r="L44" s="23">
        <v>0</v>
      </c>
      <c r="M44" s="23">
        <v>0.91660719999999984</v>
      </c>
      <c r="N44" s="23">
        <v>5.258335999999999</v>
      </c>
      <c r="O44" s="23">
        <f t="shared" si="8"/>
        <v>18.007999999999999</v>
      </c>
      <c r="P44" s="24"/>
      <c r="Q44" s="81">
        <f t="shared" si="9"/>
        <v>18.007999999999999</v>
      </c>
      <c r="S44" s="78">
        <f t="shared" si="1"/>
        <v>7.5291447999999992</v>
      </c>
      <c r="T44" s="78">
        <f t="shared" si="2"/>
        <v>4.3039119999999995</v>
      </c>
      <c r="U44" s="78">
        <f t="shared" si="3"/>
        <v>0</v>
      </c>
      <c r="V44" s="78">
        <f t="shared" si="4"/>
        <v>0.91660719999999984</v>
      </c>
      <c r="W44" s="78">
        <f t="shared" si="5"/>
        <v>5.258335999999999</v>
      </c>
    </row>
    <row r="45" spans="1:23">
      <c r="A45" s="8" t="s">
        <v>87</v>
      </c>
      <c r="B45" s="22">
        <v>17.376000000000001</v>
      </c>
      <c r="C45" s="22">
        <f t="shared" si="6"/>
        <v>17.376000000000001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7.2649055999999996</v>
      </c>
      <c r="K45" s="23">
        <v>4.1528639999999992</v>
      </c>
      <c r="L45" s="23">
        <v>0</v>
      </c>
      <c r="M45" s="23">
        <v>0.88443839999999996</v>
      </c>
      <c r="N45" s="23">
        <v>5.0737919999999992</v>
      </c>
      <c r="O45" s="23">
        <f t="shared" si="8"/>
        <v>17.376000000000001</v>
      </c>
      <c r="P45" s="24"/>
      <c r="Q45" s="81">
        <f t="shared" si="9"/>
        <v>17.376000000000001</v>
      </c>
      <c r="S45" s="78">
        <f t="shared" si="1"/>
        <v>7.2649055999999996</v>
      </c>
      <c r="T45" s="78">
        <f t="shared" si="2"/>
        <v>4.1528639999999992</v>
      </c>
      <c r="U45" s="78">
        <f t="shared" si="3"/>
        <v>0</v>
      </c>
      <c r="V45" s="78">
        <f t="shared" si="4"/>
        <v>0.88443839999999996</v>
      </c>
      <c r="W45" s="78">
        <f t="shared" si="5"/>
        <v>5.0737919999999992</v>
      </c>
    </row>
    <row r="46" spans="1:23">
      <c r="A46" s="8" t="s">
        <v>88</v>
      </c>
      <c r="B46" s="22">
        <v>18.931999999999999</v>
      </c>
      <c r="C46" s="22">
        <f t="shared" si="6"/>
        <v>18.931999999999999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7.9154691999999987</v>
      </c>
      <c r="K46" s="23">
        <v>4.5247479999999989</v>
      </c>
      <c r="L46" s="23">
        <v>0</v>
      </c>
      <c r="M46" s="23">
        <v>0.9636387999999998</v>
      </c>
      <c r="N46" s="23">
        <v>5.5281439999999993</v>
      </c>
      <c r="O46" s="23">
        <f t="shared" si="8"/>
        <v>18.931999999999999</v>
      </c>
      <c r="P46" s="24"/>
      <c r="Q46" s="81">
        <f t="shared" si="9"/>
        <v>18.931999999999999</v>
      </c>
      <c r="S46" s="78">
        <f t="shared" si="1"/>
        <v>7.9154691999999987</v>
      </c>
      <c r="T46" s="78">
        <f t="shared" si="2"/>
        <v>4.5247479999999989</v>
      </c>
      <c r="U46" s="78">
        <f t="shared" si="3"/>
        <v>0</v>
      </c>
      <c r="V46" s="78">
        <f t="shared" si="4"/>
        <v>0.9636387999999998</v>
      </c>
      <c r="W46" s="78">
        <f t="shared" si="5"/>
        <v>5.5281439999999993</v>
      </c>
    </row>
    <row r="47" spans="1:23">
      <c r="A47" s="8" t="s">
        <v>89</v>
      </c>
      <c r="B47" s="22">
        <v>19.123999999999999</v>
      </c>
      <c r="C47" s="22">
        <f t="shared" si="6"/>
        <v>19.123999999999999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7.9957443999999986</v>
      </c>
      <c r="K47" s="23">
        <v>4.5706359999999986</v>
      </c>
      <c r="L47" s="23">
        <v>0</v>
      </c>
      <c r="M47" s="23">
        <v>0.97341159999999971</v>
      </c>
      <c r="N47" s="23">
        <v>5.5842079999999994</v>
      </c>
      <c r="O47" s="23">
        <f t="shared" si="8"/>
        <v>19.123999999999999</v>
      </c>
      <c r="P47" s="24"/>
      <c r="Q47" s="81">
        <f t="shared" si="9"/>
        <v>19.123999999999999</v>
      </c>
      <c r="S47" s="78">
        <f t="shared" si="1"/>
        <v>7.9957443999999986</v>
      </c>
      <c r="T47" s="78">
        <f t="shared" si="2"/>
        <v>4.5706359999999986</v>
      </c>
      <c r="U47" s="78">
        <f t="shared" si="3"/>
        <v>0</v>
      </c>
      <c r="V47" s="78">
        <f t="shared" si="4"/>
        <v>0.97341159999999971</v>
      </c>
      <c r="W47" s="78">
        <f t="shared" si="5"/>
        <v>5.5842079999999994</v>
      </c>
    </row>
    <row r="48" spans="1:23">
      <c r="A48" s="8" t="s">
        <v>90</v>
      </c>
      <c r="B48" s="22">
        <v>18.664000000000001</v>
      </c>
      <c r="C48" s="22">
        <f t="shared" si="6"/>
        <v>18.664000000000001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7.8034183999999991</v>
      </c>
      <c r="K48" s="23">
        <v>4.4606959999999996</v>
      </c>
      <c r="L48" s="23">
        <v>0</v>
      </c>
      <c r="M48" s="23">
        <v>0.9499976</v>
      </c>
      <c r="N48" s="23">
        <v>5.4498879999999996</v>
      </c>
      <c r="O48" s="23">
        <f t="shared" si="8"/>
        <v>18.664000000000001</v>
      </c>
      <c r="P48" s="24"/>
      <c r="Q48" s="81">
        <f t="shared" si="9"/>
        <v>18.664000000000001</v>
      </c>
      <c r="S48" s="78">
        <f t="shared" si="1"/>
        <v>7.8034183999999991</v>
      </c>
      <c r="T48" s="78">
        <f t="shared" si="2"/>
        <v>4.4606959999999996</v>
      </c>
      <c r="U48" s="78">
        <f t="shared" si="3"/>
        <v>0</v>
      </c>
      <c r="V48" s="78">
        <f t="shared" si="4"/>
        <v>0.9499976</v>
      </c>
      <c r="W48" s="78">
        <f t="shared" si="5"/>
        <v>5.4498879999999996</v>
      </c>
    </row>
    <row r="49" spans="1:23">
      <c r="A49" s="8" t="s">
        <v>91</v>
      </c>
      <c r="B49" s="22">
        <v>18.027999999999999</v>
      </c>
      <c r="C49" s="22">
        <f t="shared" si="6"/>
        <v>18.027999999999999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7.5375067999999992</v>
      </c>
      <c r="K49" s="23">
        <v>4.3086919999999989</v>
      </c>
      <c r="L49" s="23">
        <v>0</v>
      </c>
      <c r="M49" s="23">
        <v>0.91762519999999981</v>
      </c>
      <c r="N49" s="23">
        <v>5.2641759999999991</v>
      </c>
      <c r="O49" s="23">
        <f t="shared" si="8"/>
        <v>18.027999999999999</v>
      </c>
      <c r="P49" s="24"/>
      <c r="Q49" s="81">
        <f t="shared" si="9"/>
        <v>18.027999999999999</v>
      </c>
      <c r="S49" s="78">
        <f t="shared" si="1"/>
        <v>7.5375067999999992</v>
      </c>
      <c r="T49" s="78">
        <f t="shared" si="2"/>
        <v>4.3086919999999989</v>
      </c>
      <c r="U49" s="78">
        <f t="shared" si="3"/>
        <v>0</v>
      </c>
      <c r="V49" s="78">
        <f t="shared" si="4"/>
        <v>0.91762519999999981</v>
      </c>
      <c r="W49" s="78">
        <f t="shared" si="5"/>
        <v>5.2641759999999991</v>
      </c>
    </row>
    <row r="50" spans="1:23">
      <c r="A50" s="8" t="s">
        <v>92</v>
      </c>
      <c r="B50" s="22">
        <v>18.047999999999998</v>
      </c>
      <c r="C50" s="22">
        <f t="shared" si="6"/>
        <v>18.047999999999998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7.5458687999999983</v>
      </c>
      <c r="K50" s="23">
        <v>4.3134719999999991</v>
      </c>
      <c r="L50" s="23">
        <v>0</v>
      </c>
      <c r="M50" s="23">
        <v>0.91864319999999977</v>
      </c>
      <c r="N50" s="23">
        <v>5.2700159999999983</v>
      </c>
      <c r="O50" s="23">
        <f t="shared" si="8"/>
        <v>18.047999999999998</v>
      </c>
      <c r="P50" s="24"/>
      <c r="Q50" s="81">
        <f t="shared" si="9"/>
        <v>18.047999999999998</v>
      </c>
      <c r="S50" s="78">
        <f t="shared" si="1"/>
        <v>7.5458687999999983</v>
      </c>
      <c r="T50" s="78">
        <f t="shared" si="2"/>
        <v>4.3134719999999991</v>
      </c>
      <c r="U50" s="78">
        <f t="shared" si="3"/>
        <v>0</v>
      </c>
      <c r="V50" s="78">
        <f t="shared" si="4"/>
        <v>0.91864319999999977</v>
      </c>
      <c r="W50" s="78">
        <f t="shared" si="5"/>
        <v>5.2700159999999983</v>
      </c>
    </row>
    <row r="51" spans="1:23">
      <c r="A51" s="8" t="s">
        <v>93</v>
      </c>
      <c r="B51" s="22">
        <v>18.2</v>
      </c>
      <c r="C51" s="22">
        <f t="shared" si="6"/>
        <v>18.2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7.6094199999999992</v>
      </c>
      <c r="K51" s="23">
        <v>4.3497999999999992</v>
      </c>
      <c r="L51" s="23">
        <v>0</v>
      </c>
      <c r="M51" s="23">
        <v>0.92637999999999976</v>
      </c>
      <c r="N51" s="23">
        <v>5.3143999999999982</v>
      </c>
      <c r="O51" s="23">
        <f t="shared" si="8"/>
        <v>18.2</v>
      </c>
      <c r="P51" s="24"/>
      <c r="Q51" s="81">
        <f t="shared" si="9"/>
        <v>18.2</v>
      </c>
      <c r="S51" s="78">
        <f t="shared" si="1"/>
        <v>7.6094199999999992</v>
      </c>
      <c r="T51" s="78">
        <f t="shared" si="2"/>
        <v>4.3497999999999992</v>
      </c>
      <c r="U51" s="78">
        <f t="shared" si="3"/>
        <v>0</v>
      </c>
      <c r="V51" s="78">
        <f t="shared" si="4"/>
        <v>0.92637999999999976</v>
      </c>
      <c r="W51" s="78">
        <f t="shared" si="5"/>
        <v>5.3143999999999982</v>
      </c>
    </row>
    <row r="52" spans="1:23">
      <c r="A52" s="8" t="s">
        <v>94</v>
      </c>
      <c r="B52" s="22">
        <v>18.835999999999999</v>
      </c>
      <c r="C52" s="22">
        <f t="shared" si="6"/>
        <v>18.835999999999999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7.8753315999999982</v>
      </c>
      <c r="K52" s="23">
        <v>4.501803999999999</v>
      </c>
      <c r="L52" s="23">
        <v>0</v>
      </c>
      <c r="M52" s="23">
        <v>0.95875239999999973</v>
      </c>
      <c r="N52" s="23">
        <v>5.5001119999999988</v>
      </c>
      <c r="O52" s="23">
        <f t="shared" si="8"/>
        <v>18.835999999999999</v>
      </c>
      <c r="P52" s="24"/>
      <c r="Q52" s="81">
        <f t="shared" si="9"/>
        <v>18.835999999999999</v>
      </c>
      <c r="S52" s="78">
        <f t="shared" si="1"/>
        <v>7.8753315999999982</v>
      </c>
      <c r="T52" s="78">
        <f t="shared" si="2"/>
        <v>4.501803999999999</v>
      </c>
      <c r="U52" s="78">
        <f t="shared" si="3"/>
        <v>0</v>
      </c>
      <c r="V52" s="78">
        <f t="shared" si="4"/>
        <v>0.95875239999999973</v>
      </c>
      <c r="W52" s="78">
        <f t="shared" si="5"/>
        <v>5.5001119999999988</v>
      </c>
    </row>
    <row r="53" spans="1:23">
      <c r="A53" s="8" t="s">
        <v>95</v>
      </c>
      <c r="B53" s="22">
        <v>17.815999999999999</v>
      </c>
      <c r="C53" s="22">
        <f t="shared" si="6"/>
        <v>17.815999999999999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7.4488695999999992</v>
      </c>
      <c r="K53" s="23">
        <v>4.2580239999999989</v>
      </c>
      <c r="L53" s="23">
        <v>0</v>
      </c>
      <c r="M53" s="23">
        <v>0.90683439999999982</v>
      </c>
      <c r="N53" s="23">
        <v>5.2022719999999989</v>
      </c>
      <c r="O53" s="23">
        <f t="shared" si="8"/>
        <v>17.815999999999999</v>
      </c>
      <c r="P53" s="24"/>
      <c r="Q53" s="81">
        <f t="shared" si="9"/>
        <v>17.815999999999999</v>
      </c>
      <c r="S53" s="78">
        <f t="shared" si="1"/>
        <v>7.4488695999999992</v>
      </c>
      <c r="T53" s="78">
        <f t="shared" si="2"/>
        <v>4.2580239999999989</v>
      </c>
      <c r="U53" s="78">
        <f t="shared" si="3"/>
        <v>0</v>
      </c>
      <c r="V53" s="78">
        <f t="shared" si="4"/>
        <v>0.90683439999999982</v>
      </c>
      <c r="W53" s="78">
        <f t="shared" si="5"/>
        <v>5.2022719999999989</v>
      </c>
    </row>
    <row r="54" spans="1:23">
      <c r="A54" s="8" t="s">
        <v>96</v>
      </c>
      <c r="B54" s="22">
        <v>17.608000000000001</v>
      </c>
      <c r="C54" s="22">
        <f t="shared" si="6"/>
        <v>17.608000000000001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7.3619047999999996</v>
      </c>
      <c r="K54" s="23">
        <v>4.2083119999999994</v>
      </c>
      <c r="L54" s="23">
        <v>0</v>
      </c>
      <c r="M54" s="23">
        <v>0.8962471999999998</v>
      </c>
      <c r="N54" s="23">
        <v>5.1415359999999994</v>
      </c>
      <c r="O54" s="23">
        <f t="shared" si="8"/>
        <v>17.608000000000001</v>
      </c>
      <c r="P54" s="24"/>
      <c r="Q54" s="81">
        <f t="shared" si="9"/>
        <v>17.608000000000001</v>
      </c>
      <c r="S54" s="78">
        <f t="shared" si="1"/>
        <v>7.3619047999999996</v>
      </c>
      <c r="T54" s="78">
        <f t="shared" si="2"/>
        <v>4.2083119999999994</v>
      </c>
      <c r="U54" s="78">
        <f t="shared" si="3"/>
        <v>0</v>
      </c>
      <c r="V54" s="78">
        <f t="shared" si="4"/>
        <v>0.8962471999999998</v>
      </c>
      <c r="W54" s="78">
        <f t="shared" si="5"/>
        <v>5.1415359999999994</v>
      </c>
    </row>
    <row r="55" spans="1:23">
      <c r="A55" s="8" t="s">
        <v>97</v>
      </c>
      <c r="B55" s="22">
        <v>17.931999999999999</v>
      </c>
      <c r="C55" s="22">
        <f t="shared" si="6"/>
        <v>17.931999999999999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7.4973691999999987</v>
      </c>
      <c r="K55" s="23">
        <v>4.285747999999999</v>
      </c>
      <c r="L55" s="23">
        <v>0</v>
      </c>
      <c r="M55" s="23">
        <v>0.91273879999999974</v>
      </c>
      <c r="N55" s="23">
        <v>5.2361439999999986</v>
      </c>
      <c r="O55" s="23">
        <f t="shared" si="8"/>
        <v>17.931999999999999</v>
      </c>
      <c r="P55" s="24"/>
      <c r="Q55" s="81">
        <f t="shared" si="9"/>
        <v>17.931999999999999</v>
      </c>
      <c r="S55" s="78">
        <f t="shared" si="1"/>
        <v>7.4973691999999987</v>
      </c>
      <c r="T55" s="78">
        <f t="shared" si="2"/>
        <v>4.285747999999999</v>
      </c>
      <c r="U55" s="78">
        <f t="shared" si="3"/>
        <v>0</v>
      </c>
      <c r="V55" s="78">
        <f t="shared" si="4"/>
        <v>0.91273879999999974</v>
      </c>
      <c r="W55" s="78">
        <f t="shared" si="5"/>
        <v>5.2361439999999986</v>
      </c>
    </row>
    <row r="56" spans="1:23">
      <c r="A56" s="8" t="s">
        <v>98</v>
      </c>
      <c r="B56" s="22">
        <v>17.684000000000001</v>
      </c>
      <c r="C56" s="22">
        <f t="shared" si="6"/>
        <v>17.684000000000001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7.3936803999999992</v>
      </c>
      <c r="K56" s="23">
        <v>4.2264759999999999</v>
      </c>
      <c r="L56" s="23">
        <v>0</v>
      </c>
      <c r="M56" s="23">
        <v>0.9001155999999999</v>
      </c>
      <c r="N56" s="23">
        <v>5.163727999999999</v>
      </c>
      <c r="O56" s="23">
        <f t="shared" si="8"/>
        <v>17.684000000000001</v>
      </c>
      <c r="P56" s="24"/>
      <c r="Q56" s="81">
        <f t="shared" si="9"/>
        <v>17.684000000000001</v>
      </c>
      <c r="S56" s="78">
        <f t="shared" si="1"/>
        <v>7.3936803999999992</v>
      </c>
      <c r="T56" s="78">
        <f t="shared" si="2"/>
        <v>4.2264759999999999</v>
      </c>
      <c r="U56" s="78">
        <f t="shared" si="3"/>
        <v>0</v>
      </c>
      <c r="V56" s="78">
        <f t="shared" si="4"/>
        <v>0.9001155999999999</v>
      </c>
      <c r="W56" s="78">
        <f t="shared" si="5"/>
        <v>5.163727999999999</v>
      </c>
    </row>
    <row r="57" spans="1:23">
      <c r="A57" s="8" t="s">
        <v>99</v>
      </c>
      <c r="B57" s="22">
        <v>16.724</v>
      </c>
      <c r="C57" s="22">
        <f t="shared" si="6"/>
        <v>16.724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6.9923043999999992</v>
      </c>
      <c r="K57" s="23">
        <v>3.9970359999999996</v>
      </c>
      <c r="L57" s="23">
        <v>0</v>
      </c>
      <c r="M57" s="23">
        <v>0.85125159999999978</v>
      </c>
      <c r="N57" s="23">
        <v>4.8834079999999993</v>
      </c>
      <c r="O57" s="23">
        <f t="shared" si="8"/>
        <v>16.724</v>
      </c>
      <c r="P57" s="24"/>
      <c r="Q57" s="81">
        <f t="shared" si="9"/>
        <v>16.724</v>
      </c>
      <c r="S57" s="78">
        <f t="shared" si="1"/>
        <v>6.9923043999999992</v>
      </c>
      <c r="T57" s="78">
        <f t="shared" si="2"/>
        <v>3.9970359999999996</v>
      </c>
      <c r="U57" s="78">
        <f t="shared" si="3"/>
        <v>0</v>
      </c>
      <c r="V57" s="78">
        <f t="shared" si="4"/>
        <v>0.85125159999999978</v>
      </c>
      <c r="W57" s="78">
        <f t="shared" si="5"/>
        <v>4.8834079999999993</v>
      </c>
    </row>
    <row r="58" spans="1:23">
      <c r="A58" s="8" t="s">
        <v>100</v>
      </c>
      <c r="B58" s="22">
        <v>17.815999999999999</v>
      </c>
      <c r="C58" s="22">
        <f t="shared" si="6"/>
        <v>17.815999999999999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7.4488695999999992</v>
      </c>
      <c r="K58" s="23">
        <v>4.2580239999999989</v>
      </c>
      <c r="L58" s="23">
        <v>0</v>
      </c>
      <c r="M58" s="23">
        <v>0.90683439999999982</v>
      </c>
      <c r="N58" s="23">
        <v>5.2022719999999989</v>
      </c>
      <c r="O58" s="23">
        <f t="shared" si="8"/>
        <v>17.815999999999999</v>
      </c>
      <c r="P58" s="24"/>
      <c r="Q58" s="81">
        <f t="shared" si="9"/>
        <v>17.815999999999999</v>
      </c>
      <c r="S58" s="78">
        <f t="shared" si="1"/>
        <v>7.4488695999999992</v>
      </c>
      <c r="T58" s="78">
        <f t="shared" si="2"/>
        <v>4.2580239999999989</v>
      </c>
      <c r="U58" s="78">
        <f t="shared" si="3"/>
        <v>0</v>
      </c>
      <c r="V58" s="78">
        <f t="shared" si="4"/>
        <v>0.90683439999999982</v>
      </c>
      <c r="W58" s="78">
        <f t="shared" si="5"/>
        <v>5.2022719999999989</v>
      </c>
    </row>
    <row r="59" spans="1:23">
      <c r="A59" s="8" t="s">
        <v>101</v>
      </c>
      <c r="B59" s="22">
        <v>17.952000000000002</v>
      </c>
      <c r="C59" s="22">
        <f t="shared" si="6"/>
        <v>17.952000000000002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7.5057312000000005</v>
      </c>
      <c r="K59" s="23">
        <v>4.2905279999999992</v>
      </c>
      <c r="L59" s="23">
        <v>0</v>
      </c>
      <c r="M59" s="23">
        <v>0.91375679999999992</v>
      </c>
      <c r="N59" s="23">
        <v>5.2419839999999995</v>
      </c>
      <c r="O59" s="23">
        <f t="shared" si="8"/>
        <v>17.952000000000002</v>
      </c>
      <c r="P59" s="24"/>
      <c r="Q59" s="81">
        <f t="shared" si="9"/>
        <v>17.952000000000002</v>
      </c>
      <c r="S59" s="78">
        <f t="shared" si="1"/>
        <v>7.5057312000000005</v>
      </c>
      <c r="T59" s="78">
        <f t="shared" si="2"/>
        <v>4.2905279999999992</v>
      </c>
      <c r="U59" s="78">
        <f t="shared" si="3"/>
        <v>0</v>
      </c>
      <c r="V59" s="78">
        <f t="shared" si="4"/>
        <v>0.91375679999999992</v>
      </c>
      <c r="W59" s="78">
        <f t="shared" si="5"/>
        <v>5.2419839999999995</v>
      </c>
    </row>
    <row r="60" spans="1:23">
      <c r="A60" s="8" t="s">
        <v>102</v>
      </c>
      <c r="B60" s="22">
        <v>18.68</v>
      </c>
      <c r="C60" s="22">
        <f t="shared" si="6"/>
        <v>18.68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7.8101079999999987</v>
      </c>
      <c r="K60" s="23">
        <v>4.4645199999999985</v>
      </c>
      <c r="L60" s="23">
        <v>0</v>
      </c>
      <c r="M60" s="23">
        <v>0.95081199999999977</v>
      </c>
      <c r="N60" s="23">
        <v>5.454559999999999</v>
      </c>
      <c r="O60" s="23">
        <f t="shared" si="8"/>
        <v>18.68</v>
      </c>
      <c r="P60" s="24"/>
      <c r="Q60" s="81">
        <f t="shared" si="9"/>
        <v>18.68</v>
      </c>
      <c r="S60" s="78">
        <f t="shared" si="1"/>
        <v>7.8101079999999987</v>
      </c>
      <c r="T60" s="78">
        <f t="shared" si="2"/>
        <v>4.4645199999999985</v>
      </c>
      <c r="U60" s="78">
        <f t="shared" si="3"/>
        <v>0</v>
      </c>
      <c r="V60" s="78">
        <f t="shared" si="4"/>
        <v>0.95081199999999977</v>
      </c>
      <c r="W60" s="78">
        <f t="shared" si="5"/>
        <v>5.454559999999999</v>
      </c>
    </row>
    <row r="61" spans="1:23">
      <c r="A61" s="8" t="s">
        <v>103</v>
      </c>
      <c r="B61" s="22">
        <v>19.007999999999999</v>
      </c>
      <c r="C61" s="22">
        <f t="shared" si="6"/>
        <v>19.007999999999999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7.9472447999999982</v>
      </c>
      <c r="K61" s="23">
        <v>4.5429119999999985</v>
      </c>
      <c r="L61" s="23">
        <v>0</v>
      </c>
      <c r="M61" s="23">
        <v>0.96750719999999968</v>
      </c>
      <c r="N61" s="23">
        <v>5.5503359999999988</v>
      </c>
      <c r="O61" s="23">
        <f t="shared" si="8"/>
        <v>19.007999999999999</v>
      </c>
      <c r="P61" s="24"/>
      <c r="Q61" s="81">
        <f t="shared" si="9"/>
        <v>19.007999999999999</v>
      </c>
      <c r="S61" s="78">
        <f t="shared" si="1"/>
        <v>7.9472447999999982</v>
      </c>
      <c r="T61" s="78">
        <f t="shared" si="2"/>
        <v>4.5429119999999985</v>
      </c>
      <c r="U61" s="78">
        <f t="shared" si="3"/>
        <v>0</v>
      </c>
      <c r="V61" s="78">
        <f t="shared" si="4"/>
        <v>0.96750719999999968</v>
      </c>
      <c r="W61" s="78">
        <f t="shared" si="5"/>
        <v>5.5503359999999988</v>
      </c>
    </row>
    <row r="62" spans="1:23">
      <c r="A62" s="8" t="s">
        <v>104</v>
      </c>
      <c r="B62" s="22">
        <v>17.760000000000002</v>
      </c>
      <c r="C62" s="22">
        <f t="shared" si="6"/>
        <v>17.760000000000002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7.4254560000000005</v>
      </c>
      <c r="K62" s="23">
        <v>4.2446399999999995</v>
      </c>
      <c r="L62" s="23">
        <v>0</v>
      </c>
      <c r="M62" s="23">
        <v>0.90398400000000001</v>
      </c>
      <c r="N62" s="23">
        <v>5.1859199999999994</v>
      </c>
      <c r="O62" s="23">
        <f t="shared" si="8"/>
        <v>17.760000000000002</v>
      </c>
      <c r="P62" s="24"/>
      <c r="Q62" s="81">
        <f t="shared" si="9"/>
        <v>17.760000000000002</v>
      </c>
      <c r="S62" s="78">
        <f t="shared" si="1"/>
        <v>7.4254560000000005</v>
      </c>
      <c r="T62" s="78">
        <f t="shared" si="2"/>
        <v>4.2446399999999995</v>
      </c>
      <c r="U62" s="78">
        <f t="shared" si="3"/>
        <v>0</v>
      </c>
      <c r="V62" s="78">
        <f t="shared" si="4"/>
        <v>0.90398400000000001</v>
      </c>
      <c r="W62" s="78">
        <f t="shared" si="5"/>
        <v>5.1859199999999994</v>
      </c>
    </row>
    <row r="63" spans="1:23">
      <c r="A63" s="8" t="s">
        <v>105</v>
      </c>
      <c r="B63" s="22">
        <v>18.72</v>
      </c>
      <c r="C63" s="22">
        <f t="shared" si="6"/>
        <v>18.72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7.8268319999999987</v>
      </c>
      <c r="K63" s="23">
        <v>4.4740799999999989</v>
      </c>
      <c r="L63" s="23">
        <v>0</v>
      </c>
      <c r="M63" s="23">
        <v>0.95284799999999981</v>
      </c>
      <c r="N63" s="23">
        <v>5.4662399999999982</v>
      </c>
      <c r="O63" s="23">
        <f t="shared" si="8"/>
        <v>18.72</v>
      </c>
      <c r="P63" s="24"/>
      <c r="Q63" s="81">
        <f t="shared" si="9"/>
        <v>18.72</v>
      </c>
      <c r="S63" s="78">
        <f t="shared" si="1"/>
        <v>7.8268319999999987</v>
      </c>
      <c r="T63" s="78">
        <f t="shared" si="2"/>
        <v>4.4740799999999989</v>
      </c>
      <c r="U63" s="78">
        <f t="shared" si="3"/>
        <v>0</v>
      </c>
      <c r="V63" s="78">
        <f t="shared" si="4"/>
        <v>0.95284799999999981</v>
      </c>
      <c r="W63" s="78">
        <f t="shared" si="5"/>
        <v>5.4662399999999982</v>
      </c>
    </row>
    <row r="64" spans="1:23">
      <c r="A64" s="8" t="s">
        <v>106</v>
      </c>
      <c r="B64" s="22">
        <v>18.356000000000002</v>
      </c>
      <c r="C64" s="22">
        <f t="shared" si="6"/>
        <v>18.356000000000002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7.6746435999999996</v>
      </c>
      <c r="K64" s="23">
        <v>4.3870839999999998</v>
      </c>
      <c r="L64" s="23">
        <v>0</v>
      </c>
      <c r="M64" s="23">
        <v>0.93432039999999983</v>
      </c>
      <c r="N64" s="23">
        <v>5.3599519999999998</v>
      </c>
      <c r="O64" s="23">
        <f t="shared" si="8"/>
        <v>18.356000000000002</v>
      </c>
      <c r="P64" s="24"/>
      <c r="Q64" s="81">
        <f t="shared" si="9"/>
        <v>18.356000000000002</v>
      </c>
      <c r="S64" s="78">
        <f t="shared" si="1"/>
        <v>7.6746435999999996</v>
      </c>
      <c r="T64" s="78">
        <f t="shared" si="2"/>
        <v>4.3870839999999998</v>
      </c>
      <c r="U64" s="78">
        <f t="shared" si="3"/>
        <v>0</v>
      </c>
      <c r="V64" s="78">
        <f t="shared" si="4"/>
        <v>0.93432039999999983</v>
      </c>
      <c r="W64" s="78">
        <f t="shared" si="5"/>
        <v>5.3599519999999998</v>
      </c>
    </row>
    <row r="65" spans="1:23">
      <c r="A65" s="8" t="s">
        <v>107</v>
      </c>
      <c r="B65" s="22">
        <v>18.739999999999998</v>
      </c>
      <c r="C65" s="22">
        <f t="shared" si="6"/>
        <v>18.739999999999998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7.8351939999999987</v>
      </c>
      <c r="K65" s="23">
        <v>4.4788599999999983</v>
      </c>
      <c r="L65" s="23">
        <v>0</v>
      </c>
      <c r="M65" s="23">
        <v>0.95386599999999977</v>
      </c>
      <c r="N65" s="23">
        <v>5.4720799999999992</v>
      </c>
      <c r="O65" s="23">
        <f t="shared" si="8"/>
        <v>18.739999999999998</v>
      </c>
      <c r="P65" s="24"/>
      <c r="Q65" s="81">
        <f t="shared" si="9"/>
        <v>18.739999999999998</v>
      </c>
      <c r="S65" s="78">
        <f t="shared" si="1"/>
        <v>7.8351939999999987</v>
      </c>
      <c r="T65" s="78">
        <f t="shared" si="2"/>
        <v>4.4788599999999983</v>
      </c>
      <c r="U65" s="78">
        <f t="shared" si="3"/>
        <v>0</v>
      </c>
      <c r="V65" s="78">
        <f t="shared" si="4"/>
        <v>0.95386599999999977</v>
      </c>
      <c r="W65" s="78">
        <f t="shared" si="5"/>
        <v>5.4720799999999992</v>
      </c>
    </row>
    <row r="66" spans="1:23">
      <c r="A66" s="8" t="s">
        <v>108</v>
      </c>
      <c r="B66" s="22">
        <v>17.8</v>
      </c>
      <c r="C66" s="22">
        <f t="shared" si="6"/>
        <v>17.8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7.4421799999999996</v>
      </c>
      <c r="K66" s="23">
        <v>4.2542</v>
      </c>
      <c r="L66" s="23">
        <v>0</v>
      </c>
      <c r="M66" s="23">
        <v>0.90601999999999994</v>
      </c>
      <c r="N66" s="23">
        <v>5.1975999999999996</v>
      </c>
      <c r="O66" s="23">
        <f t="shared" si="8"/>
        <v>17.8</v>
      </c>
      <c r="P66" s="24"/>
      <c r="Q66" s="81">
        <f t="shared" si="9"/>
        <v>17.8</v>
      </c>
      <c r="S66" s="78">
        <f t="shared" si="1"/>
        <v>7.4421799999999996</v>
      </c>
      <c r="T66" s="78">
        <f t="shared" si="2"/>
        <v>4.2542</v>
      </c>
      <c r="U66" s="78">
        <f t="shared" si="3"/>
        <v>0</v>
      </c>
      <c r="V66" s="78">
        <f t="shared" si="4"/>
        <v>0.90601999999999994</v>
      </c>
      <c r="W66" s="78">
        <f t="shared" si="5"/>
        <v>5.1975999999999996</v>
      </c>
    </row>
    <row r="67" spans="1:23">
      <c r="A67" s="8" t="s">
        <v>109</v>
      </c>
      <c r="B67" s="22">
        <v>18.123999999999999</v>
      </c>
      <c r="C67" s="22">
        <f t="shared" si="6"/>
        <v>18.123999999999999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7.5776443999999996</v>
      </c>
      <c r="K67" s="23">
        <v>4.3316359999999987</v>
      </c>
      <c r="L67" s="23">
        <v>0</v>
      </c>
      <c r="M67" s="23">
        <v>0.92251159999999977</v>
      </c>
      <c r="N67" s="23">
        <v>5.2922079999999987</v>
      </c>
      <c r="O67" s="23">
        <f t="shared" si="8"/>
        <v>18.123999999999999</v>
      </c>
      <c r="P67" s="24"/>
      <c r="Q67" s="81">
        <f t="shared" si="9"/>
        <v>18.123999999999999</v>
      </c>
      <c r="S67" s="78">
        <f t="shared" ref="S67" si="10">J67</f>
        <v>7.5776443999999996</v>
      </c>
      <c r="T67" s="78">
        <f t="shared" ref="T67" si="11">K67</f>
        <v>4.3316359999999987</v>
      </c>
      <c r="U67" s="78">
        <f t="shared" ref="U67" si="12">L67</f>
        <v>0</v>
      </c>
      <c r="V67" s="78">
        <f t="shared" ref="V67" si="13">M67</f>
        <v>0.92251159999999977</v>
      </c>
      <c r="W67" s="78">
        <f t="shared" ref="W67" si="14">N67</f>
        <v>5.2922079999999987</v>
      </c>
    </row>
    <row r="68" spans="1:23">
      <c r="A68" s="8" t="s">
        <v>110</v>
      </c>
      <c r="B68" s="22">
        <v>17.28</v>
      </c>
      <c r="C68" s="22">
        <f t="shared" ref="C68:C98" si="15">B68</f>
        <v>17.28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7.2247680000000001</v>
      </c>
      <c r="K68" s="23">
        <v>4.1299199999999994</v>
      </c>
      <c r="L68" s="23">
        <v>0</v>
      </c>
      <c r="M68" s="23">
        <v>0.87955199999999989</v>
      </c>
      <c r="N68" s="23">
        <v>5.0457599999999996</v>
      </c>
      <c r="O68" s="23">
        <f t="shared" ref="O68:O98" si="17">$C68*I68/$I68</f>
        <v>17.28</v>
      </c>
      <c r="P68" s="24"/>
      <c r="Q68" s="81">
        <f t="shared" ref="Q68:Q98" si="18">O68+P68</f>
        <v>17.28</v>
      </c>
      <c r="S68" s="78">
        <f>J68</f>
        <v>7.2247680000000001</v>
      </c>
      <c r="T68" s="78">
        <f t="shared" ref="T68:W68" si="19">K68</f>
        <v>4.1299199999999994</v>
      </c>
      <c r="U68" s="78">
        <f t="shared" si="19"/>
        <v>0</v>
      </c>
      <c r="V68" s="78">
        <f t="shared" si="19"/>
        <v>0.87955199999999989</v>
      </c>
      <c r="W68" s="78">
        <f t="shared" si="19"/>
        <v>5.0457599999999996</v>
      </c>
    </row>
    <row r="69" spans="1:23">
      <c r="A69" s="8" t="s">
        <v>111</v>
      </c>
      <c r="B69" s="22">
        <v>18.856000000000002</v>
      </c>
      <c r="C69" s="22">
        <f t="shared" si="15"/>
        <v>18.856000000000002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7.8836936</v>
      </c>
      <c r="K69" s="23">
        <v>4.5065839999999993</v>
      </c>
      <c r="L69" s="23">
        <v>0</v>
      </c>
      <c r="M69" s="23">
        <v>0.95977039999999991</v>
      </c>
      <c r="N69" s="23">
        <v>5.5059519999999997</v>
      </c>
      <c r="O69" s="23">
        <f t="shared" si="17"/>
        <v>18.856000000000002</v>
      </c>
      <c r="P69" s="24"/>
      <c r="Q69" s="81">
        <f t="shared" si="18"/>
        <v>18.856000000000002</v>
      </c>
      <c r="S69" s="78">
        <f t="shared" ref="S69:S98" si="20">J69</f>
        <v>7.8836936</v>
      </c>
      <c r="T69" s="78">
        <f t="shared" ref="T69:T98" si="21">K69</f>
        <v>4.5065839999999993</v>
      </c>
      <c r="U69" s="78">
        <f t="shared" ref="U69:U98" si="22">L69</f>
        <v>0</v>
      </c>
      <c r="V69" s="78">
        <f t="shared" ref="V69:V98" si="23">M69</f>
        <v>0.95977039999999991</v>
      </c>
      <c r="W69" s="78">
        <f t="shared" ref="W69:W98" si="24">N69</f>
        <v>5.5059519999999997</v>
      </c>
    </row>
    <row r="70" spans="1:23">
      <c r="A70" s="8" t="s">
        <v>112</v>
      </c>
      <c r="B70" s="22">
        <v>17.856000000000002</v>
      </c>
      <c r="C70" s="22">
        <f t="shared" si="15"/>
        <v>17.856000000000002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7.4655936000000001</v>
      </c>
      <c r="K70" s="23">
        <v>4.2675839999999994</v>
      </c>
      <c r="L70" s="23">
        <v>0</v>
      </c>
      <c r="M70" s="23">
        <v>0.90887039999999986</v>
      </c>
      <c r="N70" s="23">
        <v>5.2139519999999999</v>
      </c>
      <c r="O70" s="23">
        <f t="shared" si="17"/>
        <v>17.856000000000002</v>
      </c>
      <c r="P70" s="24"/>
      <c r="Q70" s="81">
        <f t="shared" si="18"/>
        <v>17.856000000000002</v>
      </c>
      <c r="S70" s="78">
        <f t="shared" si="20"/>
        <v>7.4655936000000001</v>
      </c>
      <c r="T70" s="78">
        <f t="shared" si="21"/>
        <v>4.2675839999999994</v>
      </c>
      <c r="U70" s="78">
        <f t="shared" si="22"/>
        <v>0</v>
      </c>
      <c r="V70" s="78">
        <f t="shared" si="23"/>
        <v>0.90887039999999986</v>
      </c>
      <c r="W70" s="78">
        <f t="shared" si="24"/>
        <v>5.2139519999999999</v>
      </c>
    </row>
    <row r="71" spans="1:23">
      <c r="A71" s="8" t="s">
        <v>113</v>
      </c>
      <c r="B71" s="22">
        <v>18.547999999999998</v>
      </c>
      <c r="C71" s="22">
        <f t="shared" si="15"/>
        <v>18.547999999999998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7.7549187999999978</v>
      </c>
      <c r="K71" s="23">
        <v>4.4329719999999986</v>
      </c>
      <c r="L71" s="23">
        <v>0</v>
      </c>
      <c r="M71" s="23">
        <v>0.94409319999999985</v>
      </c>
      <c r="N71" s="23">
        <v>5.4160159999999991</v>
      </c>
      <c r="O71" s="23">
        <f t="shared" si="17"/>
        <v>18.547999999999998</v>
      </c>
      <c r="P71" s="24"/>
      <c r="Q71" s="81">
        <f t="shared" si="18"/>
        <v>18.547999999999998</v>
      </c>
      <c r="S71" s="78">
        <f t="shared" si="20"/>
        <v>7.7549187999999978</v>
      </c>
      <c r="T71" s="78">
        <f t="shared" si="21"/>
        <v>4.4329719999999986</v>
      </c>
      <c r="U71" s="78">
        <f t="shared" si="22"/>
        <v>0</v>
      </c>
      <c r="V71" s="78">
        <f t="shared" si="23"/>
        <v>0.94409319999999985</v>
      </c>
      <c r="W71" s="78">
        <f t="shared" si="24"/>
        <v>5.4160159999999991</v>
      </c>
    </row>
    <row r="72" spans="1:23">
      <c r="A72" s="8" t="s">
        <v>114</v>
      </c>
      <c r="B72" s="22">
        <v>18.28</v>
      </c>
      <c r="C72" s="22">
        <f t="shared" si="15"/>
        <v>18.28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7.642868</v>
      </c>
      <c r="K72" s="23">
        <v>4.3689199999999992</v>
      </c>
      <c r="L72" s="23">
        <v>0</v>
      </c>
      <c r="M72" s="23">
        <v>0.93045199999999995</v>
      </c>
      <c r="N72" s="23">
        <v>5.3377600000000003</v>
      </c>
      <c r="O72" s="23">
        <f t="shared" si="17"/>
        <v>18.28</v>
      </c>
      <c r="P72" s="24"/>
      <c r="Q72" s="81">
        <f t="shared" si="18"/>
        <v>18.28</v>
      </c>
      <c r="S72" s="78">
        <f t="shared" si="20"/>
        <v>7.642868</v>
      </c>
      <c r="T72" s="78">
        <f t="shared" si="21"/>
        <v>4.3689199999999992</v>
      </c>
      <c r="U72" s="78">
        <f t="shared" si="22"/>
        <v>0</v>
      </c>
      <c r="V72" s="78">
        <f t="shared" si="23"/>
        <v>0.93045199999999995</v>
      </c>
      <c r="W72" s="78">
        <f t="shared" si="24"/>
        <v>5.3377600000000003</v>
      </c>
    </row>
    <row r="73" spans="1:23">
      <c r="A73" s="8" t="s">
        <v>115</v>
      </c>
      <c r="B73" s="22">
        <v>18.643999999999998</v>
      </c>
      <c r="C73" s="22">
        <f t="shared" si="15"/>
        <v>18.643999999999998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7.7950563999999982</v>
      </c>
      <c r="K73" s="23">
        <v>4.4559159999999984</v>
      </c>
      <c r="L73" s="23">
        <v>0</v>
      </c>
      <c r="M73" s="23">
        <v>0.9489795999999997</v>
      </c>
      <c r="N73" s="23">
        <v>5.4440479999999987</v>
      </c>
      <c r="O73" s="23">
        <f t="shared" si="17"/>
        <v>18.643999999999998</v>
      </c>
      <c r="P73" s="24"/>
      <c r="Q73" s="81">
        <f t="shared" si="18"/>
        <v>18.643999999999998</v>
      </c>
      <c r="S73" s="78">
        <f t="shared" si="20"/>
        <v>7.7950563999999982</v>
      </c>
      <c r="T73" s="78">
        <f t="shared" si="21"/>
        <v>4.4559159999999984</v>
      </c>
      <c r="U73" s="78">
        <f t="shared" si="22"/>
        <v>0</v>
      </c>
      <c r="V73" s="78">
        <f t="shared" si="23"/>
        <v>0.9489795999999997</v>
      </c>
      <c r="W73" s="78">
        <f t="shared" si="24"/>
        <v>5.4440479999999987</v>
      </c>
    </row>
    <row r="74" spans="1:23">
      <c r="A74" s="8" t="s">
        <v>116</v>
      </c>
      <c r="B74" s="22">
        <v>18.968</v>
      </c>
      <c r="C74" s="22">
        <f t="shared" si="15"/>
        <v>18.968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7.9305207999999991</v>
      </c>
      <c r="K74" s="23">
        <v>4.5333519999999989</v>
      </c>
      <c r="L74" s="23">
        <v>0</v>
      </c>
      <c r="M74" s="23">
        <v>0.96547119999999975</v>
      </c>
      <c r="N74" s="23">
        <v>5.5386559999999987</v>
      </c>
      <c r="O74" s="23">
        <f t="shared" si="17"/>
        <v>18.968</v>
      </c>
      <c r="P74" s="24"/>
      <c r="Q74" s="81">
        <f t="shared" si="18"/>
        <v>18.968</v>
      </c>
      <c r="S74" s="78">
        <f t="shared" si="20"/>
        <v>7.9305207999999991</v>
      </c>
      <c r="T74" s="78">
        <f t="shared" si="21"/>
        <v>4.5333519999999989</v>
      </c>
      <c r="U74" s="78">
        <f t="shared" si="22"/>
        <v>0</v>
      </c>
      <c r="V74" s="78">
        <f t="shared" si="23"/>
        <v>0.96547119999999975</v>
      </c>
      <c r="W74" s="78">
        <f t="shared" si="24"/>
        <v>5.5386559999999987</v>
      </c>
    </row>
    <row r="75" spans="1:23">
      <c r="A75" s="8" t="s">
        <v>117</v>
      </c>
      <c r="B75" s="22">
        <v>18.143999999999998</v>
      </c>
      <c r="C75" s="22">
        <f t="shared" si="15"/>
        <v>18.143999999999998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7.5860063999999987</v>
      </c>
      <c r="K75" s="23">
        <v>4.3364159999999989</v>
      </c>
      <c r="L75" s="23">
        <v>0</v>
      </c>
      <c r="M75" s="23">
        <v>0.92352959999999984</v>
      </c>
      <c r="N75" s="23">
        <v>5.2980479999999979</v>
      </c>
      <c r="O75" s="23">
        <f t="shared" si="17"/>
        <v>18.143999999999998</v>
      </c>
      <c r="P75" s="24"/>
      <c r="Q75" s="81">
        <f t="shared" si="18"/>
        <v>18.143999999999998</v>
      </c>
      <c r="S75" s="78">
        <f t="shared" si="20"/>
        <v>7.5860063999999987</v>
      </c>
      <c r="T75" s="78">
        <f t="shared" si="21"/>
        <v>4.3364159999999989</v>
      </c>
      <c r="U75" s="78">
        <f t="shared" si="22"/>
        <v>0</v>
      </c>
      <c r="V75" s="78">
        <f t="shared" si="23"/>
        <v>0.92352959999999984</v>
      </c>
      <c r="W75" s="78">
        <f t="shared" si="24"/>
        <v>5.2980479999999979</v>
      </c>
    </row>
    <row r="76" spans="1:23">
      <c r="A76" s="8" t="s">
        <v>118</v>
      </c>
      <c r="B76" s="22">
        <v>18.164000000000001</v>
      </c>
      <c r="C76" s="22">
        <f t="shared" si="15"/>
        <v>18.164000000000001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7.5943683999999996</v>
      </c>
      <c r="K76" s="23">
        <v>4.3411959999999992</v>
      </c>
      <c r="L76" s="23">
        <v>0</v>
      </c>
      <c r="M76" s="23">
        <v>0.92454759999999991</v>
      </c>
      <c r="N76" s="23">
        <v>5.3038879999999997</v>
      </c>
      <c r="O76" s="23">
        <f t="shared" si="17"/>
        <v>18.164000000000001</v>
      </c>
      <c r="P76" s="24"/>
      <c r="Q76" s="81">
        <f t="shared" si="18"/>
        <v>18.164000000000001</v>
      </c>
      <c r="S76" s="78">
        <f t="shared" si="20"/>
        <v>7.5943683999999996</v>
      </c>
      <c r="T76" s="78">
        <f t="shared" si="21"/>
        <v>4.3411959999999992</v>
      </c>
      <c r="U76" s="78">
        <f t="shared" si="22"/>
        <v>0</v>
      </c>
      <c r="V76" s="78">
        <f t="shared" si="23"/>
        <v>0.92454759999999991</v>
      </c>
      <c r="W76" s="78">
        <f t="shared" si="24"/>
        <v>5.3038879999999997</v>
      </c>
    </row>
    <row r="77" spans="1:23">
      <c r="A77" s="8" t="s">
        <v>119</v>
      </c>
      <c r="B77" s="22">
        <v>17.952000000000002</v>
      </c>
      <c r="C77" s="22">
        <f t="shared" si="15"/>
        <v>17.952000000000002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7.5057312000000005</v>
      </c>
      <c r="K77" s="23">
        <v>4.2905279999999992</v>
      </c>
      <c r="L77" s="23">
        <v>0</v>
      </c>
      <c r="M77" s="23">
        <v>0.91375679999999992</v>
      </c>
      <c r="N77" s="23">
        <v>5.2419839999999995</v>
      </c>
      <c r="O77" s="23">
        <f t="shared" si="17"/>
        <v>17.952000000000002</v>
      </c>
      <c r="P77" s="24"/>
      <c r="Q77" s="81">
        <f t="shared" si="18"/>
        <v>17.952000000000002</v>
      </c>
      <c r="S77" s="78">
        <f t="shared" si="20"/>
        <v>7.5057312000000005</v>
      </c>
      <c r="T77" s="78">
        <f t="shared" si="21"/>
        <v>4.2905279999999992</v>
      </c>
      <c r="U77" s="78">
        <f t="shared" si="22"/>
        <v>0</v>
      </c>
      <c r="V77" s="78">
        <f t="shared" si="23"/>
        <v>0.91375679999999992</v>
      </c>
      <c r="W77" s="78">
        <f t="shared" si="24"/>
        <v>5.2419839999999995</v>
      </c>
    </row>
    <row r="78" spans="1:23">
      <c r="A78" s="8" t="s">
        <v>120</v>
      </c>
      <c r="B78" s="22">
        <v>17.896000000000001</v>
      </c>
      <c r="C78" s="22">
        <f t="shared" si="15"/>
        <v>17.896000000000001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7.4823176</v>
      </c>
      <c r="K78" s="23">
        <v>4.2771439999999998</v>
      </c>
      <c r="L78" s="23">
        <v>0</v>
      </c>
      <c r="M78" s="23">
        <v>0.91090639999999989</v>
      </c>
      <c r="N78" s="23">
        <v>5.2256320000000001</v>
      </c>
      <c r="O78" s="23">
        <f t="shared" si="17"/>
        <v>17.896000000000001</v>
      </c>
      <c r="P78" s="24"/>
      <c r="Q78" s="81">
        <f t="shared" si="18"/>
        <v>17.896000000000001</v>
      </c>
      <c r="S78" s="78">
        <f t="shared" si="20"/>
        <v>7.4823176</v>
      </c>
      <c r="T78" s="78">
        <f t="shared" si="21"/>
        <v>4.2771439999999998</v>
      </c>
      <c r="U78" s="78">
        <f t="shared" si="22"/>
        <v>0</v>
      </c>
      <c r="V78" s="78">
        <f t="shared" si="23"/>
        <v>0.91090639999999989</v>
      </c>
      <c r="W78" s="78">
        <f t="shared" si="24"/>
        <v>5.2256320000000001</v>
      </c>
    </row>
    <row r="79" spans="1:23">
      <c r="A79" s="8" t="s">
        <v>121</v>
      </c>
      <c r="B79" s="22">
        <v>18.795999999999999</v>
      </c>
      <c r="C79" s="22">
        <f t="shared" si="15"/>
        <v>18.795999999999999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7.8586075999999991</v>
      </c>
      <c r="K79" s="23">
        <v>4.4922439999999986</v>
      </c>
      <c r="L79" s="23">
        <v>0</v>
      </c>
      <c r="M79" s="23">
        <v>0.9567163999999998</v>
      </c>
      <c r="N79" s="23">
        <v>5.4884319999999995</v>
      </c>
      <c r="O79" s="23">
        <f t="shared" si="17"/>
        <v>18.795999999999999</v>
      </c>
      <c r="P79" s="24"/>
      <c r="Q79" s="81">
        <f t="shared" si="18"/>
        <v>18.795999999999999</v>
      </c>
      <c r="S79" s="78">
        <f t="shared" si="20"/>
        <v>7.8586075999999991</v>
      </c>
      <c r="T79" s="78">
        <f t="shared" si="21"/>
        <v>4.4922439999999986</v>
      </c>
      <c r="U79" s="78">
        <f t="shared" si="22"/>
        <v>0</v>
      </c>
      <c r="V79" s="78">
        <f t="shared" si="23"/>
        <v>0.9567163999999998</v>
      </c>
      <c r="W79" s="78">
        <f t="shared" si="24"/>
        <v>5.4884319999999995</v>
      </c>
    </row>
    <row r="80" spans="1:23">
      <c r="A80" s="8" t="s">
        <v>122</v>
      </c>
      <c r="B80" s="22">
        <v>19.391999999999999</v>
      </c>
      <c r="C80" s="22">
        <f t="shared" si="15"/>
        <v>19.391999999999999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8.1077952</v>
      </c>
      <c r="K80" s="23">
        <v>4.6346879999999988</v>
      </c>
      <c r="L80" s="23">
        <v>0</v>
      </c>
      <c r="M80" s="23">
        <v>0.98705279999999973</v>
      </c>
      <c r="N80" s="23">
        <v>5.6624639999999991</v>
      </c>
      <c r="O80" s="23">
        <f t="shared" si="17"/>
        <v>19.391999999999999</v>
      </c>
      <c r="P80" s="24"/>
      <c r="Q80" s="81">
        <f t="shared" si="18"/>
        <v>19.391999999999999</v>
      </c>
      <c r="S80" s="78">
        <f t="shared" si="20"/>
        <v>8.1077952</v>
      </c>
      <c r="T80" s="78">
        <f t="shared" si="21"/>
        <v>4.6346879999999988</v>
      </c>
      <c r="U80" s="78">
        <f t="shared" si="22"/>
        <v>0</v>
      </c>
      <c r="V80" s="78">
        <f t="shared" si="23"/>
        <v>0.98705279999999973</v>
      </c>
      <c r="W80" s="78">
        <f t="shared" si="24"/>
        <v>5.6624639999999991</v>
      </c>
    </row>
    <row r="81" spans="1:23">
      <c r="A81" s="8" t="s">
        <v>123</v>
      </c>
      <c r="B81" s="22">
        <v>18.472000000000001</v>
      </c>
      <c r="C81" s="22">
        <f t="shared" si="15"/>
        <v>18.472000000000001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7.7231432</v>
      </c>
      <c r="K81" s="23">
        <v>4.414807999999999</v>
      </c>
      <c r="L81" s="23">
        <v>0</v>
      </c>
      <c r="M81" s="23">
        <v>0.94022479999999986</v>
      </c>
      <c r="N81" s="23">
        <v>5.3938240000000004</v>
      </c>
      <c r="O81" s="23">
        <f t="shared" si="17"/>
        <v>18.472000000000001</v>
      </c>
      <c r="P81" s="24"/>
      <c r="Q81" s="81">
        <f t="shared" si="18"/>
        <v>18.472000000000001</v>
      </c>
      <c r="S81" s="78">
        <f t="shared" si="20"/>
        <v>7.7231432</v>
      </c>
      <c r="T81" s="78">
        <f t="shared" si="21"/>
        <v>4.414807999999999</v>
      </c>
      <c r="U81" s="78">
        <f t="shared" si="22"/>
        <v>0</v>
      </c>
      <c r="V81" s="78">
        <f t="shared" si="23"/>
        <v>0.94022479999999986</v>
      </c>
      <c r="W81" s="78">
        <f t="shared" si="24"/>
        <v>5.3938240000000004</v>
      </c>
    </row>
    <row r="82" spans="1:23">
      <c r="A82" s="8" t="s">
        <v>124</v>
      </c>
      <c r="B82" s="22">
        <v>16.684000000000001</v>
      </c>
      <c r="C82" s="22">
        <f t="shared" si="15"/>
        <v>16.684000000000001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6.9755804000000001</v>
      </c>
      <c r="K82" s="23">
        <v>3.9874759999999991</v>
      </c>
      <c r="L82" s="23">
        <v>0</v>
      </c>
      <c r="M82" s="23">
        <v>0.84921559999999985</v>
      </c>
      <c r="N82" s="23">
        <v>4.8717279999999992</v>
      </c>
      <c r="O82" s="23">
        <f t="shared" si="17"/>
        <v>16.684000000000001</v>
      </c>
      <c r="P82" s="24"/>
      <c r="Q82" s="81">
        <f t="shared" si="18"/>
        <v>16.684000000000001</v>
      </c>
      <c r="S82" s="78">
        <f t="shared" si="20"/>
        <v>6.9755804000000001</v>
      </c>
      <c r="T82" s="78">
        <f t="shared" si="21"/>
        <v>3.9874759999999991</v>
      </c>
      <c r="U82" s="78">
        <f t="shared" si="22"/>
        <v>0</v>
      </c>
      <c r="V82" s="78">
        <f t="shared" si="23"/>
        <v>0.84921559999999985</v>
      </c>
      <c r="W82" s="78">
        <f t="shared" si="24"/>
        <v>4.8717279999999992</v>
      </c>
    </row>
    <row r="83" spans="1:23">
      <c r="A83" s="8" t="s">
        <v>125</v>
      </c>
      <c r="B83" s="22">
        <v>17.416</v>
      </c>
      <c r="C83" s="22">
        <f t="shared" si="15"/>
        <v>17.416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7.2816296000000005</v>
      </c>
      <c r="K83" s="23">
        <v>4.1624239999999988</v>
      </c>
      <c r="L83" s="23">
        <v>0</v>
      </c>
      <c r="M83" s="23">
        <v>0.88647439999999988</v>
      </c>
      <c r="N83" s="23">
        <v>5.0854719999999993</v>
      </c>
      <c r="O83" s="23">
        <f t="shared" si="17"/>
        <v>17.416</v>
      </c>
      <c r="P83" s="24"/>
      <c r="Q83" s="81">
        <f t="shared" si="18"/>
        <v>17.416</v>
      </c>
      <c r="S83" s="78">
        <f t="shared" si="20"/>
        <v>7.2816296000000005</v>
      </c>
      <c r="T83" s="78">
        <f t="shared" si="21"/>
        <v>4.1624239999999988</v>
      </c>
      <c r="U83" s="78">
        <f t="shared" si="22"/>
        <v>0</v>
      </c>
      <c r="V83" s="78">
        <f t="shared" si="23"/>
        <v>0.88647439999999988</v>
      </c>
      <c r="W83" s="78">
        <f t="shared" si="24"/>
        <v>5.0854719999999993</v>
      </c>
    </row>
    <row r="84" spans="1:23">
      <c r="A84" s="8" t="s">
        <v>126</v>
      </c>
      <c r="B84" s="22">
        <v>18.815999999999999</v>
      </c>
      <c r="C84" s="22">
        <f t="shared" si="15"/>
        <v>18.815999999999999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7.8669695999999991</v>
      </c>
      <c r="K84" s="23">
        <v>4.4970239999999988</v>
      </c>
      <c r="L84" s="23">
        <v>0</v>
      </c>
      <c r="M84" s="23">
        <v>0.95773439999999976</v>
      </c>
      <c r="N84" s="23">
        <v>5.4942719999999987</v>
      </c>
      <c r="O84" s="23">
        <f t="shared" si="17"/>
        <v>18.815999999999999</v>
      </c>
      <c r="P84" s="24"/>
      <c r="Q84" s="81">
        <f t="shared" si="18"/>
        <v>18.815999999999999</v>
      </c>
      <c r="S84" s="78">
        <f t="shared" si="20"/>
        <v>7.8669695999999991</v>
      </c>
      <c r="T84" s="78">
        <f t="shared" si="21"/>
        <v>4.4970239999999988</v>
      </c>
      <c r="U84" s="78">
        <f t="shared" si="22"/>
        <v>0</v>
      </c>
      <c r="V84" s="78">
        <f t="shared" si="23"/>
        <v>0.95773439999999976</v>
      </c>
      <c r="W84" s="78">
        <f t="shared" si="24"/>
        <v>5.4942719999999987</v>
      </c>
    </row>
    <row r="85" spans="1:23">
      <c r="A85" s="8" t="s">
        <v>127</v>
      </c>
      <c r="B85" s="22">
        <v>18.7</v>
      </c>
      <c r="C85" s="22">
        <f t="shared" si="15"/>
        <v>18.7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7.8184699999999987</v>
      </c>
      <c r="K85" s="23">
        <v>4.4692999999999987</v>
      </c>
      <c r="L85" s="23">
        <v>0</v>
      </c>
      <c r="M85" s="23">
        <v>0.95182999999999984</v>
      </c>
      <c r="N85" s="23">
        <v>5.460399999999999</v>
      </c>
      <c r="O85" s="23">
        <f t="shared" si="17"/>
        <v>18.7</v>
      </c>
      <c r="P85" s="24"/>
      <c r="Q85" s="81">
        <f t="shared" si="18"/>
        <v>18.7</v>
      </c>
      <c r="S85" s="78">
        <f t="shared" si="20"/>
        <v>7.8184699999999987</v>
      </c>
      <c r="T85" s="78">
        <f t="shared" si="21"/>
        <v>4.4692999999999987</v>
      </c>
      <c r="U85" s="78">
        <f t="shared" si="22"/>
        <v>0</v>
      </c>
      <c r="V85" s="78">
        <f t="shared" si="23"/>
        <v>0.95182999999999984</v>
      </c>
      <c r="W85" s="78">
        <f t="shared" si="24"/>
        <v>5.460399999999999</v>
      </c>
    </row>
    <row r="86" spans="1:23">
      <c r="A86" s="8" t="s">
        <v>128</v>
      </c>
      <c r="B86" s="22">
        <v>18.488</v>
      </c>
      <c r="C86" s="22">
        <f t="shared" si="15"/>
        <v>18.488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7.7298327999999996</v>
      </c>
      <c r="K86" s="23">
        <v>4.4186319999999988</v>
      </c>
      <c r="L86" s="23">
        <v>0</v>
      </c>
      <c r="M86" s="23">
        <v>0.94103919999999974</v>
      </c>
      <c r="N86" s="23">
        <v>5.3984959999999997</v>
      </c>
      <c r="O86" s="23">
        <f t="shared" si="17"/>
        <v>18.488</v>
      </c>
      <c r="P86" s="24"/>
      <c r="Q86" s="81">
        <f t="shared" si="18"/>
        <v>18.488</v>
      </c>
      <c r="S86" s="78">
        <f t="shared" si="20"/>
        <v>7.7298327999999996</v>
      </c>
      <c r="T86" s="78">
        <f t="shared" si="21"/>
        <v>4.4186319999999988</v>
      </c>
      <c r="U86" s="78">
        <f t="shared" si="22"/>
        <v>0</v>
      </c>
      <c r="V86" s="78">
        <f t="shared" si="23"/>
        <v>0.94103919999999974</v>
      </c>
      <c r="W86" s="78">
        <f t="shared" si="24"/>
        <v>5.3984959999999997</v>
      </c>
    </row>
    <row r="87" spans="1:23">
      <c r="A87" s="8" t="s">
        <v>129</v>
      </c>
      <c r="B87" s="22">
        <v>17.608000000000001</v>
      </c>
      <c r="C87" s="22">
        <f t="shared" si="15"/>
        <v>17.608000000000001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7.3619047999999996</v>
      </c>
      <c r="K87" s="23">
        <v>4.2083119999999994</v>
      </c>
      <c r="L87" s="23">
        <v>0</v>
      </c>
      <c r="M87" s="23">
        <v>0.8962471999999998</v>
      </c>
      <c r="N87" s="23">
        <v>5.1415359999999994</v>
      </c>
      <c r="O87" s="23">
        <f t="shared" si="17"/>
        <v>17.608000000000001</v>
      </c>
      <c r="P87" s="24"/>
      <c r="Q87" s="81">
        <f t="shared" si="18"/>
        <v>17.608000000000001</v>
      </c>
      <c r="S87" s="78">
        <f t="shared" si="20"/>
        <v>7.3619047999999996</v>
      </c>
      <c r="T87" s="78">
        <f t="shared" si="21"/>
        <v>4.2083119999999994</v>
      </c>
      <c r="U87" s="78">
        <f t="shared" si="22"/>
        <v>0</v>
      </c>
      <c r="V87" s="78">
        <f t="shared" si="23"/>
        <v>0.8962471999999998</v>
      </c>
      <c r="W87" s="78">
        <f t="shared" si="24"/>
        <v>5.1415359999999994</v>
      </c>
    </row>
    <row r="88" spans="1:23">
      <c r="A88" s="8" t="s">
        <v>130</v>
      </c>
      <c r="B88" s="22">
        <v>18.488</v>
      </c>
      <c r="C88" s="22">
        <f t="shared" si="15"/>
        <v>18.488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7.7298327999999996</v>
      </c>
      <c r="K88" s="23">
        <v>4.4186319999999988</v>
      </c>
      <c r="L88" s="23">
        <v>0</v>
      </c>
      <c r="M88" s="23">
        <v>0.94103919999999974</v>
      </c>
      <c r="N88" s="23">
        <v>5.3984959999999997</v>
      </c>
      <c r="O88" s="23">
        <f t="shared" si="17"/>
        <v>18.488</v>
      </c>
      <c r="P88" s="24"/>
      <c r="Q88" s="81">
        <f t="shared" si="18"/>
        <v>18.488</v>
      </c>
      <c r="S88" s="78">
        <f t="shared" si="20"/>
        <v>7.7298327999999996</v>
      </c>
      <c r="T88" s="78">
        <f t="shared" si="21"/>
        <v>4.4186319999999988</v>
      </c>
      <c r="U88" s="78">
        <f t="shared" si="22"/>
        <v>0</v>
      </c>
      <c r="V88" s="78">
        <f t="shared" si="23"/>
        <v>0.94103919999999974</v>
      </c>
      <c r="W88" s="78">
        <f t="shared" si="24"/>
        <v>5.3984959999999997</v>
      </c>
    </row>
    <row r="89" spans="1:23">
      <c r="A89" s="8" t="s">
        <v>131</v>
      </c>
      <c r="B89" s="22">
        <v>18.776</v>
      </c>
      <c r="C89" s="22">
        <f t="shared" si="15"/>
        <v>18.776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7.8502455999999992</v>
      </c>
      <c r="K89" s="23">
        <v>4.4874639999999992</v>
      </c>
      <c r="L89" s="23">
        <v>0</v>
      </c>
      <c r="M89" s="23">
        <v>0.95569839999999984</v>
      </c>
      <c r="N89" s="23">
        <v>5.4825919999999986</v>
      </c>
      <c r="O89" s="23">
        <f t="shared" si="17"/>
        <v>18.776</v>
      </c>
      <c r="P89" s="24"/>
      <c r="Q89" s="81">
        <f t="shared" si="18"/>
        <v>18.776</v>
      </c>
      <c r="S89" s="78">
        <f t="shared" si="20"/>
        <v>7.8502455999999992</v>
      </c>
      <c r="T89" s="78">
        <f t="shared" si="21"/>
        <v>4.4874639999999992</v>
      </c>
      <c r="U89" s="78">
        <f t="shared" si="22"/>
        <v>0</v>
      </c>
      <c r="V89" s="78">
        <f t="shared" si="23"/>
        <v>0.95569839999999984</v>
      </c>
      <c r="W89" s="78">
        <f t="shared" si="24"/>
        <v>5.4825919999999986</v>
      </c>
    </row>
    <row r="90" spans="1:23">
      <c r="A90" s="8" t="s">
        <v>132</v>
      </c>
      <c r="B90" s="22">
        <v>18.664000000000001</v>
      </c>
      <c r="C90" s="22">
        <f t="shared" si="15"/>
        <v>18.664000000000001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7.8034183999999991</v>
      </c>
      <c r="K90" s="23">
        <v>4.4606959999999996</v>
      </c>
      <c r="L90" s="23">
        <v>0</v>
      </c>
      <c r="M90" s="23">
        <v>0.9499976</v>
      </c>
      <c r="N90" s="23">
        <v>5.4498879999999996</v>
      </c>
      <c r="O90" s="23">
        <f t="shared" si="17"/>
        <v>18.664000000000001</v>
      </c>
      <c r="P90" s="24"/>
      <c r="Q90" s="81">
        <f t="shared" si="18"/>
        <v>18.664000000000001</v>
      </c>
      <c r="S90" s="78">
        <f t="shared" si="20"/>
        <v>7.8034183999999991</v>
      </c>
      <c r="T90" s="78">
        <f t="shared" si="21"/>
        <v>4.4606959999999996</v>
      </c>
      <c r="U90" s="78">
        <f t="shared" si="22"/>
        <v>0</v>
      </c>
      <c r="V90" s="78">
        <f t="shared" si="23"/>
        <v>0.9499976</v>
      </c>
      <c r="W90" s="78">
        <f t="shared" si="24"/>
        <v>5.4498879999999996</v>
      </c>
    </row>
    <row r="91" spans="1:23">
      <c r="A91" s="8" t="s">
        <v>133</v>
      </c>
      <c r="B91" s="22">
        <v>18.452000000000002</v>
      </c>
      <c r="C91" s="22">
        <f t="shared" si="15"/>
        <v>18.452000000000002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7.7147812</v>
      </c>
      <c r="K91" s="23">
        <v>4.4100279999999996</v>
      </c>
      <c r="L91" s="23">
        <v>0</v>
      </c>
      <c r="M91" s="23">
        <v>0.9392067999999999</v>
      </c>
      <c r="N91" s="23">
        <v>5.3879839999999994</v>
      </c>
      <c r="O91" s="23">
        <f t="shared" si="17"/>
        <v>18.452000000000002</v>
      </c>
      <c r="P91" s="24"/>
      <c r="Q91" s="81">
        <f t="shared" si="18"/>
        <v>18.452000000000002</v>
      </c>
      <c r="S91" s="78">
        <f t="shared" si="20"/>
        <v>7.7147812</v>
      </c>
      <c r="T91" s="78">
        <f t="shared" si="21"/>
        <v>4.4100279999999996</v>
      </c>
      <c r="U91" s="78">
        <f t="shared" si="22"/>
        <v>0</v>
      </c>
      <c r="V91" s="78">
        <f t="shared" si="23"/>
        <v>0.9392067999999999</v>
      </c>
      <c r="W91" s="78">
        <f t="shared" si="24"/>
        <v>5.3879839999999994</v>
      </c>
    </row>
    <row r="92" spans="1:23">
      <c r="A92" s="8" t="s">
        <v>134</v>
      </c>
      <c r="B92" s="22">
        <v>18.260000000000002</v>
      </c>
      <c r="C92" s="22">
        <f t="shared" si="15"/>
        <v>18.260000000000002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7.634506</v>
      </c>
      <c r="K92" s="23">
        <v>4.364139999999999</v>
      </c>
      <c r="L92" s="23">
        <v>0</v>
      </c>
      <c r="M92" s="23">
        <v>0.92943399999999998</v>
      </c>
      <c r="N92" s="23">
        <v>5.3319199999999993</v>
      </c>
      <c r="O92" s="23">
        <f t="shared" si="17"/>
        <v>18.260000000000002</v>
      </c>
      <c r="P92" s="24"/>
      <c r="Q92" s="81">
        <f t="shared" si="18"/>
        <v>18.260000000000002</v>
      </c>
      <c r="S92" s="78">
        <f t="shared" si="20"/>
        <v>7.634506</v>
      </c>
      <c r="T92" s="78">
        <f t="shared" si="21"/>
        <v>4.364139999999999</v>
      </c>
      <c r="U92" s="78">
        <f t="shared" si="22"/>
        <v>0</v>
      </c>
      <c r="V92" s="78">
        <f t="shared" si="23"/>
        <v>0.92943399999999998</v>
      </c>
      <c r="W92" s="78">
        <f t="shared" si="24"/>
        <v>5.3319199999999993</v>
      </c>
    </row>
    <row r="93" spans="1:23">
      <c r="A93" s="8" t="s">
        <v>135</v>
      </c>
      <c r="B93" s="22">
        <v>18.260000000000002</v>
      </c>
      <c r="C93" s="22">
        <f t="shared" si="15"/>
        <v>18.260000000000002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7.634506</v>
      </c>
      <c r="K93" s="23">
        <v>4.364139999999999</v>
      </c>
      <c r="L93" s="23">
        <v>0</v>
      </c>
      <c r="M93" s="23">
        <v>0.92943399999999998</v>
      </c>
      <c r="N93" s="23">
        <v>5.3319199999999993</v>
      </c>
      <c r="O93" s="23">
        <f t="shared" si="17"/>
        <v>18.260000000000002</v>
      </c>
      <c r="P93" s="24"/>
      <c r="Q93" s="81">
        <f t="shared" si="18"/>
        <v>18.260000000000002</v>
      </c>
      <c r="S93" s="78">
        <f t="shared" si="20"/>
        <v>7.634506</v>
      </c>
      <c r="T93" s="78">
        <f t="shared" si="21"/>
        <v>4.364139999999999</v>
      </c>
      <c r="U93" s="78">
        <f t="shared" si="22"/>
        <v>0</v>
      </c>
      <c r="V93" s="78">
        <f t="shared" si="23"/>
        <v>0.92943399999999998</v>
      </c>
      <c r="W93" s="78">
        <f t="shared" si="24"/>
        <v>5.3319199999999993</v>
      </c>
    </row>
    <row r="94" spans="1:23">
      <c r="A94" s="8" t="s">
        <v>136</v>
      </c>
      <c r="B94" s="22">
        <v>17.952000000000002</v>
      </c>
      <c r="C94" s="22">
        <f t="shared" si="15"/>
        <v>17.952000000000002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7.5057312000000005</v>
      </c>
      <c r="K94" s="23">
        <v>4.2905279999999992</v>
      </c>
      <c r="L94" s="23">
        <v>0</v>
      </c>
      <c r="M94" s="23">
        <v>0.91375679999999992</v>
      </c>
      <c r="N94" s="23">
        <v>5.2419839999999995</v>
      </c>
      <c r="O94" s="23">
        <f t="shared" si="17"/>
        <v>17.952000000000002</v>
      </c>
      <c r="P94" s="24"/>
      <c r="Q94" s="81">
        <f t="shared" si="18"/>
        <v>17.952000000000002</v>
      </c>
      <c r="S94" s="78">
        <f t="shared" si="20"/>
        <v>7.5057312000000005</v>
      </c>
      <c r="T94" s="78">
        <f t="shared" si="21"/>
        <v>4.2905279999999992</v>
      </c>
      <c r="U94" s="78">
        <f t="shared" si="22"/>
        <v>0</v>
      </c>
      <c r="V94" s="78">
        <f t="shared" si="23"/>
        <v>0.91375679999999992</v>
      </c>
      <c r="W94" s="78">
        <f t="shared" si="24"/>
        <v>5.2419839999999995</v>
      </c>
    </row>
    <row r="95" spans="1:23">
      <c r="A95" s="8" t="s">
        <v>137</v>
      </c>
      <c r="B95" s="22">
        <v>17.896000000000001</v>
      </c>
      <c r="C95" s="22">
        <f t="shared" si="15"/>
        <v>17.896000000000001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7.4823176</v>
      </c>
      <c r="K95" s="23">
        <v>4.2771439999999998</v>
      </c>
      <c r="L95" s="23">
        <v>0</v>
      </c>
      <c r="M95" s="23">
        <v>0.91090639999999989</v>
      </c>
      <c r="N95" s="23">
        <v>5.2256320000000001</v>
      </c>
      <c r="O95" s="23">
        <f t="shared" si="17"/>
        <v>17.896000000000001</v>
      </c>
      <c r="P95" s="24"/>
      <c r="Q95" s="81">
        <f t="shared" si="18"/>
        <v>17.896000000000001</v>
      </c>
      <c r="S95" s="78">
        <f t="shared" si="20"/>
        <v>7.4823176</v>
      </c>
      <c r="T95" s="78">
        <f t="shared" si="21"/>
        <v>4.2771439999999998</v>
      </c>
      <c r="U95" s="78">
        <f t="shared" si="22"/>
        <v>0</v>
      </c>
      <c r="V95" s="78">
        <f t="shared" si="23"/>
        <v>0.91090639999999989</v>
      </c>
      <c r="W95" s="78">
        <f t="shared" si="24"/>
        <v>5.2256320000000001</v>
      </c>
    </row>
    <row r="96" spans="1:23">
      <c r="A96" s="8" t="s">
        <v>138</v>
      </c>
      <c r="B96" s="22">
        <v>18.2</v>
      </c>
      <c r="C96" s="22">
        <f t="shared" si="15"/>
        <v>18.2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7.6094199999999992</v>
      </c>
      <c r="K96" s="23">
        <v>4.3497999999999992</v>
      </c>
      <c r="L96" s="23">
        <v>0</v>
      </c>
      <c r="M96" s="23">
        <v>0.92637999999999976</v>
      </c>
      <c r="N96" s="23">
        <v>5.3143999999999982</v>
      </c>
      <c r="O96" s="23">
        <f t="shared" si="17"/>
        <v>18.2</v>
      </c>
      <c r="P96" s="24"/>
      <c r="Q96" s="81">
        <f t="shared" si="18"/>
        <v>18.2</v>
      </c>
      <c r="S96" s="78">
        <f t="shared" si="20"/>
        <v>7.6094199999999992</v>
      </c>
      <c r="T96" s="78">
        <f t="shared" si="21"/>
        <v>4.3497999999999992</v>
      </c>
      <c r="U96" s="78">
        <f t="shared" si="22"/>
        <v>0</v>
      </c>
      <c r="V96" s="78">
        <f t="shared" si="23"/>
        <v>0.92637999999999976</v>
      </c>
      <c r="W96" s="78">
        <f t="shared" si="24"/>
        <v>5.3143999999999982</v>
      </c>
    </row>
    <row r="97" spans="1:26">
      <c r="A97" s="8" t="s">
        <v>139</v>
      </c>
      <c r="B97" s="22">
        <v>18.068000000000001</v>
      </c>
      <c r="C97" s="22">
        <f t="shared" si="15"/>
        <v>18.068000000000001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7.5542308</v>
      </c>
      <c r="K97" s="23">
        <v>4.3182519999999993</v>
      </c>
      <c r="L97" s="23">
        <v>0</v>
      </c>
      <c r="M97" s="23">
        <v>0.91966119999999996</v>
      </c>
      <c r="N97" s="23">
        <v>5.2758559999999992</v>
      </c>
      <c r="O97" s="23">
        <f t="shared" si="17"/>
        <v>18.068000000000001</v>
      </c>
      <c r="P97" s="24"/>
      <c r="Q97" s="81">
        <f t="shared" si="18"/>
        <v>18.068000000000001</v>
      </c>
      <c r="S97" s="78">
        <f t="shared" si="20"/>
        <v>7.5542308</v>
      </c>
      <c r="T97" s="78">
        <f t="shared" si="21"/>
        <v>4.3182519999999993</v>
      </c>
      <c r="U97" s="78">
        <f t="shared" si="22"/>
        <v>0</v>
      </c>
      <c r="V97" s="78">
        <f t="shared" si="23"/>
        <v>0.91966119999999996</v>
      </c>
      <c r="W97" s="78">
        <f t="shared" si="24"/>
        <v>5.2758559999999992</v>
      </c>
    </row>
    <row r="98" spans="1:26">
      <c r="A98" s="8" t="s">
        <v>140</v>
      </c>
      <c r="B98" s="22">
        <v>18.376000000000001</v>
      </c>
      <c r="C98" s="22">
        <f t="shared" si="15"/>
        <v>18.376000000000001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7.6830056000000004</v>
      </c>
      <c r="K98" s="23">
        <v>4.3918639999999991</v>
      </c>
      <c r="L98" s="23">
        <v>0</v>
      </c>
      <c r="M98" s="23">
        <v>0.93533839999999979</v>
      </c>
      <c r="N98" s="23">
        <v>5.365791999999999</v>
      </c>
      <c r="O98" s="23">
        <f t="shared" si="17"/>
        <v>18.376000000000001</v>
      </c>
      <c r="P98" s="24"/>
      <c r="Q98" s="81">
        <f t="shared" si="18"/>
        <v>18.376000000000001</v>
      </c>
      <c r="S98" s="78">
        <f t="shared" si="20"/>
        <v>7.6830056000000004</v>
      </c>
      <c r="T98" s="78">
        <f t="shared" si="21"/>
        <v>4.3918639999999991</v>
      </c>
      <c r="U98" s="78">
        <f t="shared" si="22"/>
        <v>0</v>
      </c>
      <c r="V98" s="78">
        <f t="shared" si="23"/>
        <v>0.93533839999999979</v>
      </c>
      <c r="W98" s="78">
        <f t="shared" si="24"/>
        <v>5.365791999999999</v>
      </c>
    </row>
    <row r="99" spans="1:26">
      <c r="A99" s="8" t="s">
        <v>175</v>
      </c>
      <c r="B99" s="22">
        <f t="shared" ref="B99:Q99" si="25">SUM(B3:B98)/4000</f>
        <v>0.43974300000000005</v>
      </c>
      <c r="C99" s="22">
        <f t="shared" si="25"/>
        <v>0.43974300000000005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0.18385654830000006</v>
      </c>
      <c r="K99" s="24">
        <f t="shared" si="25"/>
        <v>0.105098577</v>
      </c>
      <c r="L99" s="24">
        <f t="shared" si="25"/>
        <v>0</v>
      </c>
      <c r="M99" s="24">
        <f t="shared" si="25"/>
        <v>2.2382918699999997E-2</v>
      </c>
      <c r="N99" s="24">
        <f t="shared" si="25"/>
        <v>0.12840495599999996</v>
      </c>
      <c r="O99" s="25">
        <f t="shared" si="25"/>
        <v>0.43974300000000005</v>
      </c>
      <c r="P99" s="25"/>
      <c r="Q99" s="85">
        <f t="shared" si="25"/>
        <v>0.43974300000000005</v>
      </c>
      <c r="S99" s="78">
        <f>SUM(S3:S98)/4000</f>
        <v>0.18385654830000006</v>
      </c>
      <c r="T99" s="78">
        <f t="shared" ref="T99:W99" si="26">SUM(T3:T98)/4000</f>
        <v>0.105098577</v>
      </c>
      <c r="U99" s="78">
        <f t="shared" si="26"/>
        <v>0</v>
      </c>
      <c r="V99" s="78">
        <f t="shared" si="26"/>
        <v>2.2382918699999997E-2</v>
      </c>
      <c r="W99" s="78">
        <f t="shared" si="26"/>
        <v>0.12840495599999996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44677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18.399999999999999</v>
      </c>
      <c r="I3" s="95">
        <v>154.30000000000001</v>
      </c>
      <c r="J3" s="95">
        <v>32.81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205.51</v>
      </c>
      <c r="W3">
        <v>18.399999999999999</v>
      </c>
      <c r="X3">
        <v>154.30000000000001</v>
      </c>
      <c r="Y3">
        <v>0</v>
      </c>
      <c r="Z3">
        <v>0</v>
      </c>
      <c r="AA3">
        <v>32.81</v>
      </c>
    </row>
    <row r="4" spans="1:27">
      <c r="G4" t="s">
        <v>46</v>
      </c>
      <c r="H4" s="115">
        <v>14.84</v>
      </c>
      <c r="I4" s="88">
        <v>152.96</v>
      </c>
      <c r="J4" s="88">
        <v>30.94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198.74</v>
      </c>
      <c r="W4">
        <v>14.84</v>
      </c>
      <c r="X4">
        <v>152.96</v>
      </c>
      <c r="Y4">
        <v>0</v>
      </c>
      <c r="Z4">
        <v>0</v>
      </c>
      <c r="AA4">
        <v>30.94</v>
      </c>
    </row>
    <row r="5" spans="1:27">
      <c r="G5" t="s">
        <v>47</v>
      </c>
      <c r="H5" s="115">
        <v>12.65</v>
      </c>
      <c r="I5" s="88">
        <v>148.44</v>
      </c>
      <c r="J5" s="88">
        <v>29.14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190.23</v>
      </c>
      <c r="W5">
        <v>12.65</v>
      </c>
      <c r="X5">
        <v>148.44</v>
      </c>
      <c r="Y5">
        <v>0</v>
      </c>
      <c r="Z5">
        <v>0</v>
      </c>
      <c r="AA5">
        <v>29.14</v>
      </c>
    </row>
    <row r="6" spans="1:27">
      <c r="G6" t="s">
        <v>48</v>
      </c>
      <c r="H6" s="115">
        <v>9.99</v>
      </c>
      <c r="I6" s="88">
        <v>149.9</v>
      </c>
      <c r="J6" s="88">
        <v>27.32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187.21</v>
      </c>
      <c r="W6">
        <v>9.99</v>
      </c>
      <c r="X6">
        <v>149.9</v>
      </c>
      <c r="Y6">
        <v>0</v>
      </c>
      <c r="Z6">
        <v>0</v>
      </c>
      <c r="AA6">
        <v>27.32</v>
      </c>
    </row>
    <row r="7" spans="1:27">
      <c r="G7" t="s">
        <v>49</v>
      </c>
      <c r="H7" s="115">
        <v>12.38</v>
      </c>
      <c r="I7" s="88">
        <v>150.44</v>
      </c>
      <c r="J7" s="88">
        <v>25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187.82</v>
      </c>
      <c r="W7">
        <v>12.38</v>
      </c>
      <c r="X7">
        <v>150.44</v>
      </c>
      <c r="Y7">
        <v>0</v>
      </c>
      <c r="Z7">
        <v>0</v>
      </c>
      <c r="AA7">
        <v>25</v>
      </c>
    </row>
    <row r="8" spans="1:27">
      <c r="G8" t="s">
        <v>50</v>
      </c>
      <c r="H8" s="115">
        <v>10.49</v>
      </c>
      <c r="I8" s="88">
        <v>164.3</v>
      </c>
      <c r="J8" s="88">
        <v>24.99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199.78</v>
      </c>
      <c r="W8">
        <v>10.49</v>
      </c>
      <c r="X8">
        <v>164.3</v>
      </c>
      <c r="Y8">
        <v>0</v>
      </c>
      <c r="Z8">
        <v>0</v>
      </c>
      <c r="AA8">
        <v>24.99</v>
      </c>
    </row>
    <row r="9" spans="1:27">
      <c r="G9" t="s">
        <v>51</v>
      </c>
      <c r="H9" s="115">
        <v>7</v>
      </c>
      <c r="I9" s="88">
        <v>99.16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106.16</v>
      </c>
      <c r="W9">
        <v>7</v>
      </c>
      <c r="X9">
        <v>99.16</v>
      </c>
      <c r="Y9">
        <v>0</v>
      </c>
      <c r="Z9">
        <v>0</v>
      </c>
      <c r="AA9">
        <v>0</v>
      </c>
    </row>
    <row r="10" spans="1:27">
      <c r="G10" t="s">
        <v>52</v>
      </c>
      <c r="H10" s="115">
        <v>0</v>
      </c>
      <c r="I10" s="88">
        <v>104.37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104.37</v>
      </c>
      <c r="W10">
        <v>0</v>
      </c>
      <c r="X10">
        <v>104.37</v>
      </c>
      <c r="Y10">
        <v>0</v>
      </c>
      <c r="Z10">
        <v>0</v>
      </c>
      <c r="AA10">
        <v>0</v>
      </c>
    </row>
    <row r="11" spans="1:27">
      <c r="G11" t="s">
        <v>53</v>
      </c>
      <c r="H11" s="115">
        <v>14.22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14.22</v>
      </c>
      <c r="W11">
        <v>14.22</v>
      </c>
      <c r="X11">
        <v>0</v>
      </c>
      <c r="Y11">
        <v>0</v>
      </c>
      <c r="Z11">
        <v>0</v>
      </c>
      <c r="AA11">
        <v>0</v>
      </c>
    </row>
    <row r="12" spans="1:27">
      <c r="G12" t="s">
        <v>54</v>
      </c>
      <c r="H12" s="115">
        <v>8.69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8.69</v>
      </c>
      <c r="W12">
        <v>8.69</v>
      </c>
      <c r="X12">
        <v>0</v>
      </c>
      <c r="Y12">
        <v>0</v>
      </c>
      <c r="Z12">
        <v>0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0</v>
      </c>
      <c r="W13">
        <v>0</v>
      </c>
      <c r="X13">
        <v>0</v>
      </c>
      <c r="Y13">
        <v>0</v>
      </c>
      <c r="Z13">
        <v>0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0</v>
      </c>
      <c r="W14">
        <v>0</v>
      </c>
      <c r="X14">
        <v>0</v>
      </c>
      <c r="Y14">
        <v>0</v>
      </c>
      <c r="Z14">
        <v>0</v>
      </c>
      <c r="AA14">
        <v>0</v>
      </c>
    </row>
    <row r="15" spans="1:27">
      <c r="G15" t="s">
        <v>57</v>
      </c>
      <c r="H15" s="115">
        <v>22.28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22.28</v>
      </c>
      <c r="W15">
        <v>22.28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13.99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-25</v>
      </c>
      <c r="R16" s="88">
        <v>0</v>
      </c>
      <c r="S16" s="116">
        <v>0</v>
      </c>
      <c r="U16" s="115">
        <v>-25</v>
      </c>
      <c r="V16" s="116">
        <v>13.99</v>
      </c>
      <c r="W16">
        <v>13.99</v>
      </c>
      <c r="X16">
        <v>0</v>
      </c>
      <c r="Y16">
        <v>-25</v>
      </c>
      <c r="Z16">
        <v>0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0.12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0.12</v>
      </c>
      <c r="W17">
        <v>0</v>
      </c>
      <c r="X17">
        <v>0</v>
      </c>
      <c r="Y17">
        <v>0</v>
      </c>
      <c r="Z17">
        <v>0.12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0.52</v>
      </c>
      <c r="N18" s="115">
        <v>0</v>
      </c>
      <c r="O18" s="88">
        <v>0</v>
      </c>
      <c r="P18" s="88">
        <v>-106</v>
      </c>
      <c r="Q18" s="88">
        <v>0</v>
      </c>
      <c r="R18" s="88">
        <v>0</v>
      </c>
      <c r="S18" s="116">
        <v>0</v>
      </c>
      <c r="U18" s="115">
        <v>-106</v>
      </c>
      <c r="V18" s="116">
        <v>0.52</v>
      </c>
      <c r="W18">
        <v>0</v>
      </c>
      <c r="X18">
        <v>0</v>
      </c>
      <c r="Y18">
        <v>0</v>
      </c>
      <c r="Z18">
        <v>0.52</v>
      </c>
      <c r="AA18">
        <v>-106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-147</v>
      </c>
      <c r="Q19" s="88">
        <v>0</v>
      </c>
      <c r="R19" s="88">
        <v>0</v>
      </c>
      <c r="S19" s="116">
        <v>0</v>
      </c>
      <c r="U19" s="115">
        <v>-147</v>
      </c>
      <c r="V19" s="116">
        <v>0</v>
      </c>
      <c r="W19">
        <v>0</v>
      </c>
      <c r="X19">
        <v>0</v>
      </c>
      <c r="Y19">
        <v>0</v>
      </c>
      <c r="Z19">
        <v>0</v>
      </c>
      <c r="AA19">
        <v>-147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-199</v>
      </c>
      <c r="Q20" s="88">
        <v>0</v>
      </c>
      <c r="R20" s="88">
        <v>0</v>
      </c>
      <c r="S20" s="116">
        <v>0</v>
      </c>
      <c r="U20" s="115">
        <v>-199</v>
      </c>
      <c r="V20" s="116">
        <v>0</v>
      </c>
      <c r="W20">
        <v>0</v>
      </c>
      <c r="X20">
        <v>0</v>
      </c>
      <c r="Y20">
        <v>0</v>
      </c>
      <c r="Z20">
        <v>0</v>
      </c>
      <c r="AA20">
        <v>-199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0.37</v>
      </c>
      <c r="N21" s="115">
        <v>0</v>
      </c>
      <c r="O21" s="88">
        <v>0</v>
      </c>
      <c r="P21" s="88">
        <v>-219</v>
      </c>
      <c r="Q21" s="88">
        <v>-30</v>
      </c>
      <c r="R21" s="88">
        <v>0</v>
      </c>
      <c r="S21" s="116">
        <v>0</v>
      </c>
      <c r="U21" s="115">
        <v>-249</v>
      </c>
      <c r="V21" s="116">
        <v>0.37</v>
      </c>
      <c r="W21">
        <v>0</v>
      </c>
      <c r="X21">
        <v>0</v>
      </c>
      <c r="Y21">
        <v>-30</v>
      </c>
      <c r="Z21">
        <v>0.37</v>
      </c>
      <c r="AA21">
        <v>-219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-255</v>
      </c>
      <c r="Q22" s="88">
        <v>0</v>
      </c>
      <c r="R22" s="88">
        <v>0</v>
      </c>
      <c r="S22" s="116">
        <v>0</v>
      </c>
      <c r="U22" s="115">
        <v>-255</v>
      </c>
      <c r="V22" s="116">
        <v>0</v>
      </c>
      <c r="W22">
        <v>0</v>
      </c>
      <c r="X22">
        <v>0</v>
      </c>
      <c r="Y22">
        <v>0</v>
      </c>
      <c r="Z22">
        <v>0</v>
      </c>
      <c r="AA22">
        <v>-255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0.6</v>
      </c>
      <c r="N23" s="115">
        <v>0</v>
      </c>
      <c r="O23" s="88">
        <v>-10</v>
      </c>
      <c r="P23" s="88">
        <v>-293</v>
      </c>
      <c r="Q23" s="88">
        <v>0</v>
      </c>
      <c r="R23" s="88">
        <v>0</v>
      </c>
      <c r="S23" s="116">
        <v>0</v>
      </c>
      <c r="U23" s="115">
        <v>-303</v>
      </c>
      <c r="V23" s="116">
        <v>0.6</v>
      </c>
      <c r="W23">
        <v>0</v>
      </c>
      <c r="X23">
        <v>-10</v>
      </c>
      <c r="Y23">
        <v>0</v>
      </c>
      <c r="Z23">
        <v>0.6</v>
      </c>
      <c r="AA23">
        <v>-293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0.5</v>
      </c>
      <c r="N24" s="115">
        <v>0</v>
      </c>
      <c r="O24" s="88">
        <v>-25</v>
      </c>
      <c r="P24" s="88">
        <v>-324</v>
      </c>
      <c r="Q24" s="88">
        <v>0</v>
      </c>
      <c r="R24" s="88">
        <v>0</v>
      </c>
      <c r="S24" s="116">
        <v>0</v>
      </c>
      <c r="U24" s="115">
        <v>-349</v>
      </c>
      <c r="V24" s="116">
        <v>0.5</v>
      </c>
      <c r="W24">
        <v>0</v>
      </c>
      <c r="X24">
        <v>-25</v>
      </c>
      <c r="Y24">
        <v>0</v>
      </c>
      <c r="Z24">
        <v>0.5</v>
      </c>
      <c r="AA24">
        <v>-324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1.31</v>
      </c>
      <c r="N25" s="115">
        <v>0</v>
      </c>
      <c r="O25" s="88">
        <v>-45</v>
      </c>
      <c r="P25" s="88">
        <v>-346</v>
      </c>
      <c r="Q25" s="88">
        <v>0</v>
      </c>
      <c r="R25" s="88">
        <v>0</v>
      </c>
      <c r="S25" s="116">
        <v>0</v>
      </c>
      <c r="U25" s="115">
        <v>-391</v>
      </c>
      <c r="V25" s="116">
        <v>1.31</v>
      </c>
      <c r="W25">
        <v>0</v>
      </c>
      <c r="X25">
        <v>-45</v>
      </c>
      <c r="Y25">
        <v>0</v>
      </c>
      <c r="Z25">
        <v>1.31</v>
      </c>
      <c r="AA25">
        <v>-346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0.24</v>
      </c>
      <c r="N26" s="115">
        <v>0</v>
      </c>
      <c r="O26" s="88">
        <v>-55</v>
      </c>
      <c r="P26" s="88">
        <v>-361</v>
      </c>
      <c r="Q26" s="88">
        <v>-30</v>
      </c>
      <c r="R26" s="88">
        <v>0</v>
      </c>
      <c r="S26" s="116">
        <v>0</v>
      </c>
      <c r="U26" s="115">
        <v>-446</v>
      </c>
      <c r="V26" s="116">
        <v>0.24</v>
      </c>
      <c r="W26">
        <v>0</v>
      </c>
      <c r="X26">
        <v>-55</v>
      </c>
      <c r="Y26">
        <v>-30</v>
      </c>
      <c r="Z26">
        <v>0.24</v>
      </c>
      <c r="AA26">
        <v>-361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0.55000000000000004</v>
      </c>
      <c r="N27" s="115">
        <v>0</v>
      </c>
      <c r="O27" s="88">
        <v>-5</v>
      </c>
      <c r="P27" s="88">
        <v>-373</v>
      </c>
      <c r="Q27" s="88">
        <v>0</v>
      </c>
      <c r="R27" s="88">
        <v>0</v>
      </c>
      <c r="S27" s="116">
        <v>0</v>
      </c>
      <c r="U27" s="115">
        <v>-378</v>
      </c>
      <c r="V27" s="116">
        <v>0.55000000000000004</v>
      </c>
      <c r="W27">
        <v>0</v>
      </c>
      <c r="X27">
        <v>-5</v>
      </c>
      <c r="Y27">
        <v>0</v>
      </c>
      <c r="Z27">
        <v>0.55000000000000004</v>
      </c>
      <c r="AA27">
        <v>-373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0.81</v>
      </c>
      <c r="N28" s="115">
        <v>0</v>
      </c>
      <c r="O28" s="88">
        <v>-5</v>
      </c>
      <c r="P28" s="88">
        <v>-376</v>
      </c>
      <c r="Q28" s="88">
        <v>0</v>
      </c>
      <c r="R28" s="88">
        <v>0</v>
      </c>
      <c r="S28" s="116">
        <v>0</v>
      </c>
      <c r="U28" s="115">
        <v>-381</v>
      </c>
      <c r="V28" s="116">
        <v>0.81</v>
      </c>
      <c r="W28">
        <v>0</v>
      </c>
      <c r="X28">
        <v>-5</v>
      </c>
      <c r="Y28">
        <v>0</v>
      </c>
      <c r="Z28">
        <v>0.81</v>
      </c>
      <c r="AA28">
        <v>-376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0.04</v>
      </c>
      <c r="N29" s="115">
        <v>0</v>
      </c>
      <c r="O29" s="88">
        <v>0</v>
      </c>
      <c r="P29" s="88">
        <v>-387</v>
      </c>
      <c r="Q29" s="88">
        <v>0</v>
      </c>
      <c r="R29" s="88">
        <v>0</v>
      </c>
      <c r="S29" s="116">
        <v>0</v>
      </c>
      <c r="U29" s="115">
        <v>-387</v>
      </c>
      <c r="V29" s="116">
        <v>0.04</v>
      </c>
      <c r="W29">
        <v>0</v>
      </c>
      <c r="X29">
        <v>0</v>
      </c>
      <c r="Y29">
        <v>0</v>
      </c>
      <c r="Z29">
        <v>0.04</v>
      </c>
      <c r="AA29">
        <v>-387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1.19</v>
      </c>
      <c r="N30" s="115">
        <v>0</v>
      </c>
      <c r="O30" s="88">
        <v>-5</v>
      </c>
      <c r="P30" s="88">
        <v>-402</v>
      </c>
      <c r="Q30" s="88">
        <v>0</v>
      </c>
      <c r="R30" s="88">
        <v>0</v>
      </c>
      <c r="S30" s="116">
        <v>0</v>
      </c>
      <c r="U30" s="115">
        <v>-407</v>
      </c>
      <c r="V30" s="116">
        <v>1.19</v>
      </c>
      <c r="W30">
        <v>0</v>
      </c>
      <c r="X30">
        <v>-5</v>
      </c>
      <c r="Y30">
        <v>0</v>
      </c>
      <c r="Z30">
        <v>1.19</v>
      </c>
      <c r="AA30">
        <v>-402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0.66</v>
      </c>
      <c r="N31" s="115">
        <v>0</v>
      </c>
      <c r="O31" s="88">
        <v>0</v>
      </c>
      <c r="P31" s="88">
        <v>-415</v>
      </c>
      <c r="Q31" s="88">
        <v>-15</v>
      </c>
      <c r="R31" s="88">
        <v>0</v>
      </c>
      <c r="S31" s="116">
        <v>0</v>
      </c>
      <c r="U31" s="115">
        <v>-430</v>
      </c>
      <c r="V31" s="116">
        <v>0.66</v>
      </c>
      <c r="W31">
        <v>0</v>
      </c>
      <c r="X31">
        <v>0</v>
      </c>
      <c r="Y31">
        <v>-15</v>
      </c>
      <c r="Z31">
        <v>0.66</v>
      </c>
      <c r="AA31">
        <v>-415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5.87</v>
      </c>
      <c r="L32" s="88">
        <v>0</v>
      </c>
      <c r="M32" s="116">
        <v>1.94</v>
      </c>
      <c r="N32" s="115">
        <v>0</v>
      </c>
      <c r="O32" s="88">
        <v>-10</v>
      </c>
      <c r="P32" s="88">
        <v>-428</v>
      </c>
      <c r="Q32" s="88">
        <v>0</v>
      </c>
      <c r="R32" s="88">
        <v>0</v>
      </c>
      <c r="S32" s="116">
        <v>0</v>
      </c>
      <c r="U32" s="115">
        <v>-438</v>
      </c>
      <c r="V32" s="116">
        <v>7.81</v>
      </c>
      <c r="W32">
        <v>0</v>
      </c>
      <c r="X32">
        <v>-10</v>
      </c>
      <c r="Y32">
        <v>5.87</v>
      </c>
      <c r="Z32">
        <v>1.94</v>
      </c>
      <c r="AA32">
        <v>-428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6.48</v>
      </c>
      <c r="L33" s="88">
        <v>0</v>
      </c>
      <c r="M33" s="116">
        <v>0</v>
      </c>
      <c r="N33" s="115">
        <v>0</v>
      </c>
      <c r="O33" s="88">
        <v>-20</v>
      </c>
      <c r="P33" s="88">
        <v>-441</v>
      </c>
      <c r="Q33" s="88">
        <v>0</v>
      </c>
      <c r="R33" s="88">
        <v>0</v>
      </c>
      <c r="S33" s="116">
        <v>0</v>
      </c>
      <c r="U33" s="115">
        <v>-461</v>
      </c>
      <c r="V33" s="116">
        <v>6.48</v>
      </c>
      <c r="W33">
        <v>0</v>
      </c>
      <c r="X33">
        <v>-20</v>
      </c>
      <c r="Y33">
        <v>6.48</v>
      </c>
      <c r="Z33">
        <v>0</v>
      </c>
      <c r="AA33">
        <v>-441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7.09</v>
      </c>
      <c r="L34" s="88">
        <v>0</v>
      </c>
      <c r="M34" s="116">
        <v>0.32</v>
      </c>
      <c r="N34" s="115">
        <v>0</v>
      </c>
      <c r="O34" s="88">
        <v>-35</v>
      </c>
      <c r="P34" s="88">
        <v>-451</v>
      </c>
      <c r="Q34" s="88">
        <v>0</v>
      </c>
      <c r="R34" s="88">
        <v>0</v>
      </c>
      <c r="S34" s="116">
        <v>0</v>
      </c>
      <c r="U34" s="115">
        <v>-486</v>
      </c>
      <c r="V34" s="116">
        <v>7.41</v>
      </c>
      <c r="W34">
        <v>0</v>
      </c>
      <c r="X34">
        <v>-35</v>
      </c>
      <c r="Y34">
        <v>7.09</v>
      </c>
      <c r="Z34">
        <v>0.32</v>
      </c>
      <c r="AA34">
        <v>-451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10.68</v>
      </c>
      <c r="L35" s="88">
        <v>0</v>
      </c>
      <c r="M35" s="116">
        <v>1.87</v>
      </c>
      <c r="N35" s="115">
        <v>0</v>
      </c>
      <c r="O35" s="88">
        <v>0</v>
      </c>
      <c r="P35" s="88">
        <v>-453</v>
      </c>
      <c r="Q35" s="88">
        <v>0</v>
      </c>
      <c r="R35" s="88">
        <v>0</v>
      </c>
      <c r="S35" s="116">
        <v>0</v>
      </c>
      <c r="U35" s="115">
        <v>-453</v>
      </c>
      <c r="V35" s="116">
        <v>12.55</v>
      </c>
      <c r="W35">
        <v>0</v>
      </c>
      <c r="X35">
        <v>0</v>
      </c>
      <c r="Y35">
        <v>10.68</v>
      </c>
      <c r="Z35">
        <v>1.87</v>
      </c>
      <c r="AA35">
        <v>-453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-15</v>
      </c>
      <c r="P36" s="88">
        <v>-453</v>
      </c>
      <c r="Q36" s="88">
        <v>-10</v>
      </c>
      <c r="R36" s="88">
        <v>0</v>
      </c>
      <c r="S36" s="116">
        <v>0</v>
      </c>
      <c r="U36" s="115">
        <v>-478</v>
      </c>
      <c r="V36" s="116">
        <v>0</v>
      </c>
      <c r="W36">
        <v>0</v>
      </c>
      <c r="X36">
        <v>-15</v>
      </c>
      <c r="Y36">
        <v>-10</v>
      </c>
      <c r="Z36">
        <v>0</v>
      </c>
      <c r="AA36">
        <v>-453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10.36</v>
      </c>
      <c r="L37" s="88">
        <v>0</v>
      </c>
      <c r="M37" s="116">
        <v>1.65</v>
      </c>
      <c r="N37" s="115">
        <v>0</v>
      </c>
      <c r="O37" s="88">
        <v>-25</v>
      </c>
      <c r="P37" s="88">
        <v>-457</v>
      </c>
      <c r="Q37" s="88">
        <v>0</v>
      </c>
      <c r="R37" s="88">
        <v>0</v>
      </c>
      <c r="S37" s="116">
        <v>0</v>
      </c>
      <c r="U37" s="115">
        <v>-482</v>
      </c>
      <c r="V37" s="116">
        <v>12.01</v>
      </c>
      <c r="W37">
        <v>0</v>
      </c>
      <c r="X37">
        <v>-25</v>
      </c>
      <c r="Y37">
        <v>10.36</v>
      </c>
      <c r="Z37">
        <v>1.65</v>
      </c>
      <c r="AA37">
        <v>-457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11</v>
      </c>
      <c r="L38" s="88">
        <v>0</v>
      </c>
      <c r="M38" s="116">
        <v>2.56</v>
      </c>
      <c r="N38" s="115">
        <v>0</v>
      </c>
      <c r="O38" s="88">
        <v>-25</v>
      </c>
      <c r="P38" s="88">
        <v>-452</v>
      </c>
      <c r="Q38" s="88">
        <v>0</v>
      </c>
      <c r="R38" s="88">
        <v>0</v>
      </c>
      <c r="S38" s="116">
        <v>0</v>
      </c>
      <c r="U38" s="115">
        <v>-477</v>
      </c>
      <c r="V38" s="116">
        <v>13.56</v>
      </c>
      <c r="W38">
        <v>0</v>
      </c>
      <c r="X38">
        <v>-25</v>
      </c>
      <c r="Y38">
        <v>11</v>
      </c>
      <c r="Z38">
        <v>2.56</v>
      </c>
      <c r="AA38">
        <v>-452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18.39</v>
      </c>
      <c r="L39" s="88">
        <v>0</v>
      </c>
      <c r="M39" s="116">
        <v>3.86</v>
      </c>
      <c r="N39" s="115">
        <v>0</v>
      </c>
      <c r="O39" s="88">
        <v>-30</v>
      </c>
      <c r="P39" s="88">
        <v>-416</v>
      </c>
      <c r="Q39" s="88">
        <v>0</v>
      </c>
      <c r="R39" s="88">
        <v>0</v>
      </c>
      <c r="S39" s="116">
        <v>0</v>
      </c>
      <c r="U39" s="115">
        <v>-446</v>
      </c>
      <c r="V39" s="116">
        <v>22.25</v>
      </c>
      <c r="W39">
        <v>0</v>
      </c>
      <c r="X39">
        <v>-30</v>
      </c>
      <c r="Y39">
        <v>18.39</v>
      </c>
      <c r="Z39">
        <v>3.86</v>
      </c>
      <c r="AA39">
        <v>-416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2.96</v>
      </c>
      <c r="L40" s="88">
        <v>0</v>
      </c>
      <c r="M40" s="116">
        <v>0.36</v>
      </c>
      <c r="N40" s="115">
        <v>0</v>
      </c>
      <c r="O40" s="88">
        <v>-25</v>
      </c>
      <c r="P40" s="88">
        <v>-377</v>
      </c>
      <c r="Q40" s="88">
        <v>0</v>
      </c>
      <c r="R40" s="88">
        <v>0</v>
      </c>
      <c r="S40" s="116">
        <v>0</v>
      </c>
      <c r="U40" s="115">
        <v>-402</v>
      </c>
      <c r="V40" s="116">
        <v>3.32</v>
      </c>
      <c r="W40">
        <v>0</v>
      </c>
      <c r="X40">
        <v>-25</v>
      </c>
      <c r="Y40">
        <v>2.96</v>
      </c>
      <c r="Z40">
        <v>0.36</v>
      </c>
      <c r="AA40">
        <v>-377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34.9</v>
      </c>
      <c r="L41" s="88">
        <v>0</v>
      </c>
      <c r="M41" s="116">
        <v>1.57</v>
      </c>
      <c r="N41" s="115">
        <v>0</v>
      </c>
      <c r="O41" s="88">
        <v>-15</v>
      </c>
      <c r="P41" s="88">
        <v>-319</v>
      </c>
      <c r="Q41" s="88">
        <v>0</v>
      </c>
      <c r="R41" s="88">
        <v>0</v>
      </c>
      <c r="S41" s="116">
        <v>0</v>
      </c>
      <c r="U41" s="115">
        <v>-334</v>
      </c>
      <c r="V41" s="116">
        <v>36.47</v>
      </c>
      <c r="W41">
        <v>0</v>
      </c>
      <c r="X41">
        <v>-15</v>
      </c>
      <c r="Y41">
        <v>34.9</v>
      </c>
      <c r="Z41">
        <v>1.57</v>
      </c>
      <c r="AA41">
        <v>-319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36.04</v>
      </c>
      <c r="L42" s="88">
        <v>0</v>
      </c>
      <c r="M42" s="116">
        <v>1.56</v>
      </c>
      <c r="N42" s="115">
        <v>0</v>
      </c>
      <c r="O42" s="88">
        <v>0</v>
      </c>
      <c r="P42" s="88">
        <v>-275</v>
      </c>
      <c r="Q42" s="88">
        <v>0</v>
      </c>
      <c r="R42" s="88">
        <v>0</v>
      </c>
      <c r="S42" s="116">
        <v>0</v>
      </c>
      <c r="U42" s="115">
        <v>-275</v>
      </c>
      <c r="V42" s="116">
        <v>37.6</v>
      </c>
      <c r="W42">
        <v>0</v>
      </c>
      <c r="X42">
        <v>0</v>
      </c>
      <c r="Y42">
        <v>36.04</v>
      </c>
      <c r="Z42">
        <v>1.56</v>
      </c>
      <c r="AA42">
        <v>-275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30.81</v>
      </c>
      <c r="L43" s="88">
        <v>0</v>
      </c>
      <c r="M43" s="116">
        <v>0</v>
      </c>
      <c r="N43" s="115">
        <v>0</v>
      </c>
      <c r="O43" s="88">
        <v>-35</v>
      </c>
      <c r="P43" s="88">
        <v>-248</v>
      </c>
      <c r="Q43" s="88">
        <v>0</v>
      </c>
      <c r="R43" s="88">
        <v>0</v>
      </c>
      <c r="S43" s="116">
        <v>0</v>
      </c>
      <c r="U43" s="115">
        <v>-283</v>
      </c>
      <c r="V43" s="116">
        <v>30.81</v>
      </c>
      <c r="W43">
        <v>0</v>
      </c>
      <c r="X43">
        <v>-35</v>
      </c>
      <c r="Y43">
        <v>30.81</v>
      </c>
      <c r="Z43">
        <v>0</v>
      </c>
      <c r="AA43">
        <v>-248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21.13</v>
      </c>
      <c r="L44" s="88">
        <v>0</v>
      </c>
      <c r="M44" s="116">
        <v>0.43</v>
      </c>
      <c r="N44" s="115">
        <v>0</v>
      </c>
      <c r="O44" s="88">
        <v>-25</v>
      </c>
      <c r="P44" s="88">
        <v>-222</v>
      </c>
      <c r="Q44" s="88">
        <v>0</v>
      </c>
      <c r="R44" s="88">
        <v>0</v>
      </c>
      <c r="S44" s="116">
        <v>0</v>
      </c>
      <c r="U44" s="115">
        <v>-247</v>
      </c>
      <c r="V44" s="116">
        <v>21.56</v>
      </c>
      <c r="W44">
        <v>0</v>
      </c>
      <c r="X44">
        <v>-25</v>
      </c>
      <c r="Y44">
        <v>21.13</v>
      </c>
      <c r="Z44">
        <v>0.43</v>
      </c>
      <c r="AA44">
        <v>-222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-15</v>
      </c>
      <c r="P45" s="88">
        <v>-204</v>
      </c>
      <c r="Q45" s="88">
        <v>-10</v>
      </c>
      <c r="R45" s="88">
        <v>0</v>
      </c>
      <c r="S45" s="116">
        <v>0</v>
      </c>
      <c r="U45" s="115">
        <v>-229</v>
      </c>
      <c r="V45" s="116">
        <v>0</v>
      </c>
      <c r="W45">
        <v>0</v>
      </c>
      <c r="X45">
        <v>-15</v>
      </c>
      <c r="Y45">
        <v>-10</v>
      </c>
      <c r="Z45">
        <v>0</v>
      </c>
      <c r="AA45">
        <v>-204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1.59</v>
      </c>
      <c r="N46" s="115">
        <v>0</v>
      </c>
      <c r="O46" s="88">
        <v>0</v>
      </c>
      <c r="P46" s="88">
        <v>-184</v>
      </c>
      <c r="Q46" s="88">
        <v>-10</v>
      </c>
      <c r="R46" s="88">
        <v>0</v>
      </c>
      <c r="S46" s="116">
        <v>0</v>
      </c>
      <c r="U46" s="115">
        <v>-194</v>
      </c>
      <c r="V46" s="116">
        <v>1.59</v>
      </c>
      <c r="W46">
        <v>0</v>
      </c>
      <c r="X46">
        <v>0</v>
      </c>
      <c r="Y46">
        <v>-10</v>
      </c>
      <c r="Z46">
        <v>1.59</v>
      </c>
      <c r="AA46">
        <v>-184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-25</v>
      </c>
      <c r="P47" s="88">
        <v>-163</v>
      </c>
      <c r="Q47" s="88">
        <v>-10</v>
      </c>
      <c r="R47" s="88">
        <v>0</v>
      </c>
      <c r="S47" s="116">
        <v>0</v>
      </c>
      <c r="U47" s="115">
        <v>-198</v>
      </c>
      <c r="V47" s="116">
        <v>0</v>
      </c>
      <c r="W47">
        <v>0</v>
      </c>
      <c r="X47">
        <v>-25</v>
      </c>
      <c r="Y47">
        <v>-10</v>
      </c>
      <c r="Z47">
        <v>0</v>
      </c>
      <c r="AA47">
        <v>-163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-20</v>
      </c>
      <c r="P48" s="88">
        <v>-148</v>
      </c>
      <c r="Q48" s="88">
        <v>-50</v>
      </c>
      <c r="R48" s="88">
        <v>0</v>
      </c>
      <c r="S48" s="116">
        <v>0</v>
      </c>
      <c r="U48" s="115">
        <v>-218</v>
      </c>
      <c r="V48" s="116">
        <v>0</v>
      </c>
      <c r="W48">
        <v>0</v>
      </c>
      <c r="X48">
        <v>-20</v>
      </c>
      <c r="Y48">
        <v>-50</v>
      </c>
      <c r="Z48">
        <v>0</v>
      </c>
      <c r="AA48">
        <v>-148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-10</v>
      </c>
      <c r="P49" s="88">
        <v>-138</v>
      </c>
      <c r="Q49" s="88">
        <v>-10</v>
      </c>
      <c r="R49" s="88">
        <v>0</v>
      </c>
      <c r="S49" s="116">
        <v>0</v>
      </c>
      <c r="U49" s="115">
        <v>-158</v>
      </c>
      <c r="V49" s="116">
        <v>0</v>
      </c>
      <c r="W49">
        <v>0</v>
      </c>
      <c r="X49">
        <v>-10</v>
      </c>
      <c r="Y49">
        <v>-10</v>
      </c>
      <c r="Z49">
        <v>0</v>
      </c>
      <c r="AA49">
        <v>-138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-126</v>
      </c>
      <c r="Q50" s="88">
        <v>-10</v>
      </c>
      <c r="R50" s="88">
        <v>0</v>
      </c>
      <c r="S50" s="116">
        <v>0</v>
      </c>
      <c r="U50" s="115">
        <v>-136</v>
      </c>
      <c r="V50" s="116">
        <v>0</v>
      </c>
      <c r="W50">
        <v>0</v>
      </c>
      <c r="X50">
        <v>0</v>
      </c>
      <c r="Y50">
        <v>-10</v>
      </c>
      <c r="Z50">
        <v>0</v>
      </c>
      <c r="AA50">
        <v>-126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0.37</v>
      </c>
      <c r="N51" s="115">
        <v>0</v>
      </c>
      <c r="O51" s="88">
        <v>-30</v>
      </c>
      <c r="P51" s="88">
        <v>-114</v>
      </c>
      <c r="Q51" s="88">
        <v>-10</v>
      </c>
      <c r="R51" s="88">
        <v>0</v>
      </c>
      <c r="S51" s="116">
        <v>0</v>
      </c>
      <c r="U51" s="115">
        <v>-154</v>
      </c>
      <c r="V51" s="116">
        <v>0.37</v>
      </c>
      <c r="W51">
        <v>0</v>
      </c>
      <c r="X51">
        <v>-30</v>
      </c>
      <c r="Y51">
        <v>-10</v>
      </c>
      <c r="Z51">
        <v>0.37</v>
      </c>
      <c r="AA51">
        <v>-114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0.31</v>
      </c>
      <c r="N52" s="115">
        <v>0</v>
      </c>
      <c r="O52" s="88">
        <v>-30</v>
      </c>
      <c r="P52" s="88">
        <v>-103</v>
      </c>
      <c r="Q52" s="88">
        <v>-10</v>
      </c>
      <c r="R52" s="88">
        <v>0</v>
      </c>
      <c r="S52" s="116">
        <v>0</v>
      </c>
      <c r="U52" s="115">
        <v>-143</v>
      </c>
      <c r="V52" s="116">
        <v>0.31</v>
      </c>
      <c r="W52">
        <v>0</v>
      </c>
      <c r="X52">
        <v>-30</v>
      </c>
      <c r="Y52">
        <v>-10</v>
      </c>
      <c r="Z52">
        <v>0.31</v>
      </c>
      <c r="AA52">
        <v>-103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2.19</v>
      </c>
      <c r="N53" s="115">
        <v>0</v>
      </c>
      <c r="O53" s="88">
        <v>-25</v>
      </c>
      <c r="P53" s="88">
        <v>-102</v>
      </c>
      <c r="Q53" s="88">
        <v>-70</v>
      </c>
      <c r="R53" s="88">
        <v>0</v>
      </c>
      <c r="S53" s="116">
        <v>0</v>
      </c>
      <c r="U53" s="115">
        <v>-197</v>
      </c>
      <c r="V53" s="116">
        <v>2.19</v>
      </c>
      <c r="W53">
        <v>0</v>
      </c>
      <c r="X53">
        <v>-25</v>
      </c>
      <c r="Y53">
        <v>-70</v>
      </c>
      <c r="Z53">
        <v>2.19</v>
      </c>
      <c r="AA53">
        <v>-102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0.34</v>
      </c>
      <c r="N54" s="115">
        <v>0</v>
      </c>
      <c r="O54" s="88">
        <v>-20</v>
      </c>
      <c r="P54" s="88">
        <v>-130</v>
      </c>
      <c r="Q54" s="88">
        <v>0</v>
      </c>
      <c r="R54" s="88">
        <v>0</v>
      </c>
      <c r="S54" s="116">
        <v>0</v>
      </c>
      <c r="U54" s="115">
        <v>-150</v>
      </c>
      <c r="V54" s="116">
        <v>0.34</v>
      </c>
      <c r="W54">
        <v>0</v>
      </c>
      <c r="X54">
        <v>-20</v>
      </c>
      <c r="Y54">
        <v>0</v>
      </c>
      <c r="Z54">
        <v>0.34</v>
      </c>
      <c r="AA54">
        <v>-130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0.54</v>
      </c>
      <c r="N55" s="115">
        <v>0</v>
      </c>
      <c r="O55" s="88">
        <v>-30</v>
      </c>
      <c r="P55" s="88">
        <v>-157</v>
      </c>
      <c r="Q55" s="88">
        <v>0</v>
      </c>
      <c r="R55" s="88">
        <v>0</v>
      </c>
      <c r="S55" s="116">
        <v>0</v>
      </c>
      <c r="U55" s="115">
        <v>-187</v>
      </c>
      <c r="V55" s="116">
        <v>0.54</v>
      </c>
      <c r="W55">
        <v>0</v>
      </c>
      <c r="X55">
        <v>-30</v>
      </c>
      <c r="Y55">
        <v>0</v>
      </c>
      <c r="Z55">
        <v>0.54</v>
      </c>
      <c r="AA55">
        <v>-157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0.59</v>
      </c>
      <c r="N56" s="115">
        <v>0</v>
      </c>
      <c r="O56" s="88">
        <v>-35</v>
      </c>
      <c r="P56" s="88">
        <v>-187</v>
      </c>
      <c r="Q56" s="88">
        <v>-60</v>
      </c>
      <c r="R56" s="88">
        <v>0</v>
      </c>
      <c r="S56" s="116">
        <v>0</v>
      </c>
      <c r="U56" s="115">
        <v>-282</v>
      </c>
      <c r="V56" s="116">
        <v>0.59</v>
      </c>
      <c r="W56">
        <v>0</v>
      </c>
      <c r="X56">
        <v>-35</v>
      </c>
      <c r="Y56">
        <v>-60</v>
      </c>
      <c r="Z56">
        <v>0.59</v>
      </c>
      <c r="AA56">
        <v>-187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-25</v>
      </c>
      <c r="P57" s="88">
        <v>-150</v>
      </c>
      <c r="Q57" s="88">
        <v>0</v>
      </c>
      <c r="R57" s="88">
        <v>0</v>
      </c>
      <c r="S57" s="116">
        <v>0</v>
      </c>
      <c r="U57" s="115">
        <v>-175</v>
      </c>
      <c r="V57" s="116">
        <v>0</v>
      </c>
      <c r="W57">
        <v>0</v>
      </c>
      <c r="X57">
        <v>-25</v>
      </c>
      <c r="Y57">
        <v>0</v>
      </c>
      <c r="Z57">
        <v>0</v>
      </c>
      <c r="AA57">
        <v>-150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-10</v>
      </c>
      <c r="P58" s="88">
        <v>-104</v>
      </c>
      <c r="Q58" s="88">
        <v>0</v>
      </c>
      <c r="R58" s="88">
        <v>0</v>
      </c>
      <c r="S58" s="116">
        <v>0</v>
      </c>
      <c r="U58" s="115">
        <v>-114</v>
      </c>
      <c r="V58" s="116">
        <v>0</v>
      </c>
      <c r="W58">
        <v>0</v>
      </c>
      <c r="X58">
        <v>-10</v>
      </c>
      <c r="Y58">
        <v>0</v>
      </c>
      <c r="Z58">
        <v>0</v>
      </c>
      <c r="AA58">
        <v>-104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-75</v>
      </c>
      <c r="Q59" s="88">
        <v>-60</v>
      </c>
      <c r="R59" s="88">
        <v>0</v>
      </c>
      <c r="S59" s="116">
        <v>0</v>
      </c>
      <c r="U59" s="115">
        <v>-135</v>
      </c>
      <c r="V59" s="116">
        <v>0</v>
      </c>
      <c r="W59">
        <v>0</v>
      </c>
      <c r="X59">
        <v>0</v>
      </c>
      <c r="Y59">
        <v>-60</v>
      </c>
      <c r="Z59">
        <v>0</v>
      </c>
      <c r="AA59">
        <v>-75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0.94</v>
      </c>
      <c r="N60" s="115">
        <v>0</v>
      </c>
      <c r="O60" s="88">
        <v>0</v>
      </c>
      <c r="P60" s="88">
        <v>-56</v>
      </c>
      <c r="Q60" s="88">
        <v>0</v>
      </c>
      <c r="R60" s="88">
        <v>0</v>
      </c>
      <c r="S60" s="116">
        <v>0</v>
      </c>
      <c r="U60" s="115">
        <v>-56</v>
      </c>
      <c r="V60" s="116">
        <v>0.94</v>
      </c>
      <c r="W60">
        <v>0</v>
      </c>
      <c r="X60">
        <v>0</v>
      </c>
      <c r="Y60">
        <v>0</v>
      </c>
      <c r="Z60">
        <v>0.94</v>
      </c>
      <c r="AA60">
        <v>-56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0.23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0.23</v>
      </c>
      <c r="W61">
        <v>0</v>
      </c>
      <c r="X61">
        <v>0</v>
      </c>
      <c r="Y61">
        <v>0</v>
      </c>
      <c r="Z61">
        <v>0.23</v>
      </c>
      <c r="AA61">
        <v>0</v>
      </c>
    </row>
    <row r="62" spans="7:27">
      <c r="G62" t="s">
        <v>104</v>
      </c>
      <c r="H62" s="115">
        <v>15.68</v>
      </c>
      <c r="I62" s="88">
        <v>0</v>
      </c>
      <c r="J62" s="88">
        <v>48.24</v>
      </c>
      <c r="K62" s="88">
        <v>0</v>
      </c>
      <c r="L62" s="88">
        <v>0</v>
      </c>
      <c r="M62" s="116">
        <v>0.38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64.3</v>
      </c>
      <c r="W62">
        <v>15.68</v>
      </c>
      <c r="X62">
        <v>0</v>
      </c>
      <c r="Y62">
        <v>0</v>
      </c>
      <c r="Z62">
        <v>0.38</v>
      </c>
      <c r="AA62">
        <v>48.24</v>
      </c>
    </row>
    <row r="63" spans="7:27">
      <c r="G63" t="s">
        <v>105</v>
      </c>
      <c r="H63" s="115">
        <v>0</v>
      </c>
      <c r="I63" s="88">
        <v>0</v>
      </c>
      <c r="J63" s="88">
        <v>53.48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53.48</v>
      </c>
      <c r="W63">
        <v>0</v>
      </c>
      <c r="X63">
        <v>0</v>
      </c>
      <c r="Y63">
        <v>0</v>
      </c>
      <c r="Z63">
        <v>0</v>
      </c>
      <c r="AA63">
        <v>53.48</v>
      </c>
    </row>
    <row r="64" spans="7:27">
      <c r="G64" t="s">
        <v>106</v>
      </c>
      <c r="H64" s="115">
        <v>15.92</v>
      </c>
      <c r="I64" s="88">
        <v>0</v>
      </c>
      <c r="J64" s="88">
        <v>55.7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-60</v>
      </c>
      <c r="R64" s="88">
        <v>0</v>
      </c>
      <c r="S64" s="116">
        <v>0</v>
      </c>
      <c r="U64" s="115">
        <v>-60</v>
      </c>
      <c r="V64" s="116">
        <v>71.62</v>
      </c>
      <c r="W64">
        <v>15.92</v>
      </c>
      <c r="X64">
        <v>0</v>
      </c>
      <c r="Y64">
        <v>-60</v>
      </c>
      <c r="Z64">
        <v>0</v>
      </c>
      <c r="AA64">
        <v>55.7</v>
      </c>
    </row>
    <row r="65" spans="7:27">
      <c r="G65" t="s">
        <v>107</v>
      </c>
      <c r="H65" s="115">
        <v>20.079999999999998</v>
      </c>
      <c r="I65" s="88">
        <v>0</v>
      </c>
      <c r="J65" s="88">
        <v>54.67</v>
      </c>
      <c r="K65" s="88">
        <v>0</v>
      </c>
      <c r="L65" s="88">
        <v>0</v>
      </c>
      <c r="M65" s="116">
        <v>0.47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75.22</v>
      </c>
      <c r="W65">
        <v>20.079999999999998</v>
      </c>
      <c r="X65">
        <v>0</v>
      </c>
      <c r="Y65">
        <v>0</v>
      </c>
      <c r="Z65">
        <v>0.47</v>
      </c>
      <c r="AA65">
        <v>54.67</v>
      </c>
    </row>
    <row r="66" spans="7:27">
      <c r="G66" t="s">
        <v>108</v>
      </c>
      <c r="H66" s="115">
        <v>21.16</v>
      </c>
      <c r="I66" s="88">
        <v>0</v>
      </c>
      <c r="J66" s="88">
        <v>53.55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74.709999999999994</v>
      </c>
      <c r="W66">
        <v>21.16</v>
      </c>
      <c r="X66">
        <v>0</v>
      </c>
      <c r="Y66">
        <v>0</v>
      </c>
      <c r="Z66">
        <v>0</v>
      </c>
      <c r="AA66">
        <v>53.55</v>
      </c>
    </row>
    <row r="67" spans="7:27">
      <c r="G67" t="s">
        <v>109</v>
      </c>
      <c r="H67" s="115">
        <v>16.39</v>
      </c>
      <c r="I67" s="88">
        <v>0</v>
      </c>
      <c r="J67" s="88">
        <v>53.68</v>
      </c>
      <c r="K67" s="88">
        <v>0</v>
      </c>
      <c r="L67" s="88">
        <v>0</v>
      </c>
      <c r="M67" s="116">
        <v>0.83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70.900000000000006</v>
      </c>
      <c r="W67">
        <v>16.39</v>
      </c>
      <c r="X67">
        <v>0</v>
      </c>
      <c r="Y67">
        <v>0</v>
      </c>
      <c r="Z67">
        <v>0.83</v>
      </c>
      <c r="AA67">
        <v>53.68</v>
      </c>
    </row>
    <row r="68" spans="7:27">
      <c r="G68" t="s">
        <v>110</v>
      </c>
      <c r="H68" s="115">
        <v>14.87</v>
      </c>
      <c r="I68" s="88">
        <v>0</v>
      </c>
      <c r="J68" s="88">
        <v>51.72</v>
      </c>
      <c r="K68" s="88">
        <v>0</v>
      </c>
      <c r="L68" s="88">
        <v>0</v>
      </c>
      <c r="M68" s="116">
        <v>0.46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67.05</v>
      </c>
      <c r="W68">
        <v>14.87</v>
      </c>
      <c r="X68">
        <v>0</v>
      </c>
      <c r="Y68">
        <v>0</v>
      </c>
      <c r="Z68">
        <v>0.46</v>
      </c>
      <c r="AA68">
        <v>51.72</v>
      </c>
    </row>
    <row r="69" spans="7:27">
      <c r="G69" t="s">
        <v>111</v>
      </c>
      <c r="H69" s="115">
        <v>16.18</v>
      </c>
      <c r="I69" s="88">
        <v>0</v>
      </c>
      <c r="J69" s="88">
        <v>50.67</v>
      </c>
      <c r="K69" s="88">
        <v>0</v>
      </c>
      <c r="L69" s="88">
        <v>0</v>
      </c>
      <c r="M69" s="116">
        <v>0.37</v>
      </c>
      <c r="N69" s="115">
        <v>0</v>
      </c>
      <c r="O69" s="88">
        <v>0</v>
      </c>
      <c r="P69" s="88">
        <v>0</v>
      </c>
      <c r="Q69" s="88">
        <v>-60</v>
      </c>
      <c r="R69" s="88">
        <v>0</v>
      </c>
      <c r="S69" s="116">
        <v>0</v>
      </c>
      <c r="U69" s="115">
        <v>-60</v>
      </c>
      <c r="V69" s="116">
        <v>67.22</v>
      </c>
      <c r="W69">
        <v>16.18</v>
      </c>
      <c r="X69">
        <v>0</v>
      </c>
      <c r="Y69">
        <v>-60</v>
      </c>
      <c r="Z69">
        <v>0.37</v>
      </c>
      <c r="AA69">
        <v>50.67</v>
      </c>
    </row>
    <row r="70" spans="7:27">
      <c r="G70" t="s">
        <v>112</v>
      </c>
      <c r="H70" s="115">
        <v>19.55</v>
      </c>
      <c r="I70" s="88">
        <v>0</v>
      </c>
      <c r="J70" s="88">
        <v>50.53</v>
      </c>
      <c r="K70" s="88">
        <v>0</v>
      </c>
      <c r="L70" s="88">
        <v>0</v>
      </c>
      <c r="M70" s="116">
        <v>0.23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70.31</v>
      </c>
      <c r="W70">
        <v>19.55</v>
      </c>
      <c r="X70">
        <v>0</v>
      </c>
      <c r="Y70">
        <v>0</v>
      </c>
      <c r="Z70">
        <v>0.23</v>
      </c>
      <c r="AA70">
        <v>50.53</v>
      </c>
    </row>
    <row r="71" spans="7:27">
      <c r="G71" t="s">
        <v>113</v>
      </c>
      <c r="H71" s="115">
        <v>23.85</v>
      </c>
      <c r="I71" s="88">
        <v>0</v>
      </c>
      <c r="J71" s="88">
        <v>55.03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78.88</v>
      </c>
      <c r="W71">
        <v>23.85</v>
      </c>
      <c r="X71">
        <v>0</v>
      </c>
      <c r="Y71">
        <v>0</v>
      </c>
      <c r="Z71">
        <v>0</v>
      </c>
      <c r="AA71">
        <v>55.03</v>
      </c>
    </row>
    <row r="72" spans="7:27">
      <c r="G72" t="s">
        <v>114</v>
      </c>
      <c r="H72" s="115">
        <v>25.44</v>
      </c>
      <c r="I72" s="88">
        <v>0</v>
      </c>
      <c r="J72" s="88">
        <v>55.54</v>
      </c>
      <c r="K72" s="88">
        <v>0</v>
      </c>
      <c r="L72" s="88">
        <v>0</v>
      </c>
      <c r="M72" s="116">
        <v>0.75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81.73</v>
      </c>
      <c r="W72">
        <v>25.44</v>
      </c>
      <c r="X72">
        <v>0</v>
      </c>
      <c r="Y72">
        <v>0</v>
      </c>
      <c r="Z72">
        <v>0.75</v>
      </c>
      <c r="AA72">
        <v>55.54</v>
      </c>
    </row>
    <row r="73" spans="7:27">
      <c r="G73" t="s">
        <v>115</v>
      </c>
      <c r="H73" s="115">
        <v>27.76</v>
      </c>
      <c r="I73" s="88">
        <v>0</v>
      </c>
      <c r="J73" s="88">
        <v>57.78</v>
      </c>
      <c r="K73" s="88">
        <v>6.21</v>
      </c>
      <c r="L73" s="88">
        <v>0</v>
      </c>
      <c r="M73" s="116">
        <v>0.13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91.88</v>
      </c>
      <c r="W73">
        <v>27.76</v>
      </c>
      <c r="X73">
        <v>0</v>
      </c>
      <c r="Y73">
        <v>6.21</v>
      </c>
      <c r="Z73">
        <v>0.13</v>
      </c>
      <c r="AA73">
        <v>57.78</v>
      </c>
    </row>
    <row r="74" spans="7:27">
      <c r="G74" t="s">
        <v>116</v>
      </c>
      <c r="H74" s="115">
        <v>23.35</v>
      </c>
      <c r="I74" s="88">
        <v>0</v>
      </c>
      <c r="J74" s="88">
        <v>56.19</v>
      </c>
      <c r="K74" s="88">
        <v>11.36</v>
      </c>
      <c r="L74" s="88">
        <v>0</v>
      </c>
      <c r="M74" s="116">
        <v>1.44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92.34</v>
      </c>
      <c r="W74">
        <v>23.35</v>
      </c>
      <c r="X74">
        <v>0</v>
      </c>
      <c r="Y74">
        <v>11.36</v>
      </c>
      <c r="Z74">
        <v>1.44</v>
      </c>
      <c r="AA74">
        <v>56.19</v>
      </c>
    </row>
    <row r="75" spans="7:27">
      <c r="G75" t="s">
        <v>117</v>
      </c>
      <c r="H75" s="115">
        <v>0</v>
      </c>
      <c r="I75" s="88">
        <v>35.75</v>
      </c>
      <c r="J75" s="88">
        <v>53.42</v>
      </c>
      <c r="K75" s="88">
        <v>12.47</v>
      </c>
      <c r="L75" s="88">
        <v>0</v>
      </c>
      <c r="M75" s="116">
        <v>1.25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102.89</v>
      </c>
      <c r="W75">
        <v>0</v>
      </c>
      <c r="X75">
        <v>35.75</v>
      </c>
      <c r="Y75">
        <v>12.47</v>
      </c>
      <c r="Z75">
        <v>1.25</v>
      </c>
      <c r="AA75">
        <v>53.42</v>
      </c>
    </row>
    <row r="76" spans="7:27">
      <c r="G76" t="s">
        <v>118</v>
      </c>
      <c r="H76" s="115">
        <v>0</v>
      </c>
      <c r="I76" s="88">
        <v>35.700000000000003</v>
      </c>
      <c r="J76" s="88">
        <v>49.31</v>
      </c>
      <c r="K76" s="88">
        <v>12.12</v>
      </c>
      <c r="L76" s="88">
        <v>0</v>
      </c>
      <c r="M76" s="116">
        <v>0.63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97.76</v>
      </c>
      <c r="W76">
        <v>0</v>
      </c>
      <c r="X76">
        <v>35.700000000000003</v>
      </c>
      <c r="Y76">
        <v>12.12</v>
      </c>
      <c r="Z76">
        <v>0.63</v>
      </c>
      <c r="AA76">
        <v>49.31</v>
      </c>
    </row>
    <row r="77" spans="7:27">
      <c r="G77" t="s">
        <v>119</v>
      </c>
      <c r="H77" s="115">
        <v>0</v>
      </c>
      <c r="I77" s="88">
        <v>0</v>
      </c>
      <c r="J77" s="88">
        <v>38.450000000000003</v>
      </c>
      <c r="K77" s="88">
        <v>10.49</v>
      </c>
      <c r="L77" s="88">
        <v>0</v>
      </c>
      <c r="M77" s="116">
        <v>0.37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49.31</v>
      </c>
      <c r="W77">
        <v>0</v>
      </c>
      <c r="X77">
        <v>0</v>
      </c>
      <c r="Y77">
        <v>10.49</v>
      </c>
      <c r="Z77">
        <v>0.37</v>
      </c>
      <c r="AA77">
        <v>38.450000000000003</v>
      </c>
    </row>
    <row r="78" spans="7:27">
      <c r="G78" t="s">
        <v>120</v>
      </c>
      <c r="H78" s="115">
        <v>0</v>
      </c>
      <c r="I78" s="88">
        <v>0</v>
      </c>
      <c r="J78" s="88">
        <v>33.270000000000003</v>
      </c>
      <c r="K78" s="88">
        <v>9.68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42.95</v>
      </c>
      <c r="W78">
        <v>0</v>
      </c>
      <c r="X78">
        <v>0</v>
      </c>
      <c r="Y78">
        <v>9.68</v>
      </c>
      <c r="Z78">
        <v>0</v>
      </c>
      <c r="AA78">
        <v>33.270000000000003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9.98</v>
      </c>
      <c r="L79" s="88">
        <v>0</v>
      </c>
      <c r="M79" s="116">
        <v>0.48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10.46</v>
      </c>
      <c r="W79">
        <v>0</v>
      </c>
      <c r="X79">
        <v>0</v>
      </c>
      <c r="Y79">
        <v>9.98</v>
      </c>
      <c r="Z79">
        <v>0.48</v>
      </c>
      <c r="AA79">
        <v>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9.9600000000000009</v>
      </c>
      <c r="L80" s="88">
        <v>0</v>
      </c>
      <c r="M80" s="116">
        <v>0.93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10.89</v>
      </c>
      <c r="W80">
        <v>0</v>
      </c>
      <c r="X80">
        <v>0</v>
      </c>
      <c r="Y80">
        <v>9.9600000000000009</v>
      </c>
      <c r="Z80">
        <v>0.93</v>
      </c>
      <c r="AA80">
        <v>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7.93</v>
      </c>
      <c r="L81" s="88">
        <v>0</v>
      </c>
      <c r="M81" s="116">
        <v>1.59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9.52</v>
      </c>
      <c r="W81">
        <v>0</v>
      </c>
      <c r="X81">
        <v>0</v>
      </c>
      <c r="Y81">
        <v>7.93</v>
      </c>
      <c r="Z81">
        <v>1.59</v>
      </c>
      <c r="AA81">
        <v>0</v>
      </c>
    </row>
    <row r="82" spans="7:27">
      <c r="G82" t="s">
        <v>124</v>
      </c>
      <c r="H82" s="115">
        <v>8.9700000000000006</v>
      </c>
      <c r="I82" s="88">
        <v>0</v>
      </c>
      <c r="J82" s="88">
        <v>0</v>
      </c>
      <c r="K82" s="88">
        <v>9.7799999999999994</v>
      </c>
      <c r="L82" s="88">
        <v>0</v>
      </c>
      <c r="M82" s="116">
        <v>1</v>
      </c>
      <c r="N82" s="115">
        <v>0</v>
      </c>
      <c r="O82" s="88">
        <v>-50</v>
      </c>
      <c r="P82" s="88">
        <v>0</v>
      </c>
      <c r="Q82" s="88">
        <v>0</v>
      </c>
      <c r="R82" s="88">
        <v>0</v>
      </c>
      <c r="S82" s="116">
        <v>0</v>
      </c>
      <c r="U82" s="115">
        <v>-50</v>
      </c>
      <c r="V82" s="116">
        <v>19.75</v>
      </c>
      <c r="W82">
        <v>8.9700000000000006</v>
      </c>
      <c r="X82">
        <v>-50</v>
      </c>
      <c r="Y82">
        <v>9.7799999999999994</v>
      </c>
      <c r="Z82">
        <v>1</v>
      </c>
      <c r="AA82">
        <v>0</v>
      </c>
    </row>
    <row r="83" spans="7:27">
      <c r="G83" t="s">
        <v>125</v>
      </c>
      <c r="H83" s="115">
        <v>8.11</v>
      </c>
      <c r="I83" s="88">
        <v>0</v>
      </c>
      <c r="J83" s="88">
        <v>0</v>
      </c>
      <c r="K83" s="88">
        <v>0</v>
      </c>
      <c r="L83" s="88">
        <v>0</v>
      </c>
      <c r="M83" s="116">
        <v>1.29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9.4</v>
      </c>
      <c r="W83">
        <v>8.11</v>
      </c>
      <c r="X83">
        <v>0</v>
      </c>
      <c r="Y83">
        <v>0</v>
      </c>
      <c r="Z83">
        <v>1.29</v>
      </c>
      <c r="AA83">
        <v>0</v>
      </c>
    </row>
    <row r="84" spans="7:27">
      <c r="G84" t="s">
        <v>126</v>
      </c>
      <c r="H84" s="115">
        <v>8.39</v>
      </c>
      <c r="I84" s="88">
        <v>0</v>
      </c>
      <c r="J84" s="88">
        <v>0</v>
      </c>
      <c r="K84" s="88">
        <v>0</v>
      </c>
      <c r="L84" s="88">
        <v>0</v>
      </c>
      <c r="M84" s="116">
        <v>1.1399999999999999</v>
      </c>
      <c r="N84" s="115">
        <v>0</v>
      </c>
      <c r="O84" s="88">
        <v>-50</v>
      </c>
      <c r="P84" s="88">
        <v>0</v>
      </c>
      <c r="Q84" s="88">
        <v>0</v>
      </c>
      <c r="R84" s="88">
        <v>0</v>
      </c>
      <c r="S84" s="116">
        <v>0</v>
      </c>
      <c r="U84" s="115">
        <v>-50</v>
      </c>
      <c r="V84" s="116">
        <v>9.5299999999999994</v>
      </c>
      <c r="W84">
        <v>8.39</v>
      </c>
      <c r="X84">
        <v>-50</v>
      </c>
      <c r="Y84">
        <v>0</v>
      </c>
      <c r="Z84">
        <v>1.1399999999999999</v>
      </c>
      <c r="AA84">
        <v>0</v>
      </c>
    </row>
    <row r="85" spans="7:27">
      <c r="G85" t="s">
        <v>127</v>
      </c>
      <c r="H85" s="115">
        <v>15.26</v>
      </c>
      <c r="I85" s="88">
        <v>0</v>
      </c>
      <c r="J85" s="88">
        <v>0</v>
      </c>
      <c r="K85" s="88">
        <v>0</v>
      </c>
      <c r="L85" s="88">
        <v>0</v>
      </c>
      <c r="M85" s="116">
        <v>0.04</v>
      </c>
      <c r="N85" s="115">
        <v>0</v>
      </c>
      <c r="O85" s="88">
        <v>-50</v>
      </c>
      <c r="P85" s="88">
        <v>0</v>
      </c>
      <c r="Q85" s="88">
        <v>0</v>
      </c>
      <c r="R85" s="88">
        <v>0</v>
      </c>
      <c r="S85" s="116">
        <v>0</v>
      </c>
      <c r="U85" s="115">
        <v>-50</v>
      </c>
      <c r="V85" s="116">
        <v>15.3</v>
      </c>
      <c r="W85">
        <v>15.26</v>
      </c>
      <c r="X85">
        <v>-50</v>
      </c>
      <c r="Y85">
        <v>0</v>
      </c>
      <c r="Z85">
        <v>0.04</v>
      </c>
      <c r="AA85">
        <v>0</v>
      </c>
    </row>
    <row r="86" spans="7:27">
      <c r="G86" t="s">
        <v>128</v>
      </c>
      <c r="H86" s="115">
        <v>20.28</v>
      </c>
      <c r="I86" s="88">
        <v>0</v>
      </c>
      <c r="J86" s="88">
        <v>0</v>
      </c>
      <c r="K86" s="88">
        <v>0</v>
      </c>
      <c r="L86" s="88">
        <v>0</v>
      </c>
      <c r="M86" s="116">
        <v>1.04</v>
      </c>
      <c r="N86" s="115">
        <v>0</v>
      </c>
      <c r="O86" s="88">
        <v>-50</v>
      </c>
      <c r="P86" s="88">
        <v>0</v>
      </c>
      <c r="Q86" s="88">
        <v>0</v>
      </c>
      <c r="R86" s="88">
        <v>0</v>
      </c>
      <c r="S86" s="116">
        <v>0</v>
      </c>
      <c r="U86" s="115">
        <v>-50</v>
      </c>
      <c r="V86" s="116">
        <v>21.32</v>
      </c>
      <c r="W86">
        <v>20.28</v>
      </c>
      <c r="X86">
        <v>-50</v>
      </c>
      <c r="Y86">
        <v>0</v>
      </c>
      <c r="Z86">
        <v>1.04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0.24</v>
      </c>
      <c r="N87" s="115">
        <v>0</v>
      </c>
      <c r="O87" s="88">
        <v>-50</v>
      </c>
      <c r="P87" s="88">
        <v>0</v>
      </c>
      <c r="Q87" s="88">
        <v>0</v>
      </c>
      <c r="R87" s="88">
        <v>0</v>
      </c>
      <c r="S87" s="116">
        <v>0</v>
      </c>
      <c r="U87" s="115">
        <v>-50</v>
      </c>
      <c r="V87" s="116">
        <v>0.24</v>
      </c>
      <c r="W87">
        <v>0</v>
      </c>
      <c r="X87">
        <v>-50</v>
      </c>
      <c r="Y87">
        <v>0</v>
      </c>
      <c r="Z87">
        <v>0.24</v>
      </c>
      <c r="AA87">
        <v>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1.31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1.31</v>
      </c>
      <c r="W88">
        <v>0</v>
      </c>
      <c r="X88">
        <v>0</v>
      </c>
      <c r="Y88">
        <v>0</v>
      </c>
      <c r="Z88">
        <v>1.31</v>
      </c>
      <c r="AA88">
        <v>0</v>
      </c>
    </row>
    <row r="89" spans="7:27">
      <c r="G89" t="s">
        <v>131</v>
      </c>
      <c r="H89" s="115">
        <v>8.19</v>
      </c>
      <c r="I89" s="88">
        <v>0</v>
      </c>
      <c r="J89" s="88">
        <v>0</v>
      </c>
      <c r="K89" s="88">
        <v>0</v>
      </c>
      <c r="L89" s="88">
        <v>0</v>
      </c>
      <c r="M89" s="116">
        <v>0.41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8.6</v>
      </c>
      <c r="W89">
        <v>8.19</v>
      </c>
      <c r="X89">
        <v>0</v>
      </c>
      <c r="Y89">
        <v>0</v>
      </c>
      <c r="Z89">
        <v>0.41</v>
      </c>
      <c r="AA89">
        <v>0</v>
      </c>
    </row>
    <row r="90" spans="7:27">
      <c r="G90" t="s">
        <v>132</v>
      </c>
      <c r="H90" s="115">
        <v>18.510000000000002</v>
      </c>
      <c r="I90" s="88">
        <v>0</v>
      </c>
      <c r="J90" s="88">
        <v>34.25</v>
      </c>
      <c r="K90" s="88">
        <v>0</v>
      </c>
      <c r="L90" s="88">
        <v>0</v>
      </c>
      <c r="M90" s="116">
        <v>0</v>
      </c>
      <c r="N90" s="115">
        <v>0</v>
      </c>
      <c r="O90" s="88">
        <v>-5</v>
      </c>
      <c r="P90" s="88">
        <v>0</v>
      </c>
      <c r="Q90" s="88">
        <v>0</v>
      </c>
      <c r="R90" s="88">
        <v>0</v>
      </c>
      <c r="S90" s="116">
        <v>0</v>
      </c>
      <c r="U90" s="115">
        <v>-5</v>
      </c>
      <c r="V90" s="116">
        <v>52.76</v>
      </c>
      <c r="W90">
        <v>18.510000000000002</v>
      </c>
      <c r="X90">
        <v>-5</v>
      </c>
      <c r="Y90">
        <v>0</v>
      </c>
      <c r="Z90">
        <v>0</v>
      </c>
      <c r="AA90">
        <v>34.25</v>
      </c>
    </row>
    <row r="91" spans="7:27">
      <c r="G91" t="s">
        <v>133</v>
      </c>
      <c r="H91" s="115">
        <v>72.02</v>
      </c>
      <c r="I91" s="88">
        <v>0</v>
      </c>
      <c r="J91" s="88">
        <v>36.229999999999997</v>
      </c>
      <c r="K91" s="88">
        <v>0</v>
      </c>
      <c r="L91" s="88">
        <v>0</v>
      </c>
      <c r="M91" s="116">
        <v>0.08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108.33</v>
      </c>
      <c r="W91">
        <v>72.02</v>
      </c>
      <c r="X91">
        <v>0</v>
      </c>
      <c r="Y91">
        <v>0</v>
      </c>
      <c r="Z91">
        <v>0.08</v>
      </c>
      <c r="AA91">
        <v>36.229999999999997</v>
      </c>
    </row>
    <row r="92" spans="7:27">
      <c r="G92" t="s">
        <v>134</v>
      </c>
      <c r="H92" s="115">
        <v>81.430000000000007</v>
      </c>
      <c r="I92" s="88">
        <v>0</v>
      </c>
      <c r="J92" s="88">
        <v>43.61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125.04</v>
      </c>
      <c r="W92">
        <v>81.430000000000007</v>
      </c>
      <c r="X92">
        <v>0</v>
      </c>
      <c r="Y92">
        <v>0</v>
      </c>
      <c r="Z92">
        <v>0</v>
      </c>
      <c r="AA92">
        <v>43.61</v>
      </c>
    </row>
    <row r="93" spans="7:27">
      <c r="G93" t="s">
        <v>135</v>
      </c>
      <c r="H93" s="115">
        <v>81.5</v>
      </c>
      <c r="I93" s="88">
        <v>0</v>
      </c>
      <c r="J93" s="88">
        <v>43.23</v>
      </c>
      <c r="K93" s="88">
        <v>0</v>
      </c>
      <c r="L93" s="88">
        <v>0</v>
      </c>
      <c r="M93" s="116">
        <v>0.01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124.74</v>
      </c>
      <c r="W93">
        <v>81.5</v>
      </c>
      <c r="X93">
        <v>0</v>
      </c>
      <c r="Y93">
        <v>0</v>
      </c>
      <c r="Z93">
        <v>0.01</v>
      </c>
      <c r="AA93">
        <v>43.23</v>
      </c>
    </row>
    <row r="94" spans="7:27">
      <c r="G94" t="s">
        <v>136</v>
      </c>
      <c r="H94" s="115">
        <v>82.84</v>
      </c>
      <c r="I94" s="88">
        <v>0</v>
      </c>
      <c r="J94" s="88">
        <v>44.78</v>
      </c>
      <c r="K94" s="88">
        <v>0</v>
      </c>
      <c r="L94" s="88">
        <v>0</v>
      </c>
      <c r="M94" s="116">
        <v>0.03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127.65</v>
      </c>
      <c r="W94">
        <v>82.84</v>
      </c>
      <c r="X94">
        <v>0</v>
      </c>
      <c r="Y94">
        <v>0</v>
      </c>
      <c r="Z94">
        <v>0.03</v>
      </c>
      <c r="AA94">
        <v>44.78</v>
      </c>
    </row>
    <row r="95" spans="7:27">
      <c r="G95" t="s">
        <v>137</v>
      </c>
      <c r="H95" s="115">
        <v>52.47</v>
      </c>
      <c r="I95" s="88">
        <v>0</v>
      </c>
      <c r="J95" s="88">
        <v>47.73</v>
      </c>
      <c r="K95" s="88">
        <v>0</v>
      </c>
      <c r="L95" s="88">
        <v>0</v>
      </c>
      <c r="M95" s="116">
        <v>0.12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100.32</v>
      </c>
      <c r="W95">
        <v>52.47</v>
      </c>
      <c r="X95">
        <v>0</v>
      </c>
      <c r="Y95">
        <v>0</v>
      </c>
      <c r="Z95">
        <v>0.12</v>
      </c>
      <c r="AA95">
        <v>47.73</v>
      </c>
    </row>
    <row r="96" spans="7:27">
      <c r="G96" t="s">
        <v>138</v>
      </c>
      <c r="H96" s="115">
        <v>54.76</v>
      </c>
      <c r="I96" s="88">
        <v>0</v>
      </c>
      <c r="J96" s="88">
        <v>49.94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104.7</v>
      </c>
      <c r="W96">
        <v>54.76</v>
      </c>
      <c r="X96">
        <v>0</v>
      </c>
      <c r="Y96">
        <v>0</v>
      </c>
      <c r="Z96">
        <v>0</v>
      </c>
      <c r="AA96">
        <v>49.94</v>
      </c>
    </row>
    <row r="97" spans="1:83">
      <c r="G97" t="s">
        <v>139</v>
      </c>
      <c r="H97" s="115">
        <v>47.04</v>
      </c>
      <c r="I97" s="88">
        <v>165.97</v>
      </c>
      <c r="J97" s="88">
        <v>47.29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260.3</v>
      </c>
      <c r="W97">
        <v>47.04</v>
      </c>
      <c r="X97">
        <v>165.97</v>
      </c>
      <c r="Y97">
        <v>0</v>
      </c>
      <c r="Z97">
        <v>0</v>
      </c>
      <c r="AA97">
        <v>47.29</v>
      </c>
    </row>
    <row r="98" spans="1:83">
      <c r="G98" t="s">
        <v>140</v>
      </c>
      <c r="H98" s="115">
        <v>45.38</v>
      </c>
      <c r="I98" s="88">
        <v>166.98</v>
      </c>
      <c r="J98" s="88">
        <v>47.36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259.72000000000003</v>
      </c>
      <c r="W98">
        <v>45.38</v>
      </c>
      <c r="X98">
        <v>166.98</v>
      </c>
      <c r="Y98">
        <v>0</v>
      </c>
      <c r="Z98">
        <v>0</v>
      </c>
      <c r="AA98">
        <v>47.36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0.24757750000000003</v>
      </c>
      <c r="I99" s="111">
        <f t="shared" ref="I99:BQ99" si="1">SUM(I3:I98)/4000</f>
        <v>0.3820675</v>
      </c>
      <c r="J99" s="111">
        <f t="shared" si="1"/>
        <v>0.35896249999999991</v>
      </c>
      <c r="K99" s="111">
        <f t="shared" si="1"/>
        <v>7.3922499999999988E-2</v>
      </c>
      <c r="L99" s="111">
        <f t="shared" si="1"/>
        <v>0</v>
      </c>
      <c r="M99" s="111">
        <f t="shared" si="1"/>
        <v>1.1787499999999996E-2</v>
      </c>
      <c r="N99" s="110">
        <f t="shared" si="1"/>
        <v>0</v>
      </c>
      <c r="O99" s="111">
        <f t="shared" si="1"/>
        <v>-0.23499999999999999</v>
      </c>
      <c r="P99" s="111">
        <f t="shared" si="1"/>
        <v>-2.8340000000000001</v>
      </c>
      <c r="Q99" s="111">
        <f t="shared" si="1"/>
        <v>-0.13500000000000001</v>
      </c>
      <c r="R99" s="111">
        <f t="shared" si="1"/>
        <v>0</v>
      </c>
      <c r="S99" s="112">
        <f t="shared" si="1"/>
        <v>0</v>
      </c>
      <c r="U99" s="110">
        <f t="shared" si="1"/>
        <v>-3.2040000000000002</v>
      </c>
      <c r="V99" s="112">
        <f t="shared" si="1"/>
        <v>1.0743174999999998</v>
      </c>
      <c r="W99">
        <f t="shared" si="1"/>
        <v>0.24757750000000003</v>
      </c>
      <c r="X99">
        <f t="shared" si="1"/>
        <v>0.14706749999999996</v>
      </c>
      <c r="Y99">
        <f t="shared" si="1"/>
        <v>-6.1077499999999993E-2</v>
      </c>
      <c r="Z99">
        <f t="shared" si="1"/>
        <v>1.1787499999999996E-2</v>
      </c>
      <c r="AA99">
        <f t="shared" si="1"/>
        <v>-2.4750374999999987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0" ht="15" customHeight="1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W1" t="s">
        <v>470</v>
      </c>
      <c r="X1" t="s">
        <v>470</v>
      </c>
      <c r="Y1" t="s">
        <v>470</v>
      </c>
      <c r="Z1" t="s">
        <v>470</v>
      </c>
      <c r="AA1" t="s">
        <v>470</v>
      </c>
      <c r="AB1" t="s">
        <v>471</v>
      </c>
      <c r="AC1" t="s">
        <v>472</v>
      </c>
      <c r="AD1" t="s">
        <v>473</v>
      </c>
      <c r="AE1" t="s">
        <v>473</v>
      </c>
      <c r="AF1" t="s">
        <v>474</v>
      </c>
      <c r="AG1" t="s">
        <v>475</v>
      </c>
      <c r="AH1" t="s">
        <v>472</v>
      </c>
      <c r="AI1" t="s">
        <v>476</v>
      </c>
      <c r="AJ1" t="s">
        <v>473</v>
      </c>
      <c r="AK1" t="s">
        <v>477</v>
      </c>
      <c r="AL1" t="s">
        <v>478</v>
      </c>
      <c r="AM1" t="s">
        <v>470</v>
      </c>
      <c r="AN1" t="s">
        <v>470</v>
      </c>
      <c r="AO1" t="s">
        <v>470</v>
      </c>
      <c r="AP1" t="s">
        <v>473</v>
      </c>
      <c r="AQ1" t="s">
        <v>473</v>
      </c>
      <c r="AR1" t="s">
        <v>479</v>
      </c>
      <c r="AS1" t="s">
        <v>470</v>
      </c>
      <c r="AT1" t="s">
        <v>150</v>
      </c>
      <c r="AU1" t="s">
        <v>150</v>
      </c>
      <c r="AV1" t="s">
        <v>481</v>
      </c>
      <c r="AW1" t="s">
        <v>481</v>
      </c>
      <c r="AX1" t="s">
        <v>482</v>
      </c>
    </row>
    <row r="2" spans="1:5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44677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150</v>
      </c>
      <c r="AH2" t="s">
        <v>150</v>
      </c>
      <c r="AI2" t="s">
        <v>150</v>
      </c>
      <c r="AJ2" t="s">
        <v>150</v>
      </c>
      <c r="AK2" t="s">
        <v>246</v>
      </c>
      <c r="AL2" t="s">
        <v>390</v>
      </c>
      <c r="AM2" t="s">
        <v>268</v>
      </c>
      <c r="AN2" t="s">
        <v>270</v>
      </c>
      <c r="AO2" t="s">
        <v>237</v>
      </c>
      <c r="AP2" t="s">
        <v>152</v>
      </c>
      <c r="AQ2" t="s">
        <v>152</v>
      </c>
      <c r="AR2" t="s">
        <v>153</v>
      </c>
      <c r="AS2" t="s">
        <v>269</v>
      </c>
      <c r="AT2" t="s">
        <v>476</v>
      </c>
      <c r="AU2" t="s">
        <v>480</v>
      </c>
      <c r="AV2" t="s">
        <v>149</v>
      </c>
      <c r="AW2" t="s">
        <v>150</v>
      </c>
      <c r="AX2" t="s">
        <v>152</v>
      </c>
    </row>
    <row r="3" spans="1:50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535.75</v>
      </c>
      <c r="I3" s="95">
        <v>50.47</v>
      </c>
      <c r="J3" s="95">
        <v>4.83</v>
      </c>
      <c r="K3" s="95">
        <v>38.700000000000003</v>
      </c>
      <c r="L3" s="95">
        <v>0</v>
      </c>
      <c r="M3" s="114">
        <v>0</v>
      </c>
      <c r="N3" s="113">
        <v>0</v>
      </c>
      <c r="O3" s="95">
        <v>20</v>
      </c>
      <c r="P3" s="95">
        <v>0</v>
      </c>
      <c r="Q3" s="95">
        <v>0</v>
      </c>
      <c r="R3" s="95">
        <v>0</v>
      </c>
      <c r="S3" s="114">
        <v>0</v>
      </c>
      <c r="W3">
        <v>0.71</v>
      </c>
      <c r="X3">
        <v>0.41</v>
      </c>
      <c r="Y3">
        <v>0.47</v>
      </c>
      <c r="Z3">
        <v>0.94</v>
      </c>
      <c r="AA3">
        <v>0.75</v>
      </c>
      <c r="AB3">
        <v>24.91</v>
      </c>
      <c r="AC3">
        <v>0</v>
      </c>
      <c r="AD3">
        <v>373.46</v>
      </c>
      <c r="AE3">
        <v>25.06</v>
      </c>
      <c r="AF3">
        <v>82</v>
      </c>
      <c r="AG3">
        <v>20.7</v>
      </c>
      <c r="AH3">
        <v>29.02</v>
      </c>
      <c r="AI3">
        <v>0</v>
      </c>
      <c r="AJ3">
        <v>0</v>
      </c>
      <c r="AK3">
        <v>25.35</v>
      </c>
      <c r="AL3">
        <v>0.48</v>
      </c>
      <c r="AM3">
        <v>0.89</v>
      </c>
      <c r="AN3">
        <v>0.71</v>
      </c>
      <c r="AO3">
        <v>0.48</v>
      </c>
      <c r="AP3">
        <v>38.700000000000003</v>
      </c>
      <c r="AQ3">
        <v>0</v>
      </c>
      <c r="AR3">
        <v>4.3499999999999996</v>
      </c>
      <c r="AS3">
        <v>0.36</v>
      </c>
      <c r="AT3">
        <v>0</v>
      </c>
      <c r="AU3">
        <v>20</v>
      </c>
      <c r="AV3">
        <v>0</v>
      </c>
      <c r="AW3">
        <v>0</v>
      </c>
      <c r="AX3">
        <v>0</v>
      </c>
    </row>
    <row r="4" spans="1:50">
      <c r="A4" t="s">
        <v>240</v>
      </c>
      <c r="B4" t="s">
        <v>232</v>
      </c>
      <c r="C4" t="s">
        <v>234</v>
      </c>
      <c r="G4" t="s">
        <v>46</v>
      </c>
      <c r="H4" s="115">
        <v>535.79999999999995</v>
      </c>
      <c r="I4" s="88">
        <v>50.47</v>
      </c>
      <c r="J4" s="88">
        <v>4.83</v>
      </c>
      <c r="K4" s="88">
        <v>38.700000000000003</v>
      </c>
      <c r="L4" s="88">
        <v>0</v>
      </c>
      <c r="M4" s="116">
        <v>0</v>
      </c>
      <c r="N4" s="115">
        <v>0</v>
      </c>
      <c r="O4" s="88">
        <v>20</v>
      </c>
      <c r="P4" s="88">
        <v>0</v>
      </c>
      <c r="Q4" s="88">
        <v>0</v>
      </c>
      <c r="R4" s="88">
        <v>0</v>
      </c>
      <c r="S4" s="116">
        <v>0</v>
      </c>
      <c r="W4">
        <v>0.71</v>
      </c>
      <c r="X4">
        <v>0.41</v>
      </c>
      <c r="Y4">
        <v>0.47</v>
      </c>
      <c r="Z4">
        <v>0.94</v>
      </c>
      <c r="AA4">
        <v>0.75</v>
      </c>
      <c r="AB4">
        <v>24.91</v>
      </c>
      <c r="AC4">
        <v>0</v>
      </c>
      <c r="AD4">
        <v>373.46</v>
      </c>
      <c r="AE4">
        <v>25.06</v>
      </c>
      <c r="AF4">
        <v>82</v>
      </c>
      <c r="AG4">
        <v>20.7</v>
      </c>
      <c r="AH4">
        <v>29.02</v>
      </c>
      <c r="AI4">
        <v>0</v>
      </c>
      <c r="AJ4">
        <v>0</v>
      </c>
      <c r="AK4">
        <v>25.35</v>
      </c>
      <c r="AL4">
        <v>0.53</v>
      </c>
      <c r="AM4">
        <v>0.89</v>
      </c>
      <c r="AN4">
        <v>0.71</v>
      </c>
      <c r="AO4">
        <v>0.48</v>
      </c>
      <c r="AP4">
        <v>38.700000000000003</v>
      </c>
      <c r="AQ4">
        <v>0</v>
      </c>
      <c r="AR4">
        <v>4.3499999999999996</v>
      </c>
      <c r="AS4">
        <v>0.36</v>
      </c>
      <c r="AT4">
        <v>0</v>
      </c>
      <c r="AU4">
        <v>20</v>
      </c>
      <c r="AV4">
        <v>0</v>
      </c>
      <c r="AW4">
        <v>0</v>
      </c>
      <c r="AX4">
        <v>0</v>
      </c>
    </row>
    <row r="5" spans="1:50">
      <c r="A5" t="s">
        <v>241</v>
      </c>
      <c r="B5" t="s">
        <v>233</v>
      </c>
      <c r="C5" t="s">
        <v>235</v>
      </c>
      <c r="G5" t="s">
        <v>47</v>
      </c>
      <c r="H5" s="115">
        <v>540.63</v>
      </c>
      <c r="I5" s="88">
        <v>50.47</v>
      </c>
      <c r="J5" s="88">
        <v>4.83</v>
      </c>
      <c r="K5" s="88">
        <v>38.700000000000003</v>
      </c>
      <c r="L5" s="88">
        <v>0</v>
      </c>
      <c r="M5" s="116">
        <v>0</v>
      </c>
      <c r="N5" s="115">
        <v>0</v>
      </c>
      <c r="O5" s="88">
        <v>20</v>
      </c>
      <c r="P5" s="88">
        <v>0</v>
      </c>
      <c r="Q5" s="88">
        <v>0</v>
      </c>
      <c r="R5" s="88">
        <v>0</v>
      </c>
      <c r="S5" s="116">
        <v>0</v>
      </c>
      <c r="W5">
        <v>0.71</v>
      </c>
      <c r="X5">
        <v>0.41</v>
      </c>
      <c r="Y5">
        <v>0.47</v>
      </c>
      <c r="Z5">
        <v>0.94</v>
      </c>
      <c r="AA5">
        <v>0.75</v>
      </c>
      <c r="AB5">
        <v>24.91</v>
      </c>
      <c r="AC5">
        <v>0</v>
      </c>
      <c r="AD5">
        <v>378.29</v>
      </c>
      <c r="AE5">
        <v>25.06</v>
      </c>
      <c r="AF5">
        <v>82</v>
      </c>
      <c r="AG5">
        <v>20.7</v>
      </c>
      <c r="AH5">
        <v>29.02</v>
      </c>
      <c r="AI5">
        <v>0</v>
      </c>
      <c r="AJ5">
        <v>0</v>
      </c>
      <c r="AK5">
        <v>25.35</v>
      </c>
      <c r="AL5">
        <v>0.53</v>
      </c>
      <c r="AM5">
        <v>0.89</v>
      </c>
      <c r="AN5">
        <v>0.71</v>
      </c>
      <c r="AO5">
        <v>0.48</v>
      </c>
      <c r="AP5">
        <v>38.700000000000003</v>
      </c>
      <c r="AQ5">
        <v>0</v>
      </c>
      <c r="AR5">
        <v>4.3499999999999996</v>
      </c>
      <c r="AS5">
        <v>0.36</v>
      </c>
      <c r="AT5">
        <v>0</v>
      </c>
      <c r="AU5">
        <v>20</v>
      </c>
      <c r="AV5">
        <v>0</v>
      </c>
      <c r="AW5">
        <v>0</v>
      </c>
      <c r="AX5">
        <v>0</v>
      </c>
    </row>
    <row r="6" spans="1:50">
      <c r="A6" t="s">
        <v>242</v>
      </c>
      <c r="B6" t="s">
        <v>264</v>
      </c>
      <c r="C6" t="s">
        <v>236</v>
      </c>
      <c r="G6" t="s">
        <v>48</v>
      </c>
      <c r="H6" s="115">
        <v>540.63</v>
      </c>
      <c r="I6" s="88">
        <v>50.47</v>
      </c>
      <c r="J6" s="88">
        <v>4.83</v>
      </c>
      <c r="K6" s="88">
        <v>38.700000000000003</v>
      </c>
      <c r="L6" s="88">
        <v>0</v>
      </c>
      <c r="M6" s="116">
        <v>0</v>
      </c>
      <c r="N6" s="115">
        <v>0</v>
      </c>
      <c r="O6" s="88">
        <v>20</v>
      </c>
      <c r="P6" s="88">
        <v>0</v>
      </c>
      <c r="Q6" s="88">
        <v>0</v>
      </c>
      <c r="R6" s="88">
        <v>0</v>
      </c>
      <c r="S6" s="116">
        <v>0</v>
      </c>
      <c r="W6">
        <v>0.71</v>
      </c>
      <c r="X6">
        <v>0.41</v>
      </c>
      <c r="Y6">
        <v>0.47</v>
      </c>
      <c r="Z6">
        <v>0.94</v>
      </c>
      <c r="AA6">
        <v>0.75</v>
      </c>
      <c r="AB6">
        <v>24.91</v>
      </c>
      <c r="AC6">
        <v>0</v>
      </c>
      <c r="AD6">
        <v>378.29</v>
      </c>
      <c r="AE6">
        <v>25.06</v>
      </c>
      <c r="AF6">
        <v>82</v>
      </c>
      <c r="AG6">
        <v>20.7</v>
      </c>
      <c r="AH6">
        <v>29.02</v>
      </c>
      <c r="AI6">
        <v>0</v>
      </c>
      <c r="AJ6">
        <v>0</v>
      </c>
      <c r="AK6">
        <v>25.35</v>
      </c>
      <c r="AL6">
        <v>0.53</v>
      </c>
      <c r="AM6">
        <v>0.89</v>
      </c>
      <c r="AN6">
        <v>0.71</v>
      </c>
      <c r="AO6">
        <v>0.48</v>
      </c>
      <c r="AP6">
        <v>38.700000000000003</v>
      </c>
      <c r="AQ6">
        <v>0</v>
      </c>
      <c r="AR6">
        <v>4.3499999999999996</v>
      </c>
      <c r="AS6">
        <v>0.36</v>
      </c>
      <c r="AT6">
        <v>0</v>
      </c>
      <c r="AU6">
        <v>20</v>
      </c>
      <c r="AV6">
        <v>0</v>
      </c>
      <c r="AW6">
        <v>0</v>
      </c>
      <c r="AX6">
        <v>0</v>
      </c>
    </row>
    <row r="7" spans="1:50">
      <c r="A7" t="s">
        <v>243</v>
      </c>
      <c r="B7" t="s">
        <v>299</v>
      </c>
      <c r="C7" t="s">
        <v>265</v>
      </c>
      <c r="G7" t="s">
        <v>49</v>
      </c>
      <c r="H7" s="115">
        <v>500.96</v>
      </c>
      <c r="I7" s="88">
        <v>50.47</v>
      </c>
      <c r="J7" s="88">
        <v>4.83</v>
      </c>
      <c r="K7" s="88">
        <v>38.700000000000003</v>
      </c>
      <c r="L7" s="88">
        <v>0</v>
      </c>
      <c r="M7" s="116">
        <v>0</v>
      </c>
      <c r="N7" s="115">
        <v>0</v>
      </c>
      <c r="O7" s="88">
        <v>20</v>
      </c>
      <c r="P7" s="88">
        <v>0</v>
      </c>
      <c r="Q7" s="88">
        <v>0</v>
      </c>
      <c r="R7" s="88">
        <v>0</v>
      </c>
      <c r="S7" s="116">
        <v>0</v>
      </c>
      <c r="W7">
        <v>0.71</v>
      </c>
      <c r="X7">
        <v>0.41</v>
      </c>
      <c r="Y7">
        <v>0.47</v>
      </c>
      <c r="Z7">
        <v>0.94</v>
      </c>
      <c r="AA7">
        <v>0.75</v>
      </c>
      <c r="AB7">
        <v>24.91</v>
      </c>
      <c r="AC7">
        <v>0</v>
      </c>
      <c r="AD7">
        <v>338.62</v>
      </c>
      <c r="AE7">
        <v>25.06</v>
      </c>
      <c r="AF7">
        <v>82</v>
      </c>
      <c r="AG7">
        <v>20.7</v>
      </c>
      <c r="AH7">
        <v>29.02</v>
      </c>
      <c r="AI7">
        <v>0</v>
      </c>
      <c r="AJ7">
        <v>0</v>
      </c>
      <c r="AK7">
        <v>25.35</v>
      </c>
      <c r="AL7">
        <v>0.53</v>
      </c>
      <c r="AM7">
        <v>0.89</v>
      </c>
      <c r="AN7">
        <v>0.71</v>
      </c>
      <c r="AO7">
        <v>0.48</v>
      </c>
      <c r="AP7">
        <v>38.700000000000003</v>
      </c>
      <c r="AQ7">
        <v>0</v>
      </c>
      <c r="AR7">
        <v>4.3499999999999996</v>
      </c>
      <c r="AS7">
        <v>0.36</v>
      </c>
      <c r="AT7">
        <v>0</v>
      </c>
      <c r="AU7">
        <v>20</v>
      </c>
      <c r="AV7">
        <v>0</v>
      </c>
      <c r="AW7">
        <v>0</v>
      </c>
      <c r="AX7">
        <v>0</v>
      </c>
    </row>
    <row r="8" spans="1:50">
      <c r="A8" t="s">
        <v>244</v>
      </c>
      <c r="B8" t="s">
        <v>341</v>
      </c>
      <c r="C8" t="s">
        <v>237</v>
      </c>
      <c r="G8" t="s">
        <v>50</v>
      </c>
      <c r="H8" s="115">
        <v>500.96</v>
      </c>
      <c r="I8" s="88">
        <v>50.47</v>
      </c>
      <c r="J8" s="88">
        <v>4.83</v>
      </c>
      <c r="K8" s="88">
        <v>38.700000000000003</v>
      </c>
      <c r="L8" s="88">
        <v>0</v>
      </c>
      <c r="M8" s="116">
        <v>0</v>
      </c>
      <c r="N8" s="115">
        <v>0</v>
      </c>
      <c r="O8" s="88">
        <v>20</v>
      </c>
      <c r="P8" s="88">
        <v>0</v>
      </c>
      <c r="Q8" s="88">
        <v>0</v>
      </c>
      <c r="R8" s="88">
        <v>0</v>
      </c>
      <c r="S8" s="116">
        <v>0</v>
      </c>
      <c r="W8">
        <v>0.71</v>
      </c>
      <c r="X8">
        <v>0.41</v>
      </c>
      <c r="Y8">
        <v>0.47</v>
      </c>
      <c r="Z8">
        <v>0.94</v>
      </c>
      <c r="AA8">
        <v>0.75</v>
      </c>
      <c r="AB8">
        <v>24.91</v>
      </c>
      <c r="AC8">
        <v>0</v>
      </c>
      <c r="AD8">
        <v>338.62</v>
      </c>
      <c r="AE8">
        <v>25.06</v>
      </c>
      <c r="AF8">
        <v>82</v>
      </c>
      <c r="AG8">
        <v>20.7</v>
      </c>
      <c r="AH8">
        <v>29.02</v>
      </c>
      <c r="AI8">
        <v>0</v>
      </c>
      <c r="AJ8">
        <v>0</v>
      </c>
      <c r="AK8">
        <v>25.35</v>
      </c>
      <c r="AL8">
        <v>0.53</v>
      </c>
      <c r="AM8">
        <v>0.89</v>
      </c>
      <c r="AN8">
        <v>0.71</v>
      </c>
      <c r="AO8">
        <v>0.48</v>
      </c>
      <c r="AP8">
        <v>38.700000000000003</v>
      </c>
      <c r="AQ8">
        <v>0</v>
      </c>
      <c r="AR8">
        <v>4.3499999999999996</v>
      </c>
      <c r="AS8">
        <v>0.36</v>
      </c>
      <c r="AT8">
        <v>0</v>
      </c>
      <c r="AU8">
        <v>20</v>
      </c>
      <c r="AV8">
        <v>0</v>
      </c>
      <c r="AW8">
        <v>0</v>
      </c>
      <c r="AX8">
        <v>0</v>
      </c>
    </row>
    <row r="9" spans="1:50">
      <c r="A9" t="s">
        <v>245</v>
      </c>
      <c r="B9" t="s">
        <v>361</v>
      </c>
      <c r="C9" t="s">
        <v>238</v>
      </c>
      <c r="G9" t="s">
        <v>51</v>
      </c>
      <c r="H9" s="115">
        <v>500.96</v>
      </c>
      <c r="I9" s="88">
        <v>50.47</v>
      </c>
      <c r="J9" s="88">
        <v>4.83</v>
      </c>
      <c r="K9" s="88">
        <v>38.700000000000003</v>
      </c>
      <c r="L9" s="88">
        <v>0</v>
      </c>
      <c r="M9" s="116">
        <v>0</v>
      </c>
      <c r="N9" s="115">
        <v>0</v>
      </c>
      <c r="O9" s="88">
        <v>20</v>
      </c>
      <c r="P9" s="88">
        <v>0</v>
      </c>
      <c r="Q9" s="88">
        <v>0</v>
      </c>
      <c r="R9" s="88">
        <v>0</v>
      </c>
      <c r="S9" s="116">
        <v>0</v>
      </c>
      <c r="W9">
        <v>0.71</v>
      </c>
      <c r="X9">
        <v>0.41</v>
      </c>
      <c r="Y9">
        <v>0.47</v>
      </c>
      <c r="Z9">
        <v>0.94</v>
      </c>
      <c r="AA9">
        <v>0.75</v>
      </c>
      <c r="AB9">
        <v>24.91</v>
      </c>
      <c r="AC9">
        <v>0</v>
      </c>
      <c r="AD9">
        <v>338.62</v>
      </c>
      <c r="AE9">
        <v>25.06</v>
      </c>
      <c r="AF9">
        <v>82</v>
      </c>
      <c r="AG9">
        <v>20.7</v>
      </c>
      <c r="AH9">
        <v>29.02</v>
      </c>
      <c r="AI9">
        <v>0</v>
      </c>
      <c r="AJ9">
        <v>0</v>
      </c>
      <c r="AK9">
        <v>25.35</v>
      </c>
      <c r="AL9">
        <v>0.53</v>
      </c>
      <c r="AM9">
        <v>0.89</v>
      </c>
      <c r="AN9">
        <v>0.71</v>
      </c>
      <c r="AO9">
        <v>0.48</v>
      </c>
      <c r="AP9">
        <v>38.700000000000003</v>
      </c>
      <c r="AQ9">
        <v>0</v>
      </c>
      <c r="AR9">
        <v>4.3499999999999996</v>
      </c>
      <c r="AS9">
        <v>0.36</v>
      </c>
      <c r="AT9">
        <v>0</v>
      </c>
      <c r="AU9">
        <v>20</v>
      </c>
      <c r="AV9">
        <v>0</v>
      </c>
      <c r="AW9">
        <v>0</v>
      </c>
      <c r="AX9">
        <v>0</v>
      </c>
    </row>
    <row r="10" spans="1:50">
      <c r="A10" t="s">
        <v>266</v>
      </c>
      <c r="C10" t="s">
        <v>239</v>
      </c>
      <c r="G10" t="s">
        <v>52</v>
      </c>
      <c r="H10" s="115">
        <v>500.96</v>
      </c>
      <c r="I10" s="88">
        <v>50.47</v>
      </c>
      <c r="J10" s="88">
        <v>4.83</v>
      </c>
      <c r="K10" s="88">
        <v>38.700000000000003</v>
      </c>
      <c r="L10" s="88">
        <v>0</v>
      </c>
      <c r="M10" s="116">
        <v>0</v>
      </c>
      <c r="N10" s="115">
        <v>0</v>
      </c>
      <c r="O10" s="88">
        <v>20</v>
      </c>
      <c r="P10" s="88">
        <v>0</v>
      </c>
      <c r="Q10" s="88">
        <v>0</v>
      </c>
      <c r="R10" s="88">
        <v>0</v>
      </c>
      <c r="S10" s="116">
        <v>0</v>
      </c>
      <c r="W10">
        <v>0.71</v>
      </c>
      <c r="X10">
        <v>0.41</v>
      </c>
      <c r="Y10">
        <v>0.47</v>
      </c>
      <c r="Z10">
        <v>0.94</v>
      </c>
      <c r="AA10">
        <v>0.75</v>
      </c>
      <c r="AB10">
        <v>24.91</v>
      </c>
      <c r="AC10">
        <v>0</v>
      </c>
      <c r="AD10">
        <v>338.62</v>
      </c>
      <c r="AE10">
        <v>25.06</v>
      </c>
      <c r="AF10">
        <v>82</v>
      </c>
      <c r="AG10">
        <v>20.7</v>
      </c>
      <c r="AH10">
        <v>29.02</v>
      </c>
      <c r="AI10">
        <v>0</v>
      </c>
      <c r="AJ10">
        <v>0</v>
      </c>
      <c r="AK10">
        <v>25.35</v>
      </c>
      <c r="AL10">
        <v>0.53</v>
      </c>
      <c r="AM10">
        <v>0.89</v>
      </c>
      <c r="AN10">
        <v>0.71</v>
      </c>
      <c r="AO10">
        <v>0.48</v>
      </c>
      <c r="AP10">
        <v>38.700000000000003</v>
      </c>
      <c r="AQ10">
        <v>0</v>
      </c>
      <c r="AR10">
        <v>4.3499999999999996</v>
      </c>
      <c r="AS10">
        <v>0.36</v>
      </c>
      <c r="AT10">
        <v>0</v>
      </c>
      <c r="AU10">
        <v>20</v>
      </c>
      <c r="AV10">
        <v>0</v>
      </c>
      <c r="AW10">
        <v>0</v>
      </c>
      <c r="AX10">
        <v>0</v>
      </c>
    </row>
    <row r="11" spans="1:50">
      <c r="A11" t="s">
        <v>246</v>
      </c>
      <c r="C11" t="s">
        <v>342</v>
      </c>
      <c r="G11" t="s">
        <v>53</v>
      </c>
      <c r="H11" s="115">
        <v>307.45999999999998</v>
      </c>
      <c r="I11" s="88">
        <v>98.85</v>
      </c>
      <c r="J11" s="88">
        <v>4.83</v>
      </c>
      <c r="K11" s="88">
        <v>38.700000000000003</v>
      </c>
      <c r="L11" s="88">
        <v>0</v>
      </c>
      <c r="M11" s="116">
        <v>0</v>
      </c>
      <c r="N11" s="115">
        <v>0</v>
      </c>
      <c r="O11" s="88">
        <v>20</v>
      </c>
      <c r="P11" s="88">
        <v>0</v>
      </c>
      <c r="Q11" s="88">
        <v>0</v>
      </c>
      <c r="R11" s="88">
        <v>0</v>
      </c>
      <c r="S11" s="116">
        <v>0</v>
      </c>
      <c r="W11">
        <v>0.71</v>
      </c>
      <c r="X11">
        <v>0.41</v>
      </c>
      <c r="Y11">
        <v>0.47</v>
      </c>
      <c r="Z11">
        <v>0.94</v>
      </c>
      <c r="AA11">
        <v>0.75</v>
      </c>
      <c r="AB11">
        <v>24.91</v>
      </c>
      <c r="AC11">
        <v>0</v>
      </c>
      <c r="AD11">
        <v>145.12</v>
      </c>
      <c r="AE11">
        <v>25.06</v>
      </c>
      <c r="AF11">
        <v>82</v>
      </c>
      <c r="AG11">
        <v>20.7</v>
      </c>
      <c r="AH11">
        <v>29.02</v>
      </c>
      <c r="AI11">
        <v>0</v>
      </c>
      <c r="AJ11">
        <v>48.38</v>
      </c>
      <c r="AK11">
        <v>25.35</v>
      </c>
      <c r="AL11">
        <v>0.53</v>
      </c>
      <c r="AM11">
        <v>0.89</v>
      </c>
      <c r="AN11">
        <v>0.71</v>
      </c>
      <c r="AO11">
        <v>0.48</v>
      </c>
      <c r="AP11">
        <v>38.700000000000003</v>
      </c>
      <c r="AQ11">
        <v>0</v>
      </c>
      <c r="AR11">
        <v>4.3499999999999996</v>
      </c>
      <c r="AS11">
        <v>0.36</v>
      </c>
      <c r="AT11">
        <v>0</v>
      </c>
      <c r="AU11">
        <v>20</v>
      </c>
      <c r="AV11">
        <v>0</v>
      </c>
      <c r="AW11">
        <v>0</v>
      </c>
      <c r="AX11">
        <v>0</v>
      </c>
    </row>
    <row r="12" spans="1:50">
      <c r="A12" t="s">
        <v>247</v>
      </c>
      <c r="C12" t="s">
        <v>362</v>
      </c>
      <c r="G12" t="s">
        <v>54</v>
      </c>
      <c r="H12" s="115">
        <v>307.45999999999998</v>
      </c>
      <c r="I12" s="88">
        <v>98.85</v>
      </c>
      <c r="J12" s="88">
        <v>4.83</v>
      </c>
      <c r="K12" s="88">
        <v>38.700000000000003</v>
      </c>
      <c r="L12" s="88">
        <v>0</v>
      </c>
      <c r="M12" s="116">
        <v>0</v>
      </c>
      <c r="N12" s="115">
        <v>0</v>
      </c>
      <c r="O12" s="88">
        <v>20</v>
      </c>
      <c r="P12" s="88">
        <v>0</v>
      </c>
      <c r="Q12" s="88">
        <v>0</v>
      </c>
      <c r="R12" s="88">
        <v>0</v>
      </c>
      <c r="S12" s="116">
        <v>0</v>
      </c>
      <c r="W12">
        <v>0.71</v>
      </c>
      <c r="X12">
        <v>0.41</v>
      </c>
      <c r="Y12">
        <v>0.47</v>
      </c>
      <c r="Z12">
        <v>0.94</v>
      </c>
      <c r="AA12">
        <v>0.75</v>
      </c>
      <c r="AB12">
        <v>24.91</v>
      </c>
      <c r="AC12">
        <v>0</v>
      </c>
      <c r="AD12">
        <v>145.12</v>
      </c>
      <c r="AE12">
        <v>25.06</v>
      </c>
      <c r="AF12">
        <v>82</v>
      </c>
      <c r="AG12">
        <v>20.7</v>
      </c>
      <c r="AH12">
        <v>29.02</v>
      </c>
      <c r="AI12">
        <v>0</v>
      </c>
      <c r="AJ12">
        <v>48.38</v>
      </c>
      <c r="AK12">
        <v>25.35</v>
      </c>
      <c r="AL12">
        <v>0.53</v>
      </c>
      <c r="AM12">
        <v>0.89</v>
      </c>
      <c r="AN12">
        <v>0.71</v>
      </c>
      <c r="AO12">
        <v>0.48</v>
      </c>
      <c r="AP12">
        <v>38.700000000000003</v>
      </c>
      <c r="AQ12">
        <v>0</v>
      </c>
      <c r="AR12">
        <v>4.3499999999999996</v>
      </c>
      <c r="AS12">
        <v>0.36</v>
      </c>
      <c r="AT12">
        <v>0</v>
      </c>
      <c r="AU12">
        <v>20</v>
      </c>
      <c r="AV12">
        <v>0</v>
      </c>
      <c r="AW12">
        <v>0</v>
      </c>
      <c r="AX12">
        <v>0</v>
      </c>
    </row>
    <row r="13" spans="1:50">
      <c r="A13" t="s">
        <v>248</v>
      </c>
      <c r="G13" t="s">
        <v>55</v>
      </c>
      <c r="H13" s="115">
        <v>307.45999999999998</v>
      </c>
      <c r="I13" s="88">
        <v>98.85</v>
      </c>
      <c r="J13" s="88">
        <v>4.83</v>
      </c>
      <c r="K13" s="88">
        <v>38.700000000000003</v>
      </c>
      <c r="L13" s="88">
        <v>0</v>
      </c>
      <c r="M13" s="116">
        <v>0</v>
      </c>
      <c r="N13" s="115">
        <v>0</v>
      </c>
      <c r="O13" s="88">
        <v>20</v>
      </c>
      <c r="P13" s="88">
        <v>0</v>
      </c>
      <c r="Q13" s="88">
        <v>0</v>
      </c>
      <c r="R13" s="88">
        <v>0</v>
      </c>
      <c r="S13" s="116">
        <v>0</v>
      </c>
      <c r="W13">
        <v>0.71</v>
      </c>
      <c r="X13">
        <v>0.41</v>
      </c>
      <c r="Y13">
        <v>0.47</v>
      </c>
      <c r="Z13">
        <v>0.94</v>
      </c>
      <c r="AA13">
        <v>0.75</v>
      </c>
      <c r="AB13">
        <v>24.91</v>
      </c>
      <c r="AC13">
        <v>0</v>
      </c>
      <c r="AD13">
        <v>145.12</v>
      </c>
      <c r="AE13">
        <v>25.06</v>
      </c>
      <c r="AF13">
        <v>82</v>
      </c>
      <c r="AG13">
        <v>20.7</v>
      </c>
      <c r="AH13">
        <v>29.02</v>
      </c>
      <c r="AI13">
        <v>0</v>
      </c>
      <c r="AJ13">
        <v>48.38</v>
      </c>
      <c r="AK13">
        <v>25.35</v>
      </c>
      <c r="AL13">
        <v>0.53</v>
      </c>
      <c r="AM13">
        <v>0.89</v>
      </c>
      <c r="AN13">
        <v>0.71</v>
      </c>
      <c r="AO13">
        <v>0.48</v>
      </c>
      <c r="AP13">
        <v>38.700000000000003</v>
      </c>
      <c r="AQ13">
        <v>0</v>
      </c>
      <c r="AR13">
        <v>4.3499999999999996</v>
      </c>
      <c r="AS13">
        <v>0.36</v>
      </c>
      <c r="AT13">
        <v>0</v>
      </c>
      <c r="AU13">
        <v>20</v>
      </c>
      <c r="AV13">
        <v>0</v>
      </c>
      <c r="AW13">
        <v>0</v>
      </c>
      <c r="AX13">
        <v>0</v>
      </c>
    </row>
    <row r="14" spans="1:50">
      <c r="A14" t="s">
        <v>249</v>
      </c>
      <c r="G14" t="s">
        <v>56</v>
      </c>
      <c r="H14" s="115">
        <v>307.45999999999998</v>
      </c>
      <c r="I14" s="88">
        <v>98.85</v>
      </c>
      <c r="J14" s="88">
        <v>4.83</v>
      </c>
      <c r="K14" s="88">
        <v>38.700000000000003</v>
      </c>
      <c r="L14" s="88">
        <v>0</v>
      </c>
      <c r="M14" s="116">
        <v>0</v>
      </c>
      <c r="N14" s="115">
        <v>0</v>
      </c>
      <c r="O14" s="88">
        <v>20</v>
      </c>
      <c r="P14" s="88">
        <v>0</v>
      </c>
      <c r="Q14" s="88">
        <v>0</v>
      </c>
      <c r="R14" s="88">
        <v>0</v>
      </c>
      <c r="S14" s="116">
        <v>0</v>
      </c>
      <c r="W14">
        <v>0.71</v>
      </c>
      <c r="X14">
        <v>0.41</v>
      </c>
      <c r="Y14">
        <v>0.47</v>
      </c>
      <c r="Z14">
        <v>0.94</v>
      </c>
      <c r="AA14">
        <v>0.75</v>
      </c>
      <c r="AB14">
        <v>24.91</v>
      </c>
      <c r="AC14">
        <v>0</v>
      </c>
      <c r="AD14">
        <v>145.12</v>
      </c>
      <c r="AE14">
        <v>25.06</v>
      </c>
      <c r="AF14">
        <v>82</v>
      </c>
      <c r="AG14">
        <v>20.7</v>
      </c>
      <c r="AH14">
        <v>29.02</v>
      </c>
      <c r="AI14">
        <v>0</v>
      </c>
      <c r="AJ14">
        <v>48.38</v>
      </c>
      <c r="AK14">
        <v>25.35</v>
      </c>
      <c r="AL14">
        <v>0.53</v>
      </c>
      <c r="AM14">
        <v>0.89</v>
      </c>
      <c r="AN14">
        <v>0.71</v>
      </c>
      <c r="AO14">
        <v>0.48</v>
      </c>
      <c r="AP14">
        <v>38.700000000000003</v>
      </c>
      <c r="AQ14">
        <v>0</v>
      </c>
      <c r="AR14">
        <v>4.3499999999999996</v>
      </c>
      <c r="AS14">
        <v>0.36</v>
      </c>
      <c r="AT14">
        <v>0</v>
      </c>
      <c r="AU14">
        <v>20</v>
      </c>
      <c r="AV14">
        <v>0</v>
      </c>
      <c r="AW14">
        <v>0</v>
      </c>
      <c r="AX14">
        <v>0</v>
      </c>
    </row>
    <row r="15" spans="1:50">
      <c r="A15" t="s">
        <v>250</v>
      </c>
      <c r="G15" t="s">
        <v>57</v>
      </c>
      <c r="H15" s="115">
        <v>57.7</v>
      </c>
      <c r="I15" s="88">
        <v>29.77</v>
      </c>
      <c r="J15" s="88">
        <v>4.74</v>
      </c>
      <c r="K15" s="88">
        <v>0</v>
      </c>
      <c r="L15" s="88">
        <v>0</v>
      </c>
      <c r="M15" s="116">
        <v>0</v>
      </c>
      <c r="N15" s="115">
        <v>0</v>
      </c>
      <c r="O15" s="88">
        <v>20</v>
      </c>
      <c r="P15" s="88">
        <v>0</v>
      </c>
      <c r="Q15" s="88">
        <v>0</v>
      </c>
      <c r="R15" s="88">
        <v>0</v>
      </c>
      <c r="S15" s="116">
        <v>0</v>
      </c>
      <c r="W15">
        <v>0.71</v>
      </c>
      <c r="X15">
        <v>0.41</v>
      </c>
      <c r="Y15">
        <v>0.47</v>
      </c>
      <c r="Z15">
        <v>0.94</v>
      </c>
      <c r="AA15">
        <v>0.75</v>
      </c>
      <c r="AB15">
        <v>0</v>
      </c>
      <c r="AC15">
        <v>0</v>
      </c>
      <c r="AD15">
        <v>0</v>
      </c>
      <c r="AE15">
        <v>0</v>
      </c>
      <c r="AF15">
        <v>27.33</v>
      </c>
      <c r="AG15">
        <v>0</v>
      </c>
      <c r="AH15">
        <v>29.02</v>
      </c>
      <c r="AI15">
        <v>0</v>
      </c>
      <c r="AJ15">
        <v>0</v>
      </c>
      <c r="AK15">
        <v>25.35</v>
      </c>
      <c r="AL15">
        <v>0.53</v>
      </c>
      <c r="AM15">
        <v>0.89</v>
      </c>
      <c r="AN15">
        <v>0.71</v>
      </c>
      <c r="AO15">
        <v>0.48</v>
      </c>
      <c r="AP15">
        <v>0</v>
      </c>
      <c r="AQ15">
        <v>0</v>
      </c>
      <c r="AR15">
        <v>4.26</v>
      </c>
      <c r="AS15">
        <v>0.36</v>
      </c>
      <c r="AT15">
        <v>0</v>
      </c>
      <c r="AU15">
        <v>20</v>
      </c>
      <c r="AV15">
        <v>0</v>
      </c>
      <c r="AW15">
        <v>0</v>
      </c>
      <c r="AX15">
        <v>0</v>
      </c>
    </row>
    <row r="16" spans="1:50">
      <c r="A16" t="s">
        <v>251</v>
      </c>
      <c r="G16" t="s">
        <v>58</v>
      </c>
      <c r="H16" s="115">
        <v>57.7</v>
      </c>
      <c r="I16" s="88">
        <v>29.77</v>
      </c>
      <c r="J16" s="88">
        <v>4.74</v>
      </c>
      <c r="K16" s="88">
        <v>0</v>
      </c>
      <c r="L16" s="88">
        <v>0</v>
      </c>
      <c r="M16" s="116">
        <v>0</v>
      </c>
      <c r="N16" s="115">
        <v>0</v>
      </c>
      <c r="O16" s="88">
        <v>20</v>
      </c>
      <c r="P16" s="88">
        <v>0</v>
      </c>
      <c r="Q16" s="88">
        <v>0</v>
      </c>
      <c r="R16" s="88">
        <v>0</v>
      </c>
      <c r="S16" s="116">
        <v>0</v>
      </c>
      <c r="W16">
        <v>0.71</v>
      </c>
      <c r="X16">
        <v>0.41</v>
      </c>
      <c r="Y16">
        <v>0.47</v>
      </c>
      <c r="Z16">
        <v>0.94</v>
      </c>
      <c r="AA16">
        <v>0.75</v>
      </c>
      <c r="AB16">
        <v>0</v>
      </c>
      <c r="AC16">
        <v>0</v>
      </c>
      <c r="AD16">
        <v>0</v>
      </c>
      <c r="AE16">
        <v>0</v>
      </c>
      <c r="AF16">
        <v>27.33</v>
      </c>
      <c r="AG16">
        <v>0</v>
      </c>
      <c r="AH16">
        <v>29.02</v>
      </c>
      <c r="AI16">
        <v>0</v>
      </c>
      <c r="AJ16">
        <v>0</v>
      </c>
      <c r="AK16">
        <v>25.35</v>
      </c>
      <c r="AL16">
        <v>0.53</v>
      </c>
      <c r="AM16">
        <v>0.89</v>
      </c>
      <c r="AN16">
        <v>0.71</v>
      </c>
      <c r="AO16">
        <v>0.48</v>
      </c>
      <c r="AP16">
        <v>0</v>
      </c>
      <c r="AQ16">
        <v>0</v>
      </c>
      <c r="AR16">
        <v>4.26</v>
      </c>
      <c r="AS16">
        <v>0.36</v>
      </c>
      <c r="AT16">
        <v>0</v>
      </c>
      <c r="AU16">
        <v>20</v>
      </c>
      <c r="AV16">
        <v>0</v>
      </c>
      <c r="AW16">
        <v>0</v>
      </c>
      <c r="AX16">
        <v>0</v>
      </c>
    </row>
    <row r="17" spans="1:50">
      <c r="A17" t="s">
        <v>252</v>
      </c>
      <c r="G17" t="s">
        <v>59</v>
      </c>
      <c r="H17" s="115">
        <v>57.7</v>
      </c>
      <c r="I17" s="88">
        <v>29.77</v>
      </c>
      <c r="J17" s="88">
        <v>4.74</v>
      </c>
      <c r="K17" s="88">
        <v>0</v>
      </c>
      <c r="L17" s="88">
        <v>0</v>
      </c>
      <c r="M17" s="116">
        <v>0</v>
      </c>
      <c r="N17" s="115">
        <v>0</v>
      </c>
      <c r="O17" s="88">
        <v>20</v>
      </c>
      <c r="P17" s="88">
        <v>0</v>
      </c>
      <c r="Q17" s="88">
        <v>0</v>
      </c>
      <c r="R17" s="88">
        <v>0</v>
      </c>
      <c r="S17" s="116">
        <v>0</v>
      </c>
      <c r="W17">
        <v>0.71</v>
      </c>
      <c r="X17">
        <v>0.41</v>
      </c>
      <c r="Y17">
        <v>0.47</v>
      </c>
      <c r="Z17">
        <v>0.94</v>
      </c>
      <c r="AA17">
        <v>0.75</v>
      </c>
      <c r="AB17">
        <v>0</v>
      </c>
      <c r="AC17">
        <v>0</v>
      </c>
      <c r="AD17">
        <v>0</v>
      </c>
      <c r="AE17">
        <v>0</v>
      </c>
      <c r="AF17">
        <v>27.33</v>
      </c>
      <c r="AG17">
        <v>0</v>
      </c>
      <c r="AH17">
        <v>29.02</v>
      </c>
      <c r="AI17">
        <v>0</v>
      </c>
      <c r="AJ17">
        <v>0</v>
      </c>
      <c r="AK17">
        <v>25.35</v>
      </c>
      <c r="AL17">
        <v>0.53</v>
      </c>
      <c r="AM17">
        <v>0.89</v>
      </c>
      <c r="AN17">
        <v>0.71</v>
      </c>
      <c r="AO17">
        <v>0.48</v>
      </c>
      <c r="AP17">
        <v>0</v>
      </c>
      <c r="AQ17">
        <v>0</v>
      </c>
      <c r="AR17">
        <v>4.26</v>
      </c>
      <c r="AS17">
        <v>0.36</v>
      </c>
      <c r="AT17">
        <v>0</v>
      </c>
      <c r="AU17">
        <v>20</v>
      </c>
      <c r="AV17">
        <v>0</v>
      </c>
      <c r="AW17">
        <v>0</v>
      </c>
      <c r="AX17">
        <v>0</v>
      </c>
    </row>
    <row r="18" spans="1:50">
      <c r="A18" t="s">
        <v>253</v>
      </c>
      <c r="G18" t="s">
        <v>60</v>
      </c>
      <c r="H18" s="115">
        <v>57.7</v>
      </c>
      <c r="I18" s="88">
        <v>29.77</v>
      </c>
      <c r="J18" s="88">
        <v>4.74</v>
      </c>
      <c r="K18" s="88">
        <v>0</v>
      </c>
      <c r="L18" s="88">
        <v>0</v>
      </c>
      <c r="M18" s="116">
        <v>0</v>
      </c>
      <c r="N18" s="115">
        <v>0</v>
      </c>
      <c r="O18" s="88">
        <v>20</v>
      </c>
      <c r="P18" s="88">
        <v>0</v>
      </c>
      <c r="Q18" s="88">
        <v>0</v>
      </c>
      <c r="R18" s="88">
        <v>0</v>
      </c>
      <c r="S18" s="116">
        <v>0</v>
      </c>
      <c r="W18">
        <v>0.71</v>
      </c>
      <c r="X18">
        <v>0.41</v>
      </c>
      <c r="Y18">
        <v>0.47</v>
      </c>
      <c r="Z18">
        <v>0.94</v>
      </c>
      <c r="AA18">
        <v>0.75</v>
      </c>
      <c r="AB18">
        <v>0</v>
      </c>
      <c r="AC18">
        <v>0</v>
      </c>
      <c r="AD18">
        <v>0</v>
      </c>
      <c r="AE18">
        <v>0</v>
      </c>
      <c r="AF18">
        <v>27.33</v>
      </c>
      <c r="AG18">
        <v>0</v>
      </c>
      <c r="AH18">
        <v>29.02</v>
      </c>
      <c r="AI18">
        <v>0</v>
      </c>
      <c r="AJ18">
        <v>0</v>
      </c>
      <c r="AK18">
        <v>25.35</v>
      </c>
      <c r="AL18">
        <v>0.53</v>
      </c>
      <c r="AM18">
        <v>0.89</v>
      </c>
      <c r="AN18">
        <v>0.71</v>
      </c>
      <c r="AO18">
        <v>0.48</v>
      </c>
      <c r="AP18">
        <v>0</v>
      </c>
      <c r="AQ18">
        <v>0</v>
      </c>
      <c r="AR18">
        <v>4.26</v>
      </c>
      <c r="AS18">
        <v>0.36</v>
      </c>
      <c r="AT18">
        <v>0</v>
      </c>
      <c r="AU18">
        <v>20</v>
      </c>
      <c r="AV18">
        <v>0</v>
      </c>
      <c r="AW18">
        <v>0</v>
      </c>
      <c r="AX18">
        <v>0</v>
      </c>
    </row>
    <row r="19" spans="1:50">
      <c r="A19" t="s">
        <v>267</v>
      </c>
      <c r="G19" t="s">
        <v>61</v>
      </c>
      <c r="H19" s="115">
        <v>57.7</v>
      </c>
      <c r="I19" s="88">
        <v>29.77</v>
      </c>
      <c r="J19" s="88">
        <v>4.6899999999999995</v>
      </c>
      <c r="K19" s="88">
        <v>0</v>
      </c>
      <c r="L19" s="88">
        <v>0</v>
      </c>
      <c r="M19" s="116">
        <v>0</v>
      </c>
      <c r="N19" s="115">
        <v>0</v>
      </c>
      <c r="O19" s="88">
        <v>20</v>
      </c>
      <c r="P19" s="88">
        <v>0</v>
      </c>
      <c r="Q19" s="88">
        <v>0</v>
      </c>
      <c r="R19" s="88">
        <v>0</v>
      </c>
      <c r="S19" s="116">
        <v>0</v>
      </c>
      <c r="W19">
        <v>0.71</v>
      </c>
      <c r="X19">
        <v>0.41</v>
      </c>
      <c r="Y19">
        <v>0.47</v>
      </c>
      <c r="Z19">
        <v>0.94</v>
      </c>
      <c r="AA19">
        <v>0.75</v>
      </c>
      <c r="AB19">
        <v>0</v>
      </c>
      <c r="AC19">
        <v>0</v>
      </c>
      <c r="AD19">
        <v>0</v>
      </c>
      <c r="AE19">
        <v>0</v>
      </c>
      <c r="AF19">
        <v>27.33</v>
      </c>
      <c r="AG19">
        <v>0</v>
      </c>
      <c r="AH19">
        <v>29.02</v>
      </c>
      <c r="AI19">
        <v>0</v>
      </c>
      <c r="AJ19">
        <v>0</v>
      </c>
      <c r="AK19">
        <v>25.35</v>
      </c>
      <c r="AL19">
        <v>0.53</v>
      </c>
      <c r="AM19">
        <v>0.89</v>
      </c>
      <c r="AN19">
        <v>0.71</v>
      </c>
      <c r="AO19">
        <v>0.48</v>
      </c>
      <c r="AP19">
        <v>0</v>
      </c>
      <c r="AQ19">
        <v>0</v>
      </c>
      <c r="AR19">
        <v>4.21</v>
      </c>
      <c r="AS19">
        <v>0.36</v>
      </c>
      <c r="AT19">
        <v>0</v>
      </c>
      <c r="AU19">
        <v>20</v>
      </c>
      <c r="AV19">
        <v>0</v>
      </c>
      <c r="AW19">
        <v>0</v>
      </c>
      <c r="AX19">
        <v>0</v>
      </c>
    </row>
    <row r="20" spans="1:50">
      <c r="A20" t="s">
        <v>268</v>
      </c>
      <c r="G20" t="s">
        <v>62</v>
      </c>
      <c r="H20" s="115">
        <v>57.7</v>
      </c>
      <c r="I20" s="88">
        <v>29.77</v>
      </c>
      <c r="J20" s="88">
        <v>4.6899999999999995</v>
      </c>
      <c r="K20" s="88">
        <v>0</v>
      </c>
      <c r="L20" s="88">
        <v>0</v>
      </c>
      <c r="M20" s="116">
        <v>0</v>
      </c>
      <c r="N20" s="115">
        <v>0</v>
      </c>
      <c r="O20" s="88">
        <v>20</v>
      </c>
      <c r="P20" s="88">
        <v>0</v>
      </c>
      <c r="Q20" s="88">
        <v>0</v>
      </c>
      <c r="R20" s="88">
        <v>0</v>
      </c>
      <c r="S20" s="116">
        <v>0</v>
      </c>
      <c r="W20">
        <v>0.71</v>
      </c>
      <c r="X20">
        <v>0.41</v>
      </c>
      <c r="Y20">
        <v>0.47</v>
      </c>
      <c r="Z20">
        <v>0.94</v>
      </c>
      <c r="AA20">
        <v>0.75</v>
      </c>
      <c r="AB20">
        <v>0</v>
      </c>
      <c r="AC20">
        <v>0</v>
      </c>
      <c r="AD20">
        <v>0</v>
      </c>
      <c r="AE20">
        <v>0</v>
      </c>
      <c r="AF20">
        <v>27.33</v>
      </c>
      <c r="AG20">
        <v>0</v>
      </c>
      <c r="AH20">
        <v>29.02</v>
      </c>
      <c r="AI20">
        <v>0</v>
      </c>
      <c r="AJ20">
        <v>0</v>
      </c>
      <c r="AK20">
        <v>25.35</v>
      </c>
      <c r="AL20">
        <v>0.53</v>
      </c>
      <c r="AM20">
        <v>0.89</v>
      </c>
      <c r="AN20">
        <v>0.71</v>
      </c>
      <c r="AO20">
        <v>0.48</v>
      </c>
      <c r="AP20">
        <v>0</v>
      </c>
      <c r="AQ20">
        <v>0</v>
      </c>
      <c r="AR20">
        <v>4.21</v>
      </c>
      <c r="AS20">
        <v>0.36</v>
      </c>
      <c r="AT20">
        <v>0</v>
      </c>
      <c r="AU20">
        <v>20</v>
      </c>
      <c r="AV20">
        <v>0</v>
      </c>
      <c r="AW20">
        <v>0</v>
      </c>
      <c r="AX20">
        <v>0</v>
      </c>
    </row>
    <row r="21" spans="1:50">
      <c r="A21" t="s">
        <v>254</v>
      </c>
      <c r="G21" t="s">
        <v>63</v>
      </c>
      <c r="H21" s="115">
        <v>57.7</v>
      </c>
      <c r="I21" s="88">
        <v>29.77</v>
      </c>
      <c r="J21" s="88">
        <v>4.6899999999999995</v>
      </c>
      <c r="K21" s="88">
        <v>0</v>
      </c>
      <c r="L21" s="88">
        <v>0</v>
      </c>
      <c r="M21" s="116">
        <v>0</v>
      </c>
      <c r="N21" s="115">
        <v>0</v>
      </c>
      <c r="O21" s="88">
        <v>20</v>
      </c>
      <c r="P21" s="88">
        <v>0</v>
      </c>
      <c r="Q21" s="88">
        <v>0</v>
      </c>
      <c r="R21" s="88">
        <v>0</v>
      </c>
      <c r="S21" s="116">
        <v>0</v>
      </c>
      <c r="W21">
        <v>0.71</v>
      </c>
      <c r="X21">
        <v>0.41</v>
      </c>
      <c r="Y21">
        <v>0.47</v>
      </c>
      <c r="Z21">
        <v>0.94</v>
      </c>
      <c r="AA21">
        <v>0.75</v>
      </c>
      <c r="AB21">
        <v>0</v>
      </c>
      <c r="AC21">
        <v>0</v>
      </c>
      <c r="AD21">
        <v>0</v>
      </c>
      <c r="AE21">
        <v>0</v>
      </c>
      <c r="AF21">
        <v>27.33</v>
      </c>
      <c r="AG21">
        <v>0</v>
      </c>
      <c r="AH21">
        <v>29.02</v>
      </c>
      <c r="AI21">
        <v>0</v>
      </c>
      <c r="AJ21">
        <v>0</v>
      </c>
      <c r="AK21">
        <v>25.35</v>
      </c>
      <c r="AL21">
        <v>0.53</v>
      </c>
      <c r="AM21">
        <v>0.89</v>
      </c>
      <c r="AN21">
        <v>0.71</v>
      </c>
      <c r="AO21">
        <v>0.48</v>
      </c>
      <c r="AP21">
        <v>0</v>
      </c>
      <c r="AQ21">
        <v>0</v>
      </c>
      <c r="AR21">
        <v>4.21</v>
      </c>
      <c r="AS21">
        <v>0.36</v>
      </c>
      <c r="AT21">
        <v>0</v>
      </c>
      <c r="AU21">
        <v>20</v>
      </c>
      <c r="AV21">
        <v>0</v>
      </c>
      <c r="AW21">
        <v>0</v>
      </c>
      <c r="AX21">
        <v>0</v>
      </c>
    </row>
    <row r="22" spans="1:50">
      <c r="A22" t="s">
        <v>255</v>
      </c>
      <c r="G22" t="s">
        <v>64</v>
      </c>
      <c r="H22" s="115">
        <v>57.7</v>
      </c>
      <c r="I22" s="88">
        <v>29.77</v>
      </c>
      <c r="J22" s="88">
        <v>4.6899999999999995</v>
      </c>
      <c r="K22" s="88">
        <v>0</v>
      </c>
      <c r="L22" s="88">
        <v>0</v>
      </c>
      <c r="M22" s="116">
        <v>0</v>
      </c>
      <c r="N22" s="115">
        <v>0</v>
      </c>
      <c r="O22" s="88">
        <v>20</v>
      </c>
      <c r="P22" s="88">
        <v>0</v>
      </c>
      <c r="Q22" s="88">
        <v>0</v>
      </c>
      <c r="R22" s="88">
        <v>0</v>
      </c>
      <c r="S22" s="116">
        <v>0</v>
      </c>
      <c r="W22">
        <v>0.71</v>
      </c>
      <c r="X22">
        <v>0.41</v>
      </c>
      <c r="Y22">
        <v>0.47</v>
      </c>
      <c r="Z22">
        <v>0.94</v>
      </c>
      <c r="AA22">
        <v>0.75</v>
      </c>
      <c r="AB22">
        <v>0</v>
      </c>
      <c r="AC22">
        <v>0</v>
      </c>
      <c r="AD22">
        <v>0</v>
      </c>
      <c r="AE22">
        <v>0</v>
      </c>
      <c r="AF22">
        <v>27.33</v>
      </c>
      <c r="AG22">
        <v>0</v>
      </c>
      <c r="AH22">
        <v>29.02</v>
      </c>
      <c r="AI22">
        <v>0</v>
      </c>
      <c r="AJ22">
        <v>0</v>
      </c>
      <c r="AK22">
        <v>25.35</v>
      </c>
      <c r="AL22">
        <v>0.53</v>
      </c>
      <c r="AM22">
        <v>0.89</v>
      </c>
      <c r="AN22">
        <v>0.71</v>
      </c>
      <c r="AO22">
        <v>0.48</v>
      </c>
      <c r="AP22">
        <v>0</v>
      </c>
      <c r="AQ22">
        <v>0</v>
      </c>
      <c r="AR22">
        <v>4.21</v>
      </c>
      <c r="AS22">
        <v>0.36</v>
      </c>
      <c r="AT22">
        <v>0</v>
      </c>
      <c r="AU22">
        <v>20</v>
      </c>
      <c r="AV22">
        <v>0</v>
      </c>
      <c r="AW22">
        <v>0</v>
      </c>
      <c r="AX22">
        <v>0</v>
      </c>
    </row>
    <row r="23" spans="1:50">
      <c r="A23" t="s">
        <v>256</v>
      </c>
      <c r="G23" t="s">
        <v>65</v>
      </c>
      <c r="H23" s="115">
        <v>57.7</v>
      </c>
      <c r="I23" s="88">
        <v>0.75</v>
      </c>
      <c r="J23" s="88">
        <v>4.6500000000000004</v>
      </c>
      <c r="K23" s="88">
        <v>0</v>
      </c>
      <c r="L23" s="88">
        <v>0</v>
      </c>
      <c r="M23" s="116">
        <v>0</v>
      </c>
      <c r="N23" s="115">
        <v>0</v>
      </c>
      <c r="O23" s="88">
        <v>20</v>
      </c>
      <c r="P23" s="88">
        <v>0</v>
      </c>
      <c r="Q23" s="88">
        <v>0</v>
      </c>
      <c r="R23" s="88">
        <v>0</v>
      </c>
      <c r="S23" s="116">
        <v>0</v>
      </c>
      <c r="W23">
        <v>0.71</v>
      </c>
      <c r="X23">
        <v>0.41</v>
      </c>
      <c r="Y23">
        <v>0.47</v>
      </c>
      <c r="Z23">
        <v>0.94</v>
      </c>
      <c r="AA23">
        <v>0.75</v>
      </c>
      <c r="AB23">
        <v>0</v>
      </c>
      <c r="AC23">
        <v>0</v>
      </c>
      <c r="AD23">
        <v>0</v>
      </c>
      <c r="AE23">
        <v>0</v>
      </c>
      <c r="AF23">
        <v>27.33</v>
      </c>
      <c r="AG23">
        <v>0</v>
      </c>
      <c r="AH23">
        <v>0</v>
      </c>
      <c r="AI23">
        <v>0</v>
      </c>
      <c r="AJ23">
        <v>0</v>
      </c>
      <c r="AK23">
        <v>25.35</v>
      </c>
      <c r="AL23">
        <v>0.53</v>
      </c>
      <c r="AM23">
        <v>0.89</v>
      </c>
      <c r="AN23">
        <v>0.71</v>
      </c>
      <c r="AO23">
        <v>0.48</v>
      </c>
      <c r="AP23">
        <v>0</v>
      </c>
      <c r="AQ23">
        <v>0</v>
      </c>
      <c r="AR23">
        <v>4.17</v>
      </c>
      <c r="AS23">
        <v>0.36</v>
      </c>
      <c r="AT23">
        <v>0</v>
      </c>
      <c r="AU23">
        <v>20</v>
      </c>
      <c r="AV23">
        <v>0</v>
      </c>
      <c r="AW23">
        <v>0</v>
      </c>
      <c r="AX23">
        <v>0</v>
      </c>
    </row>
    <row r="24" spans="1:50">
      <c r="A24" t="s">
        <v>257</v>
      </c>
      <c r="G24" t="s">
        <v>66</v>
      </c>
      <c r="H24" s="115">
        <v>57.7</v>
      </c>
      <c r="I24" s="88">
        <v>0.75</v>
      </c>
      <c r="J24" s="88">
        <v>4.6500000000000004</v>
      </c>
      <c r="K24" s="88">
        <v>0</v>
      </c>
      <c r="L24" s="88">
        <v>0</v>
      </c>
      <c r="M24" s="116">
        <v>0</v>
      </c>
      <c r="N24" s="115">
        <v>0</v>
      </c>
      <c r="O24" s="88">
        <v>20</v>
      </c>
      <c r="P24" s="88">
        <v>0</v>
      </c>
      <c r="Q24" s="88">
        <v>0</v>
      </c>
      <c r="R24" s="88">
        <v>0</v>
      </c>
      <c r="S24" s="116">
        <v>0</v>
      </c>
      <c r="W24">
        <v>0.71</v>
      </c>
      <c r="X24">
        <v>0.41</v>
      </c>
      <c r="Y24">
        <v>0.47</v>
      </c>
      <c r="Z24">
        <v>0.94</v>
      </c>
      <c r="AA24">
        <v>0.75</v>
      </c>
      <c r="AB24">
        <v>0</v>
      </c>
      <c r="AC24">
        <v>0</v>
      </c>
      <c r="AD24">
        <v>0</v>
      </c>
      <c r="AE24">
        <v>0</v>
      </c>
      <c r="AF24">
        <v>27.33</v>
      </c>
      <c r="AG24">
        <v>0</v>
      </c>
      <c r="AH24">
        <v>0</v>
      </c>
      <c r="AI24">
        <v>0</v>
      </c>
      <c r="AJ24">
        <v>0</v>
      </c>
      <c r="AK24">
        <v>25.35</v>
      </c>
      <c r="AL24">
        <v>0.53</v>
      </c>
      <c r="AM24">
        <v>0.89</v>
      </c>
      <c r="AN24">
        <v>0.71</v>
      </c>
      <c r="AO24">
        <v>0.48</v>
      </c>
      <c r="AP24">
        <v>0</v>
      </c>
      <c r="AQ24">
        <v>0</v>
      </c>
      <c r="AR24">
        <v>4.17</v>
      </c>
      <c r="AS24">
        <v>0.36</v>
      </c>
      <c r="AT24">
        <v>0</v>
      </c>
      <c r="AU24">
        <v>20</v>
      </c>
      <c r="AV24">
        <v>0</v>
      </c>
      <c r="AW24">
        <v>0</v>
      </c>
      <c r="AX24">
        <v>0</v>
      </c>
    </row>
    <row r="25" spans="1:50">
      <c r="A25" t="s">
        <v>258</v>
      </c>
      <c r="G25" t="s">
        <v>67</v>
      </c>
      <c r="H25" s="115">
        <v>57.7</v>
      </c>
      <c r="I25" s="88">
        <v>0.75</v>
      </c>
      <c r="J25" s="88">
        <v>4.6500000000000004</v>
      </c>
      <c r="K25" s="88">
        <v>0</v>
      </c>
      <c r="L25" s="88">
        <v>0</v>
      </c>
      <c r="M25" s="116">
        <v>0</v>
      </c>
      <c r="N25" s="115">
        <v>0</v>
      </c>
      <c r="O25" s="88">
        <v>20</v>
      </c>
      <c r="P25" s="88">
        <v>0</v>
      </c>
      <c r="Q25" s="88">
        <v>0</v>
      </c>
      <c r="R25" s="88">
        <v>0</v>
      </c>
      <c r="S25" s="116">
        <v>0</v>
      </c>
      <c r="W25">
        <v>0.71</v>
      </c>
      <c r="X25">
        <v>0.41</v>
      </c>
      <c r="Y25">
        <v>0.47</v>
      </c>
      <c r="Z25">
        <v>0.94</v>
      </c>
      <c r="AA25">
        <v>0.75</v>
      </c>
      <c r="AB25">
        <v>0</v>
      </c>
      <c r="AC25">
        <v>0</v>
      </c>
      <c r="AD25">
        <v>0</v>
      </c>
      <c r="AE25">
        <v>0</v>
      </c>
      <c r="AF25">
        <v>27.33</v>
      </c>
      <c r="AG25">
        <v>0</v>
      </c>
      <c r="AH25">
        <v>0</v>
      </c>
      <c r="AI25">
        <v>0</v>
      </c>
      <c r="AJ25">
        <v>0</v>
      </c>
      <c r="AK25">
        <v>25.35</v>
      </c>
      <c r="AL25">
        <v>0.53</v>
      </c>
      <c r="AM25">
        <v>0.89</v>
      </c>
      <c r="AN25">
        <v>0.71</v>
      </c>
      <c r="AO25">
        <v>0.48</v>
      </c>
      <c r="AP25">
        <v>0</v>
      </c>
      <c r="AQ25">
        <v>0</v>
      </c>
      <c r="AR25">
        <v>4.17</v>
      </c>
      <c r="AS25">
        <v>0.36</v>
      </c>
      <c r="AT25">
        <v>0</v>
      </c>
      <c r="AU25">
        <v>20</v>
      </c>
      <c r="AV25">
        <v>0</v>
      </c>
      <c r="AW25">
        <v>0</v>
      </c>
      <c r="AX25">
        <v>0</v>
      </c>
    </row>
    <row r="26" spans="1:50">
      <c r="A26" t="s">
        <v>259</v>
      </c>
      <c r="G26" t="s">
        <v>68</v>
      </c>
      <c r="H26" s="115">
        <v>57.7</v>
      </c>
      <c r="I26" s="88">
        <v>0.75</v>
      </c>
      <c r="J26" s="88">
        <v>4.6500000000000004</v>
      </c>
      <c r="K26" s="88">
        <v>0</v>
      </c>
      <c r="L26" s="88">
        <v>0</v>
      </c>
      <c r="M26" s="116">
        <v>0</v>
      </c>
      <c r="N26" s="115">
        <v>0</v>
      </c>
      <c r="O26" s="88">
        <v>20</v>
      </c>
      <c r="P26" s="88">
        <v>0</v>
      </c>
      <c r="Q26" s="88">
        <v>0</v>
      </c>
      <c r="R26" s="88">
        <v>0</v>
      </c>
      <c r="S26" s="116">
        <v>0</v>
      </c>
      <c r="W26">
        <v>0.71</v>
      </c>
      <c r="X26">
        <v>0.41</v>
      </c>
      <c r="Y26">
        <v>0.47</v>
      </c>
      <c r="Z26">
        <v>0.94</v>
      </c>
      <c r="AA26">
        <v>0.75</v>
      </c>
      <c r="AB26">
        <v>0</v>
      </c>
      <c r="AC26">
        <v>0</v>
      </c>
      <c r="AD26">
        <v>0</v>
      </c>
      <c r="AE26">
        <v>0</v>
      </c>
      <c r="AF26">
        <v>27.33</v>
      </c>
      <c r="AG26">
        <v>0</v>
      </c>
      <c r="AH26">
        <v>0</v>
      </c>
      <c r="AI26">
        <v>0</v>
      </c>
      <c r="AJ26">
        <v>0</v>
      </c>
      <c r="AK26">
        <v>25.35</v>
      </c>
      <c r="AL26">
        <v>0.53</v>
      </c>
      <c r="AM26">
        <v>0.89</v>
      </c>
      <c r="AN26">
        <v>0.71</v>
      </c>
      <c r="AO26">
        <v>0.48</v>
      </c>
      <c r="AP26">
        <v>0</v>
      </c>
      <c r="AQ26">
        <v>0</v>
      </c>
      <c r="AR26">
        <v>4.17</v>
      </c>
      <c r="AS26">
        <v>0.36</v>
      </c>
      <c r="AT26">
        <v>0</v>
      </c>
      <c r="AU26">
        <v>20</v>
      </c>
      <c r="AV26">
        <v>0</v>
      </c>
      <c r="AW26">
        <v>0</v>
      </c>
      <c r="AX26">
        <v>0</v>
      </c>
    </row>
    <row r="27" spans="1:50">
      <c r="A27" t="s">
        <v>260</v>
      </c>
      <c r="G27" t="s">
        <v>69</v>
      </c>
      <c r="H27" s="115">
        <v>54.7</v>
      </c>
      <c r="I27" s="88">
        <v>0.75</v>
      </c>
      <c r="J27" s="88">
        <v>4.5999999999999996</v>
      </c>
      <c r="K27" s="88">
        <v>0</v>
      </c>
      <c r="L27" s="88">
        <v>0</v>
      </c>
      <c r="M27" s="116">
        <v>0</v>
      </c>
      <c r="N27" s="115">
        <v>0</v>
      </c>
      <c r="O27" s="88">
        <v>70</v>
      </c>
      <c r="P27" s="88">
        <v>0</v>
      </c>
      <c r="Q27" s="88">
        <v>0</v>
      </c>
      <c r="R27" s="88">
        <v>0</v>
      </c>
      <c r="S27" s="116">
        <v>0</v>
      </c>
      <c r="W27">
        <v>0.71</v>
      </c>
      <c r="X27">
        <v>0.41</v>
      </c>
      <c r="Y27">
        <v>0.47</v>
      </c>
      <c r="Z27">
        <v>0.94</v>
      </c>
      <c r="AA27">
        <v>0.75</v>
      </c>
      <c r="AB27">
        <v>0</v>
      </c>
      <c r="AC27">
        <v>0</v>
      </c>
      <c r="AD27">
        <v>0</v>
      </c>
      <c r="AE27">
        <v>0</v>
      </c>
      <c r="AF27">
        <v>27.33</v>
      </c>
      <c r="AG27">
        <v>0</v>
      </c>
      <c r="AH27">
        <v>0</v>
      </c>
      <c r="AI27">
        <v>0</v>
      </c>
      <c r="AJ27">
        <v>0</v>
      </c>
      <c r="AK27">
        <v>22.35</v>
      </c>
      <c r="AL27">
        <v>0.53</v>
      </c>
      <c r="AM27">
        <v>0.89</v>
      </c>
      <c r="AN27">
        <v>0.71</v>
      </c>
      <c r="AO27">
        <v>0.48</v>
      </c>
      <c r="AP27">
        <v>0</v>
      </c>
      <c r="AQ27">
        <v>0</v>
      </c>
      <c r="AR27">
        <v>4.12</v>
      </c>
      <c r="AS27">
        <v>0.36</v>
      </c>
      <c r="AT27">
        <v>50</v>
      </c>
      <c r="AU27">
        <v>20</v>
      </c>
      <c r="AV27">
        <v>0</v>
      </c>
      <c r="AW27">
        <v>0</v>
      </c>
      <c r="AX27">
        <v>0</v>
      </c>
    </row>
    <row r="28" spans="1:50">
      <c r="A28" t="s">
        <v>261</v>
      </c>
      <c r="G28" t="s">
        <v>70</v>
      </c>
      <c r="H28" s="115">
        <v>54.7</v>
      </c>
      <c r="I28" s="88">
        <v>0.75</v>
      </c>
      <c r="J28" s="88">
        <v>4.5999999999999996</v>
      </c>
      <c r="K28" s="88">
        <v>0</v>
      </c>
      <c r="L28" s="88">
        <v>0</v>
      </c>
      <c r="M28" s="116">
        <v>0</v>
      </c>
      <c r="N28" s="115">
        <v>0</v>
      </c>
      <c r="O28" s="88">
        <v>70</v>
      </c>
      <c r="P28" s="88">
        <v>0</v>
      </c>
      <c r="Q28" s="88">
        <v>0</v>
      </c>
      <c r="R28" s="88">
        <v>0</v>
      </c>
      <c r="S28" s="116">
        <v>0</v>
      </c>
      <c r="W28">
        <v>0.71</v>
      </c>
      <c r="X28">
        <v>0.41</v>
      </c>
      <c r="Y28">
        <v>0.47</v>
      </c>
      <c r="Z28">
        <v>0.94</v>
      </c>
      <c r="AA28">
        <v>0.75</v>
      </c>
      <c r="AB28">
        <v>0</v>
      </c>
      <c r="AC28">
        <v>0</v>
      </c>
      <c r="AD28">
        <v>0</v>
      </c>
      <c r="AE28">
        <v>0</v>
      </c>
      <c r="AF28">
        <v>27.33</v>
      </c>
      <c r="AG28">
        <v>0</v>
      </c>
      <c r="AH28">
        <v>0</v>
      </c>
      <c r="AI28">
        <v>0</v>
      </c>
      <c r="AJ28">
        <v>0</v>
      </c>
      <c r="AK28">
        <v>22.35</v>
      </c>
      <c r="AL28">
        <v>0.53</v>
      </c>
      <c r="AM28">
        <v>0.89</v>
      </c>
      <c r="AN28">
        <v>0.71</v>
      </c>
      <c r="AO28">
        <v>0.48</v>
      </c>
      <c r="AP28">
        <v>0</v>
      </c>
      <c r="AQ28">
        <v>0</v>
      </c>
      <c r="AR28">
        <v>4.12</v>
      </c>
      <c r="AS28">
        <v>0.36</v>
      </c>
      <c r="AT28">
        <v>50</v>
      </c>
      <c r="AU28">
        <v>20</v>
      </c>
      <c r="AV28">
        <v>0</v>
      </c>
      <c r="AW28">
        <v>0</v>
      </c>
      <c r="AX28">
        <v>0</v>
      </c>
    </row>
    <row r="29" spans="1:50">
      <c r="A29" t="s">
        <v>269</v>
      </c>
      <c r="G29" t="s">
        <v>71</v>
      </c>
      <c r="H29" s="115">
        <v>55.400000000000006</v>
      </c>
      <c r="I29" s="88">
        <v>1.05</v>
      </c>
      <c r="J29" s="88">
        <v>4.5999999999999996</v>
      </c>
      <c r="K29" s="88">
        <v>0</v>
      </c>
      <c r="L29" s="88">
        <v>0</v>
      </c>
      <c r="M29" s="116">
        <v>0</v>
      </c>
      <c r="N29" s="115">
        <v>0</v>
      </c>
      <c r="O29" s="88">
        <v>70</v>
      </c>
      <c r="P29" s="88">
        <v>0</v>
      </c>
      <c r="Q29" s="88">
        <v>0</v>
      </c>
      <c r="R29" s="88">
        <v>0</v>
      </c>
      <c r="S29" s="116">
        <v>0</v>
      </c>
      <c r="W29">
        <v>0.71</v>
      </c>
      <c r="X29">
        <v>0.41</v>
      </c>
      <c r="Y29">
        <v>0.47</v>
      </c>
      <c r="Z29">
        <v>0.94</v>
      </c>
      <c r="AA29">
        <v>0.75</v>
      </c>
      <c r="AB29">
        <v>0</v>
      </c>
      <c r="AC29">
        <v>0</v>
      </c>
      <c r="AD29">
        <v>0</v>
      </c>
      <c r="AE29">
        <v>0</v>
      </c>
      <c r="AF29">
        <v>27.33</v>
      </c>
      <c r="AG29">
        <v>0</v>
      </c>
      <c r="AH29">
        <v>0</v>
      </c>
      <c r="AI29">
        <v>0</v>
      </c>
      <c r="AJ29">
        <v>0</v>
      </c>
      <c r="AK29">
        <v>22.35</v>
      </c>
      <c r="AL29">
        <v>0.53</v>
      </c>
      <c r="AM29">
        <v>0.89</v>
      </c>
      <c r="AN29">
        <v>0.71</v>
      </c>
      <c r="AO29">
        <v>0.48</v>
      </c>
      <c r="AP29">
        <v>0</v>
      </c>
      <c r="AQ29">
        <v>0</v>
      </c>
      <c r="AR29">
        <v>4.12</v>
      </c>
      <c r="AS29">
        <v>0.36</v>
      </c>
      <c r="AT29">
        <v>50</v>
      </c>
      <c r="AU29">
        <v>20</v>
      </c>
      <c r="AV29">
        <v>0.7</v>
      </c>
      <c r="AW29">
        <v>0.3</v>
      </c>
      <c r="AX29">
        <v>0</v>
      </c>
    </row>
    <row r="30" spans="1:50">
      <c r="A30" t="s">
        <v>270</v>
      </c>
      <c r="G30" t="s">
        <v>72</v>
      </c>
      <c r="H30" s="115">
        <v>56.1</v>
      </c>
      <c r="I30" s="88">
        <v>1.35</v>
      </c>
      <c r="J30" s="88">
        <v>4.5999999999999996</v>
      </c>
      <c r="K30" s="88">
        <v>0</v>
      </c>
      <c r="L30" s="88">
        <v>0</v>
      </c>
      <c r="M30" s="116">
        <v>0</v>
      </c>
      <c r="N30" s="115">
        <v>0</v>
      </c>
      <c r="O30" s="88">
        <v>70</v>
      </c>
      <c r="P30" s="88">
        <v>0</v>
      </c>
      <c r="Q30" s="88">
        <v>0</v>
      </c>
      <c r="R30" s="88">
        <v>0</v>
      </c>
      <c r="S30" s="116">
        <v>0</v>
      </c>
      <c r="W30">
        <v>0.71</v>
      </c>
      <c r="X30">
        <v>0.41</v>
      </c>
      <c r="Y30">
        <v>0.47</v>
      </c>
      <c r="Z30">
        <v>0.94</v>
      </c>
      <c r="AA30">
        <v>0.75</v>
      </c>
      <c r="AB30">
        <v>0</v>
      </c>
      <c r="AC30">
        <v>0</v>
      </c>
      <c r="AD30">
        <v>0</v>
      </c>
      <c r="AE30">
        <v>0</v>
      </c>
      <c r="AF30">
        <v>27.33</v>
      </c>
      <c r="AG30">
        <v>0</v>
      </c>
      <c r="AH30">
        <v>0</v>
      </c>
      <c r="AI30">
        <v>0</v>
      </c>
      <c r="AJ30">
        <v>0</v>
      </c>
      <c r="AK30">
        <v>22.35</v>
      </c>
      <c r="AL30">
        <v>0.53</v>
      </c>
      <c r="AM30">
        <v>0.89</v>
      </c>
      <c r="AN30">
        <v>0.71</v>
      </c>
      <c r="AO30">
        <v>0.48</v>
      </c>
      <c r="AP30">
        <v>0</v>
      </c>
      <c r="AQ30">
        <v>0</v>
      </c>
      <c r="AR30">
        <v>4.12</v>
      </c>
      <c r="AS30">
        <v>0.36</v>
      </c>
      <c r="AT30">
        <v>50</v>
      </c>
      <c r="AU30">
        <v>20</v>
      </c>
      <c r="AV30">
        <v>1.4</v>
      </c>
      <c r="AW30">
        <v>0.6</v>
      </c>
      <c r="AX30">
        <v>0</v>
      </c>
    </row>
    <row r="31" spans="1:50">
      <c r="A31" t="s">
        <v>280</v>
      </c>
      <c r="G31" t="s">
        <v>73</v>
      </c>
      <c r="H31" s="115">
        <v>58.2</v>
      </c>
      <c r="I31" s="88">
        <v>2.25</v>
      </c>
      <c r="J31" s="88">
        <v>4.5500000000000007</v>
      </c>
      <c r="K31" s="88">
        <v>4.84</v>
      </c>
      <c r="L31" s="88">
        <v>0</v>
      </c>
      <c r="M31" s="116">
        <v>0</v>
      </c>
      <c r="N31" s="115">
        <v>0</v>
      </c>
      <c r="O31" s="88">
        <v>95</v>
      </c>
      <c r="P31" s="88">
        <v>0</v>
      </c>
      <c r="Q31" s="88">
        <v>0</v>
      </c>
      <c r="R31" s="88">
        <v>0</v>
      </c>
      <c r="S31" s="116">
        <v>0</v>
      </c>
      <c r="W31">
        <v>0.71</v>
      </c>
      <c r="X31">
        <v>0.41</v>
      </c>
      <c r="Y31">
        <v>0.47</v>
      </c>
      <c r="Z31">
        <v>0.94</v>
      </c>
      <c r="AA31">
        <v>0.75</v>
      </c>
      <c r="AB31">
        <v>0</v>
      </c>
      <c r="AC31">
        <v>0</v>
      </c>
      <c r="AD31">
        <v>0</v>
      </c>
      <c r="AE31">
        <v>0</v>
      </c>
      <c r="AF31">
        <v>27.33</v>
      </c>
      <c r="AG31">
        <v>0</v>
      </c>
      <c r="AH31">
        <v>0</v>
      </c>
      <c r="AI31">
        <v>0</v>
      </c>
      <c r="AJ31">
        <v>0</v>
      </c>
      <c r="AK31">
        <v>22.35</v>
      </c>
      <c r="AL31">
        <v>0.53</v>
      </c>
      <c r="AM31">
        <v>0.89</v>
      </c>
      <c r="AN31">
        <v>0.71</v>
      </c>
      <c r="AO31">
        <v>0.48</v>
      </c>
      <c r="AP31">
        <v>0</v>
      </c>
      <c r="AQ31">
        <v>0</v>
      </c>
      <c r="AR31">
        <v>4.07</v>
      </c>
      <c r="AS31">
        <v>0.36</v>
      </c>
      <c r="AT31">
        <v>75</v>
      </c>
      <c r="AU31">
        <v>20</v>
      </c>
      <c r="AV31">
        <v>3.5</v>
      </c>
      <c r="AW31">
        <v>1.5</v>
      </c>
      <c r="AX31">
        <v>4.84</v>
      </c>
    </row>
    <row r="32" spans="1:50">
      <c r="A32" t="s">
        <v>281</v>
      </c>
      <c r="G32" t="s">
        <v>74</v>
      </c>
      <c r="H32" s="115">
        <v>59.6</v>
      </c>
      <c r="I32" s="88">
        <v>2.85</v>
      </c>
      <c r="J32" s="88">
        <v>4.5500000000000007</v>
      </c>
      <c r="K32" s="88">
        <v>9.68</v>
      </c>
      <c r="L32" s="88">
        <v>0</v>
      </c>
      <c r="M32" s="116">
        <v>0</v>
      </c>
      <c r="N32" s="115">
        <v>0</v>
      </c>
      <c r="O32" s="88">
        <v>95</v>
      </c>
      <c r="P32" s="88">
        <v>0</v>
      </c>
      <c r="Q32" s="88">
        <v>0</v>
      </c>
      <c r="R32" s="88">
        <v>0</v>
      </c>
      <c r="S32" s="116">
        <v>0</v>
      </c>
      <c r="W32">
        <v>0.71</v>
      </c>
      <c r="X32">
        <v>0.41</v>
      </c>
      <c r="Y32">
        <v>0.47</v>
      </c>
      <c r="Z32">
        <v>0.94</v>
      </c>
      <c r="AA32">
        <v>0.75</v>
      </c>
      <c r="AB32">
        <v>0</v>
      </c>
      <c r="AC32">
        <v>0</v>
      </c>
      <c r="AD32">
        <v>0</v>
      </c>
      <c r="AE32">
        <v>0</v>
      </c>
      <c r="AF32">
        <v>27.33</v>
      </c>
      <c r="AG32">
        <v>0</v>
      </c>
      <c r="AH32">
        <v>0</v>
      </c>
      <c r="AI32">
        <v>0</v>
      </c>
      <c r="AJ32">
        <v>0</v>
      </c>
      <c r="AK32">
        <v>22.35</v>
      </c>
      <c r="AL32">
        <v>0.53</v>
      </c>
      <c r="AM32">
        <v>0.89</v>
      </c>
      <c r="AN32">
        <v>0.71</v>
      </c>
      <c r="AO32">
        <v>0.48</v>
      </c>
      <c r="AP32">
        <v>0</v>
      </c>
      <c r="AQ32">
        <v>0</v>
      </c>
      <c r="AR32">
        <v>4.07</v>
      </c>
      <c r="AS32">
        <v>0.36</v>
      </c>
      <c r="AT32">
        <v>75</v>
      </c>
      <c r="AU32">
        <v>20</v>
      </c>
      <c r="AV32">
        <v>4.9000000000000004</v>
      </c>
      <c r="AW32">
        <v>2.1</v>
      </c>
      <c r="AX32">
        <v>9.68</v>
      </c>
    </row>
    <row r="33" spans="1:50">
      <c r="A33" t="s">
        <v>282</v>
      </c>
      <c r="G33" t="s">
        <v>75</v>
      </c>
      <c r="H33" s="115">
        <v>60.300000000000004</v>
      </c>
      <c r="I33" s="88">
        <v>3.15</v>
      </c>
      <c r="J33" s="88">
        <v>4.5500000000000007</v>
      </c>
      <c r="K33" s="88">
        <v>14.51</v>
      </c>
      <c r="L33" s="88">
        <v>0</v>
      </c>
      <c r="M33" s="116">
        <v>0</v>
      </c>
      <c r="N33" s="115">
        <v>0</v>
      </c>
      <c r="O33" s="88">
        <v>95</v>
      </c>
      <c r="P33" s="88">
        <v>0</v>
      </c>
      <c r="Q33" s="88">
        <v>0</v>
      </c>
      <c r="R33" s="88">
        <v>0</v>
      </c>
      <c r="S33" s="116">
        <v>0</v>
      </c>
      <c r="W33">
        <v>0.71</v>
      </c>
      <c r="X33">
        <v>0.41</v>
      </c>
      <c r="Y33">
        <v>0.47</v>
      </c>
      <c r="Z33">
        <v>0.94</v>
      </c>
      <c r="AA33">
        <v>0.75</v>
      </c>
      <c r="AB33">
        <v>0</v>
      </c>
      <c r="AC33">
        <v>0</v>
      </c>
      <c r="AD33">
        <v>0</v>
      </c>
      <c r="AE33">
        <v>0</v>
      </c>
      <c r="AF33">
        <v>27.33</v>
      </c>
      <c r="AG33">
        <v>0</v>
      </c>
      <c r="AH33">
        <v>0</v>
      </c>
      <c r="AI33">
        <v>0</v>
      </c>
      <c r="AJ33">
        <v>0</v>
      </c>
      <c r="AK33">
        <v>22.35</v>
      </c>
      <c r="AL33">
        <v>0.53</v>
      </c>
      <c r="AM33">
        <v>0.89</v>
      </c>
      <c r="AN33">
        <v>0.71</v>
      </c>
      <c r="AO33">
        <v>0.48</v>
      </c>
      <c r="AP33">
        <v>0</v>
      </c>
      <c r="AQ33">
        <v>0</v>
      </c>
      <c r="AR33">
        <v>4.07</v>
      </c>
      <c r="AS33">
        <v>0.36</v>
      </c>
      <c r="AT33">
        <v>75</v>
      </c>
      <c r="AU33">
        <v>20</v>
      </c>
      <c r="AV33">
        <v>5.6</v>
      </c>
      <c r="AW33">
        <v>2.4</v>
      </c>
      <c r="AX33">
        <v>14.51</v>
      </c>
    </row>
    <row r="34" spans="1:50">
      <c r="A34" t="s">
        <v>283</v>
      </c>
      <c r="G34" t="s">
        <v>76</v>
      </c>
      <c r="H34" s="115">
        <v>62.400000000000006</v>
      </c>
      <c r="I34" s="88">
        <v>4.05</v>
      </c>
      <c r="J34" s="88">
        <v>4.5500000000000007</v>
      </c>
      <c r="K34" s="88">
        <v>24.19</v>
      </c>
      <c r="L34" s="88">
        <v>0</v>
      </c>
      <c r="M34" s="116">
        <v>0</v>
      </c>
      <c r="N34" s="115">
        <v>0</v>
      </c>
      <c r="O34" s="88">
        <v>95</v>
      </c>
      <c r="P34" s="88">
        <v>0</v>
      </c>
      <c r="Q34" s="88">
        <v>0</v>
      </c>
      <c r="R34" s="88">
        <v>0</v>
      </c>
      <c r="S34" s="116">
        <v>0</v>
      </c>
      <c r="W34">
        <v>0.71</v>
      </c>
      <c r="X34">
        <v>0.41</v>
      </c>
      <c r="Y34">
        <v>0.47</v>
      </c>
      <c r="Z34">
        <v>0.94</v>
      </c>
      <c r="AA34">
        <v>0.75</v>
      </c>
      <c r="AB34">
        <v>0</v>
      </c>
      <c r="AC34">
        <v>0</v>
      </c>
      <c r="AD34">
        <v>0</v>
      </c>
      <c r="AE34">
        <v>0</v>
      </c>
      <c r="AF34">
        <v>27.33</v>
      </c>
      <c r="AG34">
        <v>0</v>
      </c>
      <c r="AH34">
        <v>0</v>
      </c>
      <c r="AI34">
        <v>0</v>
      </c>
      <c r="AJ34">
        <v>0</v>
      </c>
      <c r="AK34">
        <v>22.35</v>
      </c>
      <c r="AL34">
        <v>0.53</v>
      </c>
      <c r="AM34">
        <v>0.89</v>
      </c>
      <c r="AN34">
        <v>0.71</v>
      </c>
      <c r="AO34">
        <v>0.48</v>
      </c>
      <c r="AP34">
        <v>0</v>
      </c>
      <c r="AQ34">
        <v>0</v>
      </c>
      <c r="AR34">
        <v>4.07</v>
      </c>
      <c r="AS34">
        <v>0.36</v>
      </c>
      <c r="AT34">
        <v>75</v>
      </c>
      <c r="AU34">
        <v>20</v>
      </c>
      <c r="AV34">
        <v>7.7</v>
      </c>
      <c r="AW34">
        <v>3.3</v>
      </c>
      <c r="AX34">
        <v>24.19</v>
      </c>
    </row>
    <row r="35" spans="1:50">
      <c r="A35" t="s">
        <v>298</v>
      </c>
      <c r="G35" t="s">
        <v>77</v>
      </c>
      <c r="H35" s="115">
        <v>64.5</v>
      </c>
      <c r="I35" s="88">
        <v>4.95</v>
      </c>
      <c r="J35" s="88">
        <v>4.5</v>
      </c>
      <c r="K35" s="88">
        <v>43.54</v>
      </c>
      <c r="L35" s="88">
        <v>0</v>
      </c>
      <c r="M35" s="116">
        <v>0</v>
      </c>
      <c r="N35" s="115">
        <v>0</v>
      </c>
      <c r="O35" s="88">
        <v>145</v>
      </c>
      <c r="P35" s="88">
        <v>0</v>
      </c>
      <c r="Q35" s="88">
        <v>0</v>
      </c>
      <c r="R35" s="88">
        <v>0</v>
      </c>
      <c r="S35" s="116">
        <v>0</v>
      </c>
      <c r="W35">
        <v>0.71</v>
      </c>
      <c r="X35">
        <v>0.41</v>
      </c>
      <c r="Y35">
        <v>0.47</v>
      </c>
      <c r="Z35">
        <v>0.94</v>
      </c>
      <c r="AA35">
        <v>0.75</v>
      </c>
      <c r="AB35">
        <v>0</v>
      </c>
      <c r="AC35">
        <v>0</v>
      </c>
      <c r="AD35">
        <v>0</v>
      </c>
      <c r="AE35">
        <v>0</v>
      </c>
      <c r="AF35">
        <v>27.33</v>
      </c>
      <c r="AG35">
        <v>0</v>
      </c>
      <c r="AH35">
        <v>0</v>
      </c>
      <c r="AI35">
        <v>0</v>
      </c>
      <c r="AJ35">
        <v>0</v>
      </c>
      <c r="AK35">
        <v>22.35</v>
      </c>
      <c r="AL35">
        <v>0.53</v>
      </c>
      <c r="AM35">
        <v>0.89</v>
      </c>
      <c r="AN35">
        <v>0.71</v>
      </c>
      <c r="AO35">
        <v>0.48</v>
      </c>
      <c r="AP35">
        <v>0</v>
      </c>
      <c r="AQ35">
        <v>0</v>
      </c>
      <c r="AR35">
        <v>4.0199999999999996</v>
      </c>
      <c r="AS35">
        <v>0.36</v>
      </c>
      <c r="AT35">
        <v>125</v>
      </c>
      <c r="AU35">
        <v>20</v>
      </c>
      <c r="AV35">
        <v>9.8000000000000007</v>
      </c>
      <c r="AW35">
        <v>4.2</v>
      </c>
      <c r="AX35">
        <v>43.54</v>
      </c>
    </row>
    <row r="36" spans="1:50">
      <c r="A36" t="s">
        <v>331</v>
      </c>
      <c r="G36" t="s">
        <v>78</v>
      </c>
      <c r="H36" s="115">
        <v>69.400000000000006</v>
      </c>
      <c r="I36" s="88">
        <v>7.05</v>
      </c>
      <c r="J36" s="88">
        <v>4.5</v>
      </c>
      <c r="K36" s="88">
        <v>53.21</v>
      </c>
      <c r="L36" s="88">
        <v>0</v>
      </c>
      <c r="M36" s="116">
        <v>0</v>
      </c>
      <c r="N36" s="115">
        <v>0</v>
      </c>
      <c r="O36" s="88">
        <v>145</v>
      </c>
      <c r="P36" s="88">
        <v>0</v>
      </c>
      <c r="Q36" s="88">
        <v>0</v>
      </c>
      <c r="R36" s="88">
        <v>0</v>
      </c>
      <c r="S36" s="116">
        <v>0</v>
      </c>
      <c r="W36">
        <v>0.71</v>
      </c>
      <c r="X36">
        <v>0.41</v>
      </c>
      <c r="Y36">
        <v>0.47</v>
      </c>
      <c r="Z36">
        <v>0.94</v>
      </c>
      <c r="AA36">
        <v>0.75</v>
      </c>
      <c r="AB36">
        <v>0</v>
      </c>
      <c r="AC36">
        <v>0</v>
      </c>
      <c r="AD36">
        <v>0</v>
      </c>
      <c r="AE36">
        <v>0</v>
      </c>
      <c r="AF36">
        <v>27.33</v>
      </c>
      <c r="AG36">
        <v>0</v>
      </c>
      <c r="AH36">
        <v>0</v>
      </c>
      <c r="AI36">
        <v>0</v>
      </c>
      <c r="AJ36">
        <v>0</v>
      </c>
      <c r="AK36">
        <v>22.35</v>
      </c>
      <c r="AL36">
        <v>0.53</v>
      </c>
      <c r="AM36">
        <v>0.89</v>
      </c>
      <c r="AN36">
        <v>0.71</v>
      </c>
      <c r="AO36">
        <v>0.48</v>
      </c>
      <c r="AP36">
        <v>0</v>
      </c>
      <c r="AQ36">
        <v>0</v>
      </c>
      <c r="AR36">
        <v>4.0199999999999996</v>
      </c>
      <c r="AS36">
        <v>0.36</v>
      </c>
      <c r="AT36">
        <v>125</v>
      </c>
      <c r="AU36">
        <v>20</v>
      </c>
      <c r="AV36">
        <v>14.7</v>
      </c>
      <c r="AW36">
        <v>6.3</v>
      </c>
      <c r="AX36">
        <v>53.21</v>
      </c>
    </row>
    <row r="37" spans="1:50">
      <c r="A37" t="s">
        <v>332</v>
      </c>
      <c r="G37" t="s">
        <v>79</v>
      </c>
      <c r="H37" s="115">
        <v>70.100000000000009</v>
      </c>
      <c r="I37" s="88">
        <v>7.35</v>
      </c>
      <c r="J37" s="88">
        <v>4.5</v>
      </c>
      <c r="K37" s="88">
        <v>72.56</v>
      </c>
      <c r="L37" s="88">
        <v>0</v>
      </c>
      <c r="M37" s="116">
        <v>0</v>
      </c>
      <c r="N37" s="115">
        <v>0</v>
      </c>
      <c r="O37" s="88">
        <v>145</v>
      </c>
      <c r="P37" s="88">
        <v>0</v>
      </c>
      <c r="Q37" s="88">
        <v>0</v>
      </c>
      <c r="R37" s="88">
        <v>0</v>
      </c>
      <c r="S37" s="116">
        <v>0</v>
      </c>
      <c r="W37">
        <v>0.71</v>
      </c>
      <c r="X37">
        <v>0.41</v>
      </c>
      <c r="Y37">
        <v>0.47</v>
      </c>
      <c r="Z37">
        <v>0.94</v>
      </c>
      <c r="AA37">
        <v>0.75</v>
      </c>
      <c r="AB37">
        <v>0</v>
      </c>
      <c r="AC37">
        <v>0</v>
      </c>
      <c r="AD37">
        <v>0</v>
      </c>
      <c r="AE37">
        <v>0</v>
      </c>
      <c r="AF37">
        <v>27.33</v>
      </c>
      <c r="AG37">
        <v>0</v>
      </c>
      <c r="AH37">
        <v>0</v>
      </c>
      <c r="AI37">
        <v>0</v>
      </c>
      <c r="AJ37">
        <v>0</v>
      </c>
      <c r="AK37">
        <v>22.35</v>
      </c>
      <c r="AL37">
        <v>0.53</v>
      </c>
      <c r="AM37">
        <v>0.89</v>
      </c>
      <c r="AN37">
        <v>0.71</v>
      </c>
      <c r="AO37">
        <v>0.48</v>
      </c>
      <c r="AP37">
        <v>0</v>
      </c>
      <c r="AQ37">
        <v>0</v>
      </c>
      <c r="AR37">
        <v>4.0199999999999996</v>
      </c>
      <c r="AS37">
        <v>0.36</v>
      </c>
      <c r="AT37">
        <v>125</v>
      </c>
      <c r="AU37">
        <v>20</v>
      </c>
      <c r="AV37">
        <v>15.4</v>
      </c>
      <c r="AW37">
        <v>6.6</v>
      </c>
      <c r="AX37">
        <v>72.56</v>
      </c>
    </row>
    <row r="38" spans="1:50">
      <c r="A38" t="s">
        <v>333</v>
      </c>
      <c r="G38" t="s">
        <v>80</v>
      </c>
      <c r="H38" s="115">
        <v>75</v>
      </c>
      <c r="I38" s="88">
        <v>9.4499999999999993</v>
      </c>
      <c r="J38" s="88">
        <v>4.5</v>
      </c>
      <c r="K38" s="88">
        <v>91.91</v>
      </c>
      <c r="L38" s="88">
        <v>0</v>
      </c>
      <c r="M38" s="116">
        <v>0</v>
      </c>
      <c r="N38" s="115">
        <v>0</v>
      </c>
      <c r="O38" s="88">
        <v>145</v>
      </c>
      <c r="P38" s="88">
        <v>0</v>
      </c>
      <c r="Q38" s="88">
        <v>0</v>
      </c>
      <c r="R38" s="88">
        <v>0</v>
      </c>
      <c r="S38" s="116">
        <v>0</v>
      </c>
      <c r="W38">
        <v>0.71</v>
      </c>
      <c r="X38">
        <v>0.41</v>
      </c>
      <c r="Y38">
        <v>0.47</v>
      </c>
      <c r="Z38">
        <v>0.94</v>
      </c>
      <c r="AA38">
        <v>0.75</v>
      </c>
      <c r="AB38">
        <v>0</v>
      </c>
      <c r="AC38">
        <v>0</v>
      </c>
      <c r="AD38">
        <v>0</v>
      </c>
      <c r="AE38">
        <v>0</v>
      </c>
      <c r="AF38">
        <v>27.33</v>
      </c>
      <c r="AG38">
        <v>0</v>
      </c>
      <c r="AH38">
        <v>0</v>
      </c>
      <c r="AI38">
        <v>0</v>
      </c>
      <c r="AJ38">
        <v>0</v>
      </c>
      <c r="AK38">
        <v>22.35</v>
      </c>
      <c r="AL38">
        <v>0.53</v>
      </c>
      <c r="AM38">
        <v>0.89</v>
      </c>
      <c r="AN38">
        <v>0.71</v>
      </c>
      <c r="AO38">
        <v>0.48</v>
      </c>
      <c r="AP38">
        <v>0</v>
      </c>
      <c r="AQ38">
        <v>0</v>
      </c>
      <c r="AR38">
        <v>4.0199999999999996</v>
      </c>
      <c r="AS38">
        <v>0.36</v>
      </c>
      <c r="AT38">
        <v>125</v>
      </c>
      <c r="AU38">
        <v>20</v>
      </c>
      <c r="AV38">
        <v>20.3</v>
      </c>
      <c r="AW38">
        <v>8.6999999999999993</v>
      </c>
      <c r="AX38">
        <v>91.91</v>
      </c>
    </row>
    <row r="39" spans="1:50">
      <c r="A39" t="s">
        <v>334</v>
      </c>
      <c r="G39" t="s">
        <v>81</v>
      </c>
      <c r="H39" s="115">
        <v>78.55</v>
      </c>
      <c r="I39" s="88">
        <v>10.95</v>
      </c>
      <c r="J39" s="88">
        <v>4.46</v>
      </c>
      <c r="K39" s="88">
        <v>91.91</v>
      </c>
      <c r="L39" s="88">
        <v>0</v>
      </c>
      <c r="M39" s="116">
        <v>0</v>
      </c>
      <c r="N39" s="115">
        <v>0</v>
      </c>
      <c r="O39" s="88">
        <v>145</v>
      </c>
      <c r="P39" s="88">
        <v>0</v>
      </c>
      <c r="Q39" s="88">
        <v>0</v>
      </c>
      <c r="R39" s="88">
        <v>0</v>
      </c>
      <c r="S39" s="116">
        <v>0</v>
      </c>
      <c r="W39">
        <v>0.71</v>
      </c>
      <c r="X39">
        <v>0.41</v>
      </c>
      <c r="Y39">
        <v>0.47</v>
      </c>
      <c r="Z39">
        <v>0.94</v>
      </c>
      <c r="AA39">
        <v>0.75</v>
      </c>
      <c r="AB39">
        <v>0</v>
      </c>
      <c r="AC39">
        <v>0</v>
      </c>
      <c r="AD39">
        <v>0</v>
      </c>
      <c r="AE39">
        <v>0</v>
      </c>
      <c r="AF39">
        <v>27.33</v>
      </c>
      <c r="AG39">
        <v>0</v>
      </c>
      <c r="AH39">
        <v>0</v>
      </c>
      <c r="AI39">
        <v>0</v>
      </c>
      <c r="AJ39">
        <v>0</v>
      </c>
      <c r="AK39">
        <v>22.35</v>
      </c>
      <c r="AL39">
        <v>0.57999999999999996</v>
      </c>
      <c r="AM39">
        <v>0.89</v>
      </c>
      <c r="AN39">
        <v>0.71</v>
      </c>
      <c r="AO39">
        <v>0.48</v>
      </c>
      <c r="AP39">
        <v>0</v>
      </c>
      <c r="AQ39">
        <v>0</v>
      </c>
      <c r="AR39">
        <v>3.98</v>
      </c>
      <c r="AS39">
        <v>0.36</v>
      </c>
      <c r="AT39">
        <v>125</v>
      </c>
      <c r="AU39">
        <v>20</v>
      </c>
      <c r="AV39">
        <v>23.8</v>
      </c>
      <c r="AW39">
        <v>10.199999999999999</v>
      </c>
      <c r="AX39">
        <v>91.91</v>
      </c>
    </row>
    <row r="40" spans="1:50">
      <c r="A40" t="s">
        <v>355</v>
      </c>
      <c r="G40" t="s">
        <v>82</v>
      </c>
      <c r="H40" s="115">
        <v>79.25</v>
      </c>
      <c r="I40" s="88">
        <v>11.25</v>
      </c>
      <c r="J40" s="88">
        <v>4.46</v>
      </c>
      <c r="K40" s="88">
        <v>91.91</v>
      </c>
      <c r="L40" s="88">
        <v>0</v>
      </c>
      <c r="M40" s="116">
        <v>0</v>
      </c>
      <c r="N40" s="115">
        <v>0</v>
      </c>
      <c r="O40" s="88">
        <v>145</v>
      </c>
      <c r="P40" s="88">
        <v>0</v>
      </c>
      <c r="Q40" s="88">
        <v>0</v>
      </c>
      <c r="R40" s="88">
        <v>0</v>
      </c>
      <c r="S40" s="116">
        <v>0</v>
      </c>
      <c r="W40">
        <v>0.71</v>
      </c>
      <c r="X40">
        <v>0.41</v>
      </c>
      <c r="Y40">
        <v>0.47</v>
      </c>
      <c r="Z40">
        <v>0.94</v>
      </c>
      <c r="AA40">
        <v>0.75</v>
      </c>
      <c r="AB40">
        <v>0</v>
      </c>
      <c r="AC40">
        <v>0</v>
      </c>
      <c r="AD40">
        <v>0</v>
      </c>
      <c r="AE40">
        <v>0</v>
      </c>
      <c r="AF40">
        <v>27.33</v>
      </c>
      <c r="AG40">
        <v>0</v>
      </c>
      <c r="AH40">
        <v>0</v>
      </c>
      <c r="AI40">
        <v>0</v>
      </c>
      <c r="AJ40">
        <v>0</v>
      </c>
      <c r="AK40">
        <v>22.35</v>
      </c>
      <c r="AL40">
        <v>0.57999999999999996</v>
      </c>
      <c r="AM40">
        <v>0.89</v>
      </c>
      <c r="AN40">
        <v>0.71</v>
      </c>
      <c r="AO40">
        <v>0.48</v>
      </c>
      <c r="AP40">
        <v>0</v>
      </c>
      <c r="AQ40">
        <v>0</v>
      </c>
      <c r="AR40">
        <v>3.98</v>
      </c>
      <c r="AS40">
        <v>0.36</v>
      </c>
      <c r="AT40">
        <v>125</v>
      </c>
      <c r="AU40">
        <v>20</v>
      </c>
      <c r="AV40">
        <v>24.5</v>
      </c>
      <c r="AW40">
        <v>10.5</v>
      </c>
      <c r="AX40">
        <v>91.91</v>
      </c>
    </row>
    <row r="41" spans="1:50">
      <c r="A41" t="s">
        <v>356</v>
      </c>
      <c r="G41" t="s">
        <v>83</v>
      </c>
      <c r="H41" s="115">
        <v>82.05</v>
      </c>
      <c r="I41" s="88">
        <v>12.45</v>
      </c>
      <c r="J41" s="88">
        <v>4.46</v>
      </c>
      <c r="K41" s="88">
        <v>91.91</v>
      </c>
      <c r="L41" s="88">
        <v>0</v>
      </c>
      <c r="M41" s="116">
        <v>0</v>
      </c>
      <c r="N41" s="115">
        <v>0</v>
      </c>
      <c r="O41" s="88">
        <v>145</v>
      </c>
      <c r="P41" s="88">
        <v>0</v>
      </c>
      <c r="Q41" s="88">
        <v>0</v>
      </c>
      <c r="R41" s="88">
        <v>0</v>
      </c>
      <c r="S41" s="116">
        <v>0</v>
      </c>
      <c r="W41">
        <v>0.71</v>
      </c>
      <c r="X41">
        <v>0.41</v>
      </c>
      <c r="Y41">
        <v>0.47</v>
      </c>
      <c r="Z41">
        <v>0.94</v>
      </c>
      <c r="AA41">
        <v>0.75</v>
      </c>
      <c r="AB41">
        <v>0</v>
      </c>
      <c r="AC41">
        <v>0</v>
      </c>
      <c r="AD41">
        <v>0</v>
      </c>
      <c r="AE41">
        <v>0</v>
      </c>
      <c r="AF41">
        <v>27.33</v>
      </c>
      <c r="AG41">
        <v>0</v>
      </c>
      <c r="AH41">
        <v>0</v>
      </c>
      <c r="AI41">
        <v>0</v>
      </c>
      <c r="AJ41">
        <v>0</v>
      </c>
      <c r="AK41">
        <v>22.35</v>
      </c>
      <c r="AL41">
        <v>0.57999999999999996</v>
      </c>
      <c r="AM41">
        <v>0.89</v>
      </c>
      <c r="AN41">
        <v>0.71</v>
      </c>
      <c r="AO41">
        <v>0.48</v>
      </c>
      <c r="AP41">
        <v>0</v>
      </c>
      <c r="AQ41">
        <v>0</v>
      </c>
      <c r="AR41">
        <v>3.98</v>
      </c>
      <c r="AS41">
        <v>0.36</v>
      </c>
      <c r="AT41">
        <v>125</v>
      </c>
      <c r="AU41">
        <v>20</v>
      </c>
      <c r="AV41">
        <v>27.3</v>
      </c>
      <c r="AW41">
        <v>11.7</v>
      </c>
      <c r="AX41">
        <v>91.91</v>
      </c>
    </row>
    <row r="42" spans="1:50">
      <c r="A42" t="s">
        <v>357</v>
      </c>
      <c r="G42" t="s">
        <v>84</v>
      </c>
      <c r="H42" s="115">
        <v>84.15</v>
      </c>
      <c r="I42" s="88">
        <v>13.35</v>
      </c>
      <c r="J42" s="88">
        <v>4.46</v>
      </c>
      <c r="K42" s="88">
        <v>91.91</v>
      </c>
      <c r="L42" s="88">
        <v>0</v>
      </c>
      <c r="M42" s="116">
        <v>0</v>
      </c>
      <c r="N42" s="115">
        <v>0</v>
      </c>
      <c r="O42" s="88">
        <v>145</v>
      </c>
      <c r="P42" s="88">
        <v>0</v>
      </c>
      <c r="Q42" s="88">
        <v>0</v>
      </c>
      <c r="R42" s="88">
        <v>0</v>
      </c>
      <c r="S42" s="116">
        <v>0</v>
      </c>
      <c r="W42">
        <v>0.71</v>
      </c>
      <c r="X42">
        <v>0.41</v>
      </c>
      <c r="Y42">
        <v>0.47</v>
      </c>
      <c r="Z42">
        <v>0.94</v>
      </c>
      <c r="AA42">
        <v>0.75</v>
      </c>
      <c r="AB42">
        <v>0</v>
      </c>
      <c r="AC42">
        <v>0</v>
      </c>
      <c r="AD42">
        <v>0</v>
      </c>
      <c r="AE42">
        <v>0</v>
      </c>
      <c r="AF42">
        <v>27.33</v>
      </c>
      <c r="AG42">
        <v>0</v>
      </c>
      <c r="AH42">
        <v>0</v>
      </c>
      <c r="AI42">
        <v>0</v>
      </c>
      <c r="AJ42">
        <v>0</v>
      </c>
      <c r="AK42">
        <v>22.35</v>
      </c>
      <c r="AL42">
        <v>0.57999999999999996</v>
      </c>
      <c r="AM42">
        <v>0.89</v>
      </c>
      <c r="AN42">
        <v>0.71</v>
      </c>
      <c r="AO42">
        <v>0.48</v>
      </c>
      <c r="AP42">
        <v>0</v>
      </c>
      <c r="AQ42">
        <v>0</v>
      </c>
      <c r="AR42">
        <v>3.98</v>
      </c>
      <c r="AS42">
        <v>0.36</v>
      </c>
      <c r="AT42">
        <v>125</v>
      </c>
      <c r="AU42">
        <v>20</v>
      </c>
      <c r="AV42">
        <v>29.4</v>
      </c>
      <c r="AW42">
        <v>12.6</v>
      </c>
      <c r="AX42">
        <v>91.91</v>
      </c>
    </row>
    <row r="43" spans="1:50">
      <c r="A43" t="s">
        <v>363</v>
      </c>
      <c r="G43" t="s">
        <v>85</v>
      </c>
      <c r="H43" s="115">
        <v>85.55</v>
      </c>
      <c r="I43" s="88">
        <v>13.95</v>
      </c>
      <c r="J43" s="88">
        <v>4.42</v>
      </c>
      <c r="K43" s="88">
        <v>91.91</v>
      </c>
      <c r="L43" s="88">
        <v>0</v>
      </c>
      <c r="M43" s="116">
        <v>0</v>
      </c>
      <c r="N43" s="115">
        <v>0</v>
      </c>
      <c r="O43" s="88">
        <v>105</v>
      </c>
      <c r="P43" s="88">
        <v>0</v>
      </c>
      <c r="Q43" s="88">
        <v>0</v>
      </c>
      <c r="R43" s="88">
        <v>0</v>
      </c>
      <c r="S43" s="116">
        <v>0</v>
      </c>
      <c r="W43">
        <v>0.71</v>
      </c>
      <c r="X43">
        <v>0.41</v>
      </c>
      <c r="Y43">
        <v>0.47</v>
      </c>
      <c r="Z43">
        <v>0.94</v>
      </c>
      <c r="AA43">
        <v>0.75</v>
      </c>
      <c r="AB43">
        <v>0</v>
      </c>
      <c r="AC43">
        <v>0</v>
      </c>
      <c r="AD43">
        <v>0</v>
      </c>
      <c r="AE43">
        <v>0</v>
      </c>
      <c r="AF43">
        <v>27.33</v>
      </c>
      <c r="AG43">
        <v>0</v>
      </c>
      <c r="AH43">
        <v>0</v>
      </c>
      <c r="AI43">
        <v>0</v>
      </c>
      <c r="AJ43">
        <v>0</v>
      </c>
      <c r="AK43">
        <v>22.35</v>
      </c>
      <c r="AL43">
        <v>0.57999999999999996</v>
      </c>
      <c r="AM43">
        <v>0.89</v>
      </c>
      <c r="AN43">
        <v>0.71</v>
      </c>
      <c r="AO43">
        <v>0.48</v>
      </c>
      <c r="AP43">
        <v>0</v>
      </c>
      <c r="AQ43">
        <v>0</v>
      </c>
      <c r="AR43">
        <v>3.94</v>
      </c>
      <c r="AS43">
        <v>0.36</v>
      </c>
      <c r="AT43">
        <v>85</v>
      </c>
      <c r="AU43">
        <v>20</v>
      </c>
      <c r="AV43">
        <v>30.8</v>
      </c>
      <c r="AW43">
        <v>13.2</v>
      </c>
      <c r="AX43">
        <v>91.91</v>
      </c>
    </row>
    <row r="44" spans="1:50">
      <c r="A44" t="s">
        <v>367</v>
      </c>
      <c r="G44" t="s">
        <v>86</v>
      </c>
      <c r="H44" s="115">
        <v>86.95</v>
      </c>
      <c r="I44" s="88">
        <v>14.55</v>
      </c>
      <c r="J44" s="88">
        <v>4.42</v>
      </c>
      <c r="K44" s="88">
        <v>91.91</v>
      </c>
      <c r="L44" s="88">
        <v>0</v>
      </c>
      <c r="M44" s="116">
        <v>0</v>
      </c>
      <c r="N44" s="115">
        <v>0</v>
      </c>
      <c r="O44" s="88">
        <v>105</v>
      </c>
      <c r="P44" s="88">
        <v>0</v>
      </c>
      <c r="Q44" s="88">
        <v>0</v>
      </c>
      <c r="R44" s="88">
        <v>0</v>
      </c>
      <c r="S44" s="116">
        <v>0</v>
      </c>
      <c r="W44">
        <v>0.71</v>
      </c>
      <c r="X44">
        <v>0.41</v>
      </c>
      <c r="Y44">
        <v>0.47</v>
      </c>
      <c r="Z44">
        <v>0.94</v>
      </c>
      <c r="AA44">
        <v>0.75</v>
      </c>
      <c r="AB44">
        <v>0</v>
      </c>
      <c r="AC44">
        <v>0</v>
      </c>
      <c r="AD44">
        <v>0</v>
      </c>
      <c r="AE44">
        <v>0</v>
      </c>
      <c r="AF44">
        <v>27.33</v>
      </c>
      <c r="AG44">
        <v>0</v>
      </c>
      <c r="AH44">
        <v>0</v>
      </c>
      <c r="AI44">
        <v>0</v>
      </c>
      <c r="AJ44">
        <v>0</v>
      </c>
      <c r="AK44">
        <v>22.35</v>
      </c>
      <c r="AL44">
        <v>0.57999999999999996</v>
      </c>
      <c r="AM44">
        <v>0.89</v>
      </c>
      <c r="AN44">
        <v>0.71</v>
      </c>
      <c r="AO44">
        <v>0.48</v>
      </c>
      <c r="AP44">
        <v>0</v>
      </c>
      <c r="AQ44">
        <v>0</v>
      </c>
      <c r="AR44">
        <v>3.94</v>
      </c>
      <c r="AS44">
        <v>0.36</v>
      </c>
      <c r="AT44">
        <v>85</v>
      </c>
      <c r="AU44">
        <v>20</v>
      </c>
      <c r="AV44">
        <v>32.200000000000003</v>
      </c>
      <c r="AW44">
        <v>13.8</v>
      </c>
      <c r="AX44">
        <v>91.91</v>
      </c>
    </row>
    <row r="45" spans="1:50">
      <c r="A45" t="s">
        <v>390</v>
      </c>
      <c r="G45" t="s">
        <v>87</v>
      </c>
      <c r="H45" s="115">
        <v>87.65</v>
      </c>
      <c r="I45" s="88">
        <v>14.85</v>
      </c>
      <c r="J45" s="88">
        <v>4.42</v>
      </c>
      <c r="K45" s="88">
        <v>214.78</v>
      </c>
      <c r="L45" s="88">
        <v>0</v>
      </c>
      <c r="M45" s="116">
        <v>0</v>
      </c>
      <c r="N45" s="115">
        <v>0</v>
      </c>
      <c r="O45" s="88">
        <v>105</v>
      </c>
      <c r="P45" s="88">
        <v>0</v>
      </c>
      <c r="Q45" s="88">
        <v>0</v>
      </c>
      <c r="R45" s="88">
        <v>0</v>
      </c>
      <c r="S45" s="116">
        <v>0</v>
      </c>
      <c r="W45">
        <v>0.71</v>
      </c>
      <c r="X45">
        <v>0.41</v>
      </c>
      <c r="Y45">
        <v>0.47</v>
      </c>
      <c r="Z45">
        <v>0.94</v>
      </c>
      <c r="AA45">
        <v>0.75</v>
      </c>
      <c r="AB45">
        <v>0</v>
      </c>
      <c r="AC45">
        <v>0</v>
      </c>
      <c r="AD45">
        <v>0</v>
      </c>
      <c r="AE45">
        <v>0</v>
      </c>
      <c r="AF45">
        <v>27.33</v>
      </c>
      <c r="AG45">
        <v>0</v>
      </c>
      <c r="AH45">
        <v>0</v>
      </c>
      <c r="AI45">
        <v>0</v>
      </c>
      <c r="AJ45">
        <v>0</v>
      </c>
      <c r="AK45">
        <v>22.35</v>
      </c>
      <c r="AL45">
        <v>0.57999999999999996</v>
      </c>
      <c r="AM45">
        <v>0.89</v>
      </c>
      <c r="AN45">
        <v>0.71</v>
      </c>
      <c r="AO45">
        <v>0.48</v>
      </c>
      <c r="AP45">
        <v>0</v>
      </c>
      <c r="AQ45">
        <v>122.87</v>
      </c>
      <c r="AR45">
        <v>3.94</v>
      </c>
      <c r="AS45">
        <v>0.36</v>
      </c>
      <c r="AT45">
        <v>85</v>
      </c>
      <c r="AU45">
        <v>20</v>
      </c>
      <c r="AV45">
        <v>32.9</v>
      </c>
      <c r="AW45">
        <v>14.1</v>
      </c>
      <c r="AX45">
        <v>91.91</v>
      </c>
    </row>
    <row r="46" spans="1:50">
      <c r="A46" t="s">
        <v>391</v>
      </c>
      <c r="G46" t="s">
        <v>88</v>
      </c>
      <c r="H46" s="115">
        <v>90.45</v>
      </c>
      <c r="I46" s="88">
        <v>16.05</v>
      </c>
      <c r="J46" s="88">
        <v>4.42</v>
      </c>
      <c r="K46" s="88">
        <v>214.78</v>
      </c>
      <c r="L46" s="88">
        <v>0</v>
      </c>
      <c r="M46" s="116">
        <v>0</v>
      </c>
      <c r="N46" s="115">
        <v>0</v>
      </c>
      <c r="O46" s="88">
        <v>105</v>
      </c>
      <c r="P46" s="88">
        <v>0</v>
      </c>
      <c r="Q46" s="88">
        <v>0</v>
      </c>
      <c r="R46" s="88">
        <v>0</v>
      </c>
      <c r="S46" s="116">
        <v>0</v>
      </c>
      <c r="W46">
        <v>0.71</v>
      </c>
      <c r="X46">
        <v>0.41</v>
      </c>
      <c r="Y46">
        <v>0.47</v>
      </c>
      <c r="Z46">
        <v>0.94</v>
      </c>
      <c r="AA46">
        <v>0.75</v>
      </c>
      <c r="AB46">
        <v>0</v>
      </c>
      <c r="AC46">
        <v>0</v>
      </c>
      <c r="AD46">
        <v>0</v>
      </c>
      <c r="AE46">
        <v>0</v>
      </c>
      <c r="AF46">
        <v>27.33</v>
      </c>
      <c r="AG46">
        <v>0</v>
      </c>
      <c r="AH46">
        <v>0</v>
      </c>
      <c r="AI46">
        <v>0</v>
      </c>
      <c r="AJ46">
        <v>0</v>
      </c>
      <c r="AK46">
        <v>22.35</v>
      </c>
      <c r="AL46">
        <v>0.57999999999999996</v>
      </c>
      <c r="AM46">
        <v>0.89</v>
      </c>
      <c r="AN46">
        <v>0.71</v>
      </c>
      <c r="AO46">
        <v>0.48</v>
      </c>
      <c r="AP46">
        <v>0</v>
      </c>
      <c r="AQ46">
        <v>122.87</v>
      </c>
      <c r="AR46">
        <v>3.94</v>
      </c>
      <c r="AS46">
        <v>0.36</v>
      </c>
      <c r="AT46">
        <v>85</v>
      </c>
      <c r="AU46">
        <v>20</v>
      </c>
      <c r="AV46">
        <v>35.700000000000003</v>
      </c>
      <c r="AW46">
        <v>15.3</v>
      </c>
      <c r="AX46">
        <v>91.91</v>
      </c>
    </row>
    <row r="47" spans="1:50">
      <c r="A47" t="s">
        <v>395</v>
      </c>
      <c r="G47" t="s">
        <v>89</v>
      </c>
      <c r="H47" s="115">
        <v>90.45</v>
      </c>
      <c r="I47" s="88">
        <v>16.05</v>
      </c>
      <c r="J47" s="88">
        <v>4.37</v>
      </c>
      <c r="K47" s="88">
        <v>214.78</v>
      </c>
      <c r="L47" s="88">
        <v>0</v>
      </c>
      <c r="M47" s="116">
        <v>0</v>
      </c>
      <c r="N47" s="115">
        <v>0</v>
      </c>
      <c r="O47" s="88">
        <v>70</v>
      </c>
      <c r="P47" s="88">
        <v>0</v>
      </c>
      <c r="Q47" s="88">
        <v>0</v>
      </c>
      <c r="R47" s="88">
        <v>0</v>
      </c>
      <c r="S47" s="116">
        <v>0</v>
      </c>
      <c r="W47">
        <v>0.71</v>
      </c>
      <c r="X47">
        <v>0.41</v>
      </c>
      <c r="Y47">
        <v>0.47</v>
      </c>
      <c r="Z47">
        <v>0.94</v>
      </c>
      <c r="AA47">
        <v>0.75</v>
      </c>
      <c r="AB47">
        <v>0</v>
      </c>
      <c r="AC47">
        <v>0</v>
      </c>
      <c r="AD47">
        <v>0</v>
      </c>
      <c r="AE47">
        <v>0</v>
      </c>
      <c r="AF47">
        <v>27.33</v>
      </c>
      <c r="AG47">
        <v>0</v>
      </c>
      <c r="AH47">
        <v>0</v>
      </c>
      <c r="AI47">
        <v>0</v>
      </c>
      <c r="AJ47">
        <v>0</v>
      </c>
      <c r="AK47">
        <v>22.35</v>
      </c>
      <c r="AL47">
        <v>0.57999999999999996</v>
      </c>
      <c r="AM47">
        <v>0.89</v>
      </c>
      <c r="AN47">
        <v>0.71</v>
      </c>
      <c r="AO47">
        <v>0.48</v>
      </c>
      <c r="AP47">
        <v>0</v>
      </c>
      <c r="AQ47">
        <v>122.87</v>
      </c>
      <c r="AR47">
        <v>3.89</v>
      </c>
      <c r="AS47">
        <v>0.36</v>
      </c>
      <c r="AT47">
        <v>50</v>
      </c>
      <c r="AU47">
        <v>20</v>
      </c>
      <c r="AV47">
        <v>35.700000000000003</v>
      </c>
      <c r="AW47">
        <v>15.3</v>
      </c>
      <c r="AX47">
        <v>91.91</v>
      </c>
    </row>
    <row r="48" spans="1:50">
      <c r="A48" t="s">
        <v>399</v>
      </c>
      <c r="G48" t="s">
        <v>90</v>
      </c>
      <c r="H48" s="115">
        <v>90.45</v>
      </c>
      <c r="I48" s="88">
        <v>16.05</v>
      </c>
      <c r="J48" s="88">
        <v>4.37</v>
      </c>
      <c r="K48" s="88">
        <v>214.78</v>
      </c>
      <c r="L48" s="88">
        <v>0</v>
      </c>
      <c r="M48" s="116">
        <v>0</v>
      </c>
      <c r="N48" s="115">
        <v>0</v>
      </c>
      <c r="O48" s="88">
        <v>70</v>
      </c>
      <c r="P48" s="88">
        <v>0</v>
      </c>
      <c r="Q48" s="88">
        <v>0</v>
      </c>
      <c r="R48" s="88">
        <v>0</v>
      </c>
      <c r="S48" s="116">
        <v>0</v>
      </c>
      <c r="W48">
        <v>0.71</v>
      </c>
      <c r="X48">
        <v>0.41</v>
      </c>
      <c r="Y48">
        <v>0.47</v>
      </c>
      <c r="Z48">
        <v>0.94</v>
      </c>
      <c r="AA48">
        <v>0.75</v>
      </c>
      <c r="AB48">
        <v>0</v>
      </c>
      <c r="AC48">
        <v>0</v>
      </c>
      <c r="AD48">
        <v>0</v>
      </c>
      <c r="AE48">
        <v>0</v>
      </c>
      <c r="AF48">
        <v>27.33</v>
      </c>
      <c r="AG48">
        <v>0</v>
      </c>
      <c r="AH48">
        <v>0</v>
      </c>
      <c r="AI48">
        <v>0</v>
      </c>
      <c r="AJ48">
        <v>0</v>
      </c>
      <c r="AK48">
        <v>22.35</v>
      </c>
      <c r="AL48">
        <v>0.57999999999999996</v>
      </c>
      <c r="AM48">
        <v>0.89</v>
      </c>
      <c r="AN48">
        <v>0.71</v>
      </c>
      <c r="AO48">
        <v>0.48</v>
      </c>
      <c r="AP48">
        <v>0</v>
      </c>
      <c r="AQ48">
        <v>122.87</v>
      </c>
      <c r="AR48">
        <v>3.89</v>
      </c>
      <c r="AS48">
        <v>0.36</v>
      </c>
      <c r="AT48">
        <v>50</v>
      </c>
      <c r="AU48">
        <v>20</v>
      </c>
      <c r="AV48">
        <v>35.700000000000003</v>
      </c>
      <c r="AW48">
        <v>15.3</v>
      </c>
      <c r="AX48">
        <v>91.91</v>
      </c>
    </row>
    <row r="49" spans="1:50">
      <c r="A49" t="s">
        <v>400</v>
      </c>
      <c r="G49" t="s">
        <v>91</v>
      </c>
      <c r="H49" s="115">
        <v>90.45</v>
      </c>
      <c r="I49" s="88">
        <v>16.05</v>
      </c>
      <c r="J49" s="88">
        <v>4.37</v>
      </c>
      <c r="K49" s="88">
        <v>214.78</v>
      </c>
      <c r="L49" s="88">
        <v>0</v>
      </c>
      <c r="M49" s="116">
        <v>0</v>
      </c>
      <c r="N49" s="115">
        <v>0</v>
      </c>
      <c r="O49" s="88">
        <v>70</v>
      </c>
      <c r="P49" s="88">
        <v>0</v>
      </c>
      <c r="Q49" s="88">
        <v>0</v>
      </c>
      <c r="R49" s="88">
        <v>0</v>
      </c>
      <c r="S49" s="116">
        <v>0</v>
      </c>
      <c r="W49">
        <v>0.71</v>
      </c>
      <c r="X49">
        <v>0.41</v>
      </c>
      <c r="Y49">
        <v>0.47</v>
      </c>
      <c r="Z49">
        <v>0.94</v>
      </c>
      <c r="AA49">
        <v>0.75</v>
      </c>
      <c r="AB49">
        <v>0</v>
      </c>
      <c r="AC49">
        <v>0</v>
      </c>
      <c r="AD49">
        <v>0</v>
      </c>
      <c r="AE49">
        <v>0</v>
      </c>
      <c r="AF49">
        <v>27.33</v>
      </c>
      <c r="AG49">
        <v>0</v>
      </c>
      <c r="AH49">
        <v>0</v>
      </c>
      <c r="AI49">
        <v>0</v>
      </c>
      <c r="AJ49">
        <v>0</v>
      </c>
      <c r="AK49">
        <v>22.35</v>
      </c>
      <c r="AL49">
        <v>0.57999999999999996</v>
      </c>
      <c r="AM49">
        <v>0.89</v>
      </c>
      <c r="AN49">
        <v>0.71</v>
      </c>
      <c r="AO49">
        <v>0.48</v>
      </c>
      <c r="AP49">
        <v>0</v>
      </c>
      <c r="AQ49">
        <v>122.87</v>
      </c>
      <c r="AR49">
        <v>3.89</v>
      </c>
      <c r="AS49">
        <v>0.36</v>
      </c>
      <c r="AT49">
        <v>50</v>
      </c>
      <c r="AU49">
        <v>20</v>
      </c>
      <c r="AV49">
        <v>35.700000000000003</v>
      </c>
      <c r="AW49">
        <v>15.3</v>
      </c>
      <c r="AX49">
        <v>91.91</v>
      </c>
    </row>
    <row r="50" spans="1:50">
      <c r="A50" t="s">
        <v>401</v>
      </c>
      <c r="G50" t="s">
        <v>92</v>
      </c>
      <c r="H50" s="115">
        <v>90.45</v>
      </c>
      <c r="I50" s="88">
        <v>16.05</v>
      </c>
      <c r="J50" s="88">
        <v>4.37</v>
      </c>
      <c r="K50" s="88">
        <v>214.78</v>
      </c>
      <c r="L50" s="88">
        <v>0</v>
      </c>
      <c r="M50" s="116">
        <v>0</v>
      </c>
      <c r="N50" s="115">
        <v>0</v>
      </c>
      <c r="O50" s="88">
        <v>70</v>
      </c>
      <c r="P50" s="88">
        <v>0</v>
      </c>
      <c r="Q50" s="88">
        <v>0</v>
      </c>
      <c r="R50" s="88">
        <v>0</v>
      </c>
      <c r="S50" s="116">
        <v>0</v>
      </c>
      <c r="W50">
        <v>0.71</v>
      </c>
      <c r="X50">
        <v>0.41</v>
      </c>
      <c r="Y50">
        <v>0.47</v>
      </c>
      <c r="Z50">
        <v>0.94</v>
      </c>
      <c r="AA50">
        <v>0.75</v>
      </c>
      <c r="AB50">
        <v>0</v>
      </c>
      <c r="AC50">
        <v>0</v>
      </c>
      <c r="AD50">
        <v>0</v>
      </c>
      <c r="AE50">
        <v>0</v>
      </c>
      <c r="AF50">
        <v>27.33</v>
      </c>
      <c r="AG50">
        <v>0</v>
      </c>
      <c r="AH50">
        <v>0</v>
      </c>
      <c r="AI50">
        <v>0</v>
      </c>
      <c r="AJ50">
        <v>0</v>
      </c>
      <c r="AK50">
        <v>22.35</v>
      </c>
      <c r="AL50">
        <v>0.57999999999999996</v>
      </c>
      <c r="AM50">
        <v>0.89</v>
      </c>
      <c r="AN50">
        <v>0.71</v>
      </c>
      <c r="AO50">
        <v>0.48</v>
      </c>
      <c r="AP50">
        <v>0</v>
      </c>
      <c r="AQ50">
        <v>122.87</v>
      </c>
      <c r="AR50">
        <v>3.89</v>
      </c>
      <c r="AS50">
        <v>0.36</v>
      </c>
      <c r="AT50">
        <v>50</v>
      </c>
      <c r="AU50">
        <v>20</v>
      </c>
      <c r="AV50">
        <v>35.700000000000003</v>
      </c>
      <c r="AW50">
        <v>15.3</v>
      </c>
      <c r="AX50">
        <v>91.91</v>
      </c>
    </row>
    <row r="51" spans="1:50">
      <c r="A51" t="s">
        <v>403</v>
      </c>
      <c r="G51" t="s">
        <v>93</v>
      </c>
      <c r="H51" s="115">
        <v>92.38</v>
      </c>
      <c r="I51" s="88">
        <v>16.05</v>
      </c>
      <c r="J51" s="88">
        <v>4.32</v>
      </c>
      <c r="K51" s="88">
        <v>214.78</v>
      </c>
      <c r="L51" s="88">
        <v>0</v>
      </c>
      <c r="M51" s="116">
        <v>0</v>
      </c>
      <c r="N51" s="115">
        <v>0</v>
      </c>
      <c r="O51" s="88">
        <v>20</v>
      </c>
      <c r="P51" s="88">
        <v>0</v>
      </c>
      <c r="Q51" s="88">
        <v>0</v>
      </c>
      <c r="R51" s="88">
        <v>0</v>
      </c>
      <c r="S51" s="116">
        <v>0</v>
      </c>
      <c r="W51">
        <v>0.71</v>
      </c>
      <c r="X51">
        <v>0.41</v>
      </c>
      <c r="Y51">
        <v>0.47</v>
      </c>
      <c r="Z51">
        <v>0.94</v>
      </c>
      <c r="AA51">
        <v>0.75</v>
      </c>
      <c r="AB51">
        <v>0</v>
      </c>
      <c r="AC51">
        <v>0</v>
      </c>
      <c r="AD51">
        <v>0</v>
      </c>
      <c r="AE51">
        <v>0</v>
      </c>
      <c r="AF51">
        <v>27.33</v>
      </c>
      <c r="AG51">
        <v>0</v>
      </c>
      <c r="AH51">
        <v>0</v>
      </c>
      <c r="AI51">
        <v>0</v>
      </c>
      <c r="AJ51">
        <v>0</v>
      </c>
      <c r="AK51">
        <v>24.28</v>
      </c>
      <c r="AL51">
        <v>0.57999999999999996</v>
      </c>
      <c r="AM51">
        <v>0.89</v>
      </c>
      <c r="AN51">
        <v>0.71</v>
      </c>
      <c r="AO51">
        <v>0.48</v>
      </c>
      <c r="AP51">
        <v>0</v>
      </c>
      <c r="AQ51">
        <v>122.87</v>
      </c>
      <c r="AR51">
        <v>3.84</v>
      </c>
      <c r="AS51">
        <v>0.36</v>
      </c>
      <c r="AT51">
        <v>0</v>
      </c>
      <c r="AU51">
        <v>20</v>
      </c>
      <c r="AV51">
        <v>35.700000000000003</v>
      </c>
      <c r="AW51">
        <v>15.3</v>
      </c>
      <c r="AX51">
        <v>91.91</v>
      </c>
    </row>
    <row r="52" spans="1:50">
      <c r="A52" t="s">
        <v>404</v>
      </c>
      <c r="G52" t="s">
        <v>94</v>
      </c>
      <c r="H52" s="115">
        <v>92.38</v>
      </c>
      <c r="I52" s="88">
        <v>16.05</v>
      </c>
      <c r="J52" s="88">
        <v>4.32</v>
      </c>
      <c r="K52" s="88">
        <v>214.78</v>
      </c>
      <c r="L52" s="88">
        <v>0</v>
      </c>
      <c r="M52" s="116">
        <v>0</v>
      </c>
      <c r="N52" s="115">
        <v>0</v>
      </c>
      <c r="O52" s="88">
        <v>20</v>
      </c>
      <c r="P52" s="88">
        <v>0</v>
      </c>
      <c r="Q52" s="88">
        <v>0</v>
      </c>
      <c r="R52" s="88">
        <v>0</v>
      </c>
      <c r="S52" s="116">
        <v>0</v>
      </c>
      <c r="W52">
        <v>0.71</v>
      </c>
      <c r="X52">
        <v>0.41</v>
      </c>
      <c r="Y52">
        <v>0.47</v>
      </c>
      <c r="Z52">
        <v>0.94</v>
      </c>
      <c r="AA52">
        <v>0.75</v>
      </c>
      <c r="AB52">
        <v>0</v>
      </c>
      <c r="AC52">
        <v>0</v>
      </c>
      <c r="AD52">
        <v>0</v>
      </c>
      <c r="AE52">
        <v>0</v>
      </c>
      <c r="AF52">
        <v>27.33</v>
      </c>
      <c r="AG52">
        <v>0</v>
      </c>
      <c r="AH52">
        <v>0</v>
      </c>
      <c r="AI52">
        <v>0</v>
      </c>
      <c r="AJ52">
        <v>0</v>
      </c>
      <c r="AK52">
        <v>24.28</v>
      </c>
      <c r="AL52">
        <v>0.57999999999999996</v>
      </c>
      <c r="AM52">
        <v>0.89</v>
      </c>
      <c r="AN52">
        <v>0.71</v>
      </c>
      <c r="AO52">
        <v>0.48</v>
      </c>
      <c r="AP52">
        <v>0</v>
      </c>
      <c r="AQ52">
        <v>122.87</v>
      </c>
      <c r="AR52">
        <v>3.84</v>
      </c>
      <c r="AS52">
        <v>0.36</v>
      </c>
      <c r="AT52">
        <v>0</v>
      </c>
      <c r="AU52">
        <v>20</v>
      </c>
      <c r="AV52">
        <v>35.700000000000003</v>
      </c>
      <c r="AW52">
        <v>15.3</v>
      </c>
      <c r="AX52">
        <v>91.91</v>
      </c>
    </row>
    <row r="53" spans="1:50">
      <c r="G53" t="s">
        <v>95</v>
      </c>
      <c r="H53" s="115">
        <v>92.38</v>
      </c>
      <c r="I53" s="88">
        <v>16.05</v>
      </c>
      <c r="J53" s="88">
        <v>4.32</v>
      </c>
      <c r="K53" s="88">
        <v>214.78</v>
      </c>
      <c r="L53" s="88">
        <v>0</v>
      </c>
      <c r="M53" s="116">
        <v>0</v>
      </c>
      <c r="N53" s="115">
        <v>0</v>
      </c>
      <c r="O53" s="88">
        <v>20</v>
      </c>
      <c r="P53" s="88">
        <v>0</v>
      </c>
      <c r="Q53" s="88">
        <v>0</v>
      </c>
      <c r="R53" s="88">
        <v>0</v>
      </c>
      <c r="S53" s="116">
        <v>0</v>
      </c>
      <c r="W53">
        <v>0.71</v>
      </c>
      <c r="X53">
        <v>0.41</v>
      </c>
      <c r="Y53">
        <v>0.47</v>
      </c>
      <c r="Z53">
        <v>0.94</v>
      </c>
      <c r="AA53">
        <v>0.75</v>
      </c>
      <c r="AB53">
        <v>0</v>
      </c>
      <c r="AC53">
        <v>0</v>
      </c>
      <c r="AD53">
        <v>0</v>
      </c>
      <c r="AE53">
        <v>0</v>
      </c>
      <c r="AF53">
        <v>27.33</v>
      </c>
      <c r="AG53">
        <v>0</v>
      </c>
      <c r="AH53">
        <v>0</v>
      </c>
      <c r="AI53">
        <v>0</v>
      </c>
      <c r="AJ53">
        <v>0</v>
      </c>
      <c r="AK53">
        <v>24.28</v>
      </c>
      <c r="AL53">
        <v>0.57999999999999996</v>
      </c>
      <c r="AM53">
        <v>0.89</v>
      </c>
      <c r="AN53">
        <v>0.71</v>
      </c>
      <c r="AO53">
        <v>0.48</v>
      </c>
      <c r="AP53">
        <v>0</v>
      </c>
      <c r="AQ53">
        <v>122.87</v>
      </c>
      <c r="AR53">
        <v>3.84</v>
      </c>
      <c r="AS53">
        <v>0.36</v>
      </c>
      <c r="AT53">
        <v>0</v>
      </c>
      <c r="AU53">
        <v>20</v>
      </c>
      <c r="AV53">
        <v>35.700000000000003</v>
      </c>
      <c r="AW53">
        <v>15.3</v>
      </c>
      <c r="AX53">
        <v>91.91</v>
      </c>
    </row>
    <row r="54" spans="1:50">
      <c r="G54" t="s">
        <v>96</v>
      </c>
      <c r="H54" s="115">
        <v>92.38</v>
      </c>
      <c r="I54" s="88">
        <v>16.05</v>
      </c>
      <c r="J54" s="88">
        <v>4.32</v>
      </c>
      <c r="K54" s="88">
        <v>214.78</v>
      </c>
      <c r="L54" s="88">
        <v>0</v>
      </c>
      <c r="M54" s="116">
        <v>0</v>
      </c>
      <c r="N54" s="115">
        <v>0</v>
      </c>
      <c r="O54" s="88">
        <v>20</v>
      </c>
      <c r="P54" s="88">
        <v>0</v>
      </c>
      <c r="Q54" s="88">
        <v>0</v>
      </c>
      <c r="R54" s="88">
        <v>0</v>
      </c>
      <c r="S54" s="116">
        <v>0</v>
      </c>
      <c r="W54">
        <v>0.71</v>
      </c>
      <c r="X54">
        <v>0.41</v>
      </c>
      <c r="Y54">
        <v>0.47</v>
      </c>
      <c r="Z54">
        <v>0.94</v>
      </c>
      <c r="AA54">
        <v>0.75</v>
      </c>
      <c r="AB54">
        <v>0</v>
      </c>
      <c r="AC54">
        <v>0</v>
      </c>
      <c r="AD54">
        <v>0</v>
      </c>
      <c r="AE54">
        <v>0</v>
      </c>
      <c r="AF54">
        <v>27.33</v>
      </c>
      <c r="AG54">
        <v>0</v>
      </c>
      <c r="AH54">
        <v>0</v>
      </c>
      <c r="AI54">
        <v>0</v>
      </c>
      <c r="AJ54">
        <v>0</v>
      </c>
      <c r="AK54">
        <v>24.28</v>
      </c>
      <c r="AL54">
        <v>0.57999999999999996</v>
      </c>
      <c r="AM54">
        <v>0.89</v>
      </c>
      <c r="AN54">
        <v>0.71</v>
      </c>
      <c r="AO54">
        <v>0.48</v>
      </c>
      <c r="AP54">
        <v>0</v>
      </c>
      <c r="AQ54">
        <v>122.87</v>
      </c>
      <c r="AR54">
        <v>3.84</v>
      </c>
      <c r="AS54">
        <v>0.36</v>
      </c>
      <c r="AT54">
        <v>0</v>
      </c>
      <c r="AU54">
        <v>20</v>
      </c>
      <c r="AV54">
        <v>35.700000000000003</v>
      </c>
      <c r="AW54">
        <v>15.3</v>
      </c>
      <c r="AX54">
        <v>91.91</v>
      </c>
    </row>
    <row r="55" spans="1:50">
      <c r="G55" t="s">
        <v>97</v>
      </c>
      <c r="H55" s="115">
        <v>92.38</v>
      </c>
      <c r="I55" s="88">
        <v>16.05</v>
      </c>
      <c r="J55" s="88">
        <v>4.2699999999999996</v>
      </c>
      <c r="K55" s="88">
        <v>214.78</v>
      </c>
      <c r="L55" s="88">
        <v>0</v>
      </c>
      <c r="M55" s="116">
        <v>0</v>
      </c>
      <c r="N55" s="115">
        <v>0</v>
      </c>
      <c r="O55" s="88">
        <v>20</v>
      </c>
      <c r="P55" s="88">
        <v>0</v>
      </c>
      <c r="Q55" s="88">
        <v>0</v>
      </c>
      <c r="R55" s="88">
        <v>0</v>
      </c>
      <c r="S55" s="116">
        <v>0</v>
      </c>
      <c r="W55">
        <v>0.71</v>
      </c>
      <c r="X55">
        <v>0.41</v>
      </c>
      <c r="Y55">
        <v>0.47</v>
      </c>
      <c r="Z55">
        <v>0.94</v>
      </c>
      <c r="AA55">
        <v>0.75</v>
      </c>
      <c r="AB55">
        <v>0</v>
      </c>
      <c r="AC55">
        <v>0</v>
      </c>
      <c r="AD55">
        <v>0</v>
      </c>
      <c r="AE55">
        <v>0</v>
      </c>
      <c r="AF55">
        <v>27.33</v>
      </c>
      <c r="AG55">
        <v>0</v>
      </c>
      <c r="AH55">
        <v>0</v>
      </c>
      <c r="AI55">
        <v>0</v>
      </c>
      <c r="AJ55">
        <v>0</v>
      </c>
      <c r="AK55">
        <v>24.28</v>
      </c>
      <c r="AL55">
        <v>0.57999999999999996</v>
      </c>
      <c r="AM55">
        <v>0.89</v>
      </c>
      <c r="AN55">
        <v>0.71</v>
      </c>
      <c r="AO55">
        <v>0.48</v>
      </c>
      <c r="AP55">
        <v>0</v>
      </c>
      <c r="AQ55">
        <v>122.87</v>
      </c>
      <c r="AR55">
        <v>3.79</v>
      </c>
      <c r="AS55">
        <v>0.36</v>
      </c>
      <c r="AT55">
        <v>0</v>
      </c>
      <c r="AU55">
        <v>20</v>
      </c>
      <c r="AV55">
        <v>35.700000000000003</v>
      </c>
      <c r="AW55">
        <v>15.3</v>
      </c>
      <c r="AX55">
        <v>91.91</v>
      </c>
    </row>
    <row r="56" spans="1:50">
      <c r="G56" t="s">
        <v>98</v>
      </c>
      <c r="H56" s="115">
        <v>92.38</v>
      </c>
      <c r="I56" s="88">
        <v>16.05</v>
      </c>
      <c r="J56" s="88">
        <v>4.2699999999999996</v>
      </c>
      <c r="K56" s="88">
        <v>214.78</v>
      </c>
      <c r="L56" s="88">
        <v>0</v>
      </c>
      <c r="M56" s="116">
        <v>0</v>
      </c>
      <c r="N56" s="115">
        <v>0</v>
      </c>
      <c r="O56" s="88">
        <v>20</v>
      </c>
      <c r="P56" s="88">
        <v>0</v>
      </c>
      <c r="Q56" s="88">
        <v>0</v>
      </c>
      <c r="R56" s="88">
        <v>0</v>
      </c>
      <c r="S56" s="116">
        <v>0</v>
      </c>
      <c r="W56">
        <v>0.71</v>
      </c>
      <c r="X56">
        <v>0.41</v>
      </c>
      <c r="Y56">
        <v>0.47</v>
      </c>
      <c r="Z56">
        <v>0.94</v>
      </c>
      <c r="AA56">
        <v>0.75</v>
      </c>
      <c r="AB56">
        <v>0</v>
      </c>
      <c r="AC56">
        <v>0</v>
      </c>
      <c r="AD56">
        <v>0</v>
      </c>
      <c r="AE56">
        <v>0</v>
      </c>
      <c r="AF56">
        <v>27.33</v>
      </c>
      <c r="AG56">
        <v>0</v>
      </c>
      <c r="AH56">
        <v>0</v>
      </c>
      <c r="AI56">
        <v>0</v>
      </c>
      <c r="AJ56">
        <v>0</v>
      </c>
      <c r="AK56">
        <v>24.28</v>
      </c>
      <c r="AL56">
        <v>0.57999999999999996</v>
      </c>
      <c r="AM56">
        <v>0.89</v>
      </c>
      <c r="AN56">
        <v>0.71</v>
      </c>
      <c r="AO56">
        <v>0.48</v>
      </c>
      <c r="AP56">
        <v>0</v>
      </c>
      <c r="AQ56">
        <v>122.87</v>
      </c>
      <c r="AR56">
        <v>3.79</v>
      </c>
      <c r="AS56">
        <v>0.36</v>
      </c>
      <c r="AT56">
        <v>0</v>
      </c>
      <c r="AU56">
        <v>20</v>
      </c>
      <c r="AV56">
        <v>35.700000000000003</v>
      </c>
      <c r="AW56">
        <v>15.3</v>
      </c>
      <c r="AX56">
        <v>91.91</v>
      </c>
    </row>
    <row r="57" spans="1:50">
      <c r="G57" t="s">
        <v>99</v>
      </c>
      <c r="H57" s="115">
        <v>92.38</v>
      </c>
      <c r="I57" s="88">
        <v>16.05</v>
      </c>
      <c r="J57" s="88">
        <v>4.2699999999999996</v>
      </c>
      <c r="K57" s="88">
        <v>214.78</v>
      </c>
      <c r="L57" s="88">
        <v>0</v>
      </c>
      <c r="M57" s="116">
        <v>0</v>
      </c>
      <c r="N57" s="115">
        <v>0</v>
      </c>
      <c r="O57" s="88">
        <v>20</v>
      </c>
      <c r="P57" s="88">
        <v>0</v>
      </c>
      <c r="Q57" s="88">
        <v>0</v>
      </c>
      <c r="R57" s="88">
        <v>0</v>
      </c>
      <c r="S57" s="116">
        <v>0</v>
      </c>
      <c r="W57">
        <v>0.71</v>
      </c>
      <c r="X57">
        <v>0.41</v>
      </c>
      <c r="Y57">
        <v>0.47</v>
      </c>
      <c r="Z57">
        <v>0.94</v>
      </c>
      <c r="AA57">
        <v>0.75</v>
      </c>
      <c r="AB57">
        <v>0</v>
      </c>
      <c r="AC57">
        <v>0</v>
      </c>
      <c r="AD57">
        <v>0</v>
      </c>
      <c r="AE57">
        <v>0</v>
      </c>
      <c r="AF57">
        <v>27.33</v>
      </c>
      <c r="AG57">
        <v>0</v>
      </c>
      <c r="AH57">
        <v>0</v>
      </c>
      <c r="AI57">
        <v>0</v>
      </c>
      <c r="AJ57">
        <v>0</v>
      </c>
      <c r="AK57">
        <v>24.28</v>
      </c>
      <c r="AL57">
        <v>0.57999999999999996</v>
      </c>
      <c r="AM57">
        <v>0.89</v>
      </c>
      <c r="AN57">
        <v>0.71</v>
      </c>
      <c r="AO57">
        <v>0.48</v>
      </c>
      <c r="AP57">
        <v>0</v>
      </c>
      <c r="AQ57">
        <v>122.87</v>
      </c>
      <c r="AR57">
        <v>3.79</v>
      </c>
      <c r="AS57">
        <v>0.36</v>
      </c>
      <c r="AT57">
        <v>0</v>
      </c>
      <c r="AU57">
        <v>20</v>
      </c>
      <c r="AV57">
        <v>35.700000000000003</v>
      </c>
      <c r="AW57">
        <v>15.3</v>
      </c>
      <c r="AX57">
        <v>91.91</v>
      </c>
    </row>
    <row r="58" spans="1:50">
      <c r="G58" t="s">
        <v>100</v>
      </c>
      <c r="H58" s="115">
        <v>90.97999999999999</v>
      </c>
      <c r="I58" s="88">
        <v>15.45</v>
      </c>
      <c r="J58" s="88">
        <v>4.2699999999999996</v>
      </c>
      <c r="K58" s="88">
        <v>214.78</v>
      </c>
      <c r="L58" s="88">
        <v>0</v>
      </c>
      <c r="M58" s="116">
        <v>0</v>
      </c>
      <c r="N58" s="115">
        <v>0</v>
      </c>
      <c r="O58" s="88">
        <v>20</v>
      </c>
      <c r="P58" s="88">
        <v>0</v>
      </c>
      <c r="Q58" s="88">
        <v>0</v>
      </c>
      <c r="R58" s="88">
        <v>0</v>
      </c>
      <c r="S58" s="116">
        <v>0</v>
      </c>
      <c r="W58">
        <v>0.71</v>
      </c>
      <c r="X58">
        <v>0.41</v>
      </c>
      <c r="Y58">
        <v>0.47</v>
      </c>
      <c r="Z58">
        <v>0.94</v>
      </c>
      <c r="AA58">
        <v>0.75</v>
      </c>
      <c r="AB58">
        <v>0</v>
      </c>
      <c r="AC58">
        <v>0</v>
      </c>
      <c r="AD58">
        <v>0</v>
      </c>
      <c r="AE58">
        <v>0</v>
      </c>
      <c r="AF58">
        <v>27.33</v>
      </c>
      <c r="AG58">
        <v>0</v>
      </c>
      <c r="AH58">
        <v>0</v>
      </c>
      <c r="AI58">
        <v>0</v>
      </c>
      <c r="AJ58">
        <v>0</v>
      </c>
      <c r="AK58">
        <v>24.28</v>
      </c>
      <c r="AL58">
        <v>0.57999999999999996</v>
      </c>
      <c r="AM58">
        <v>0.89</v>
      </c>
      <c r="AN58">
        <v>0.71</v>
      </c>
      <c r="AO58">
        <v>0.48</v>
      </c>
      <c r="AP58">
        <v>0</v>
      </c>
      <c r="AQ58">
        <v>122.87</v>
      </c>
      <c r="AR58">
        <v>3.79</v>
      </c>
      <c r="AS58">
        <v>0.36</v>
      </c>
      <c r="AT58">
        <v>0</v>
      </c>
      <c r="AU58">
        <v>20</v>
      </c>
      <c r="AV58">
        <v>34.299999999999997</v>
      </c>
      <c r="AW58">
        <v>14.7</v>
      </c>
      <c r="AX58">
        <v>91.91</v>
      </c>
    </row>
    <row r="59" spans="1:50">
      <c r="G59" t="s">
        <v>101</v>
      </c>
      <c r="H59" s="115">
        <v>90.97999999999999</v>
      </c>
      <c r="I59" s="88">
        <v>15.45</v>
      </c>
      <c r="J59" s="88">
        <v>4.32</v>
      </c>
      <c r="K59" s="88">
        <v>214.78</v>
      </c>
      <c r="L59" s="88">
        <v>0</v>
      </c>
      <c r="M59" s="116">
        <v>0</v>
      </c>
      <c r="N59" s="115">
        <v>0</v>
      </c>
      <c r="O59" s="88">
        <v>20</v>
      </c>
      <c r="P59" s="88">
        <v>0</v>
      </c>
      <c r="Q59" s="88">
        <v>0</v>
      </c>
      <c r="R59" s="88">
        <v>0</v>
      </c>
      <c r="S59" s="116">
        <v>0</v>
      </c>
      <c r="W59">
        <v>0.71</v>
      </c>
      <c r="X59">
        <v>0.41</v>
      </c>
      <c r="Y59">
        <v>0.47</v>
      </c>
      <c r="Z59">
        <v>0.94</v>
      </c>
      <c r="AA59">
        <v>0.75</v>
      </c>
      <c r="AB59">
        <v>0</v>
      </c>
      <c r="AC59">
        <v>0</v>
      </c>
      <c r="AD59">
        <v>0</v>
      </c>
      <c r="AE59">
        <v>0</v>
      </c>
      <c r="AF59">
        <v>27.33</v>
      </c>
      <c r="AG59">
        <v>0</v>
      </c>
      <c r="AH59">
        <v>0</v>
      </c>
      <c r="AI59">
        <v>0</v>
      </c>
      <c r="AJ59">
        <v>0</v>
      </c>
      <c r="AK59">
        <v>24.28</v>
      </c>
      <c r="AL59">
        <v>0.57999999999999996</v>
      </c>
      <c r="AM59">
        <v>0.89</v>
      </c>
      <c r="AN59">
        <v>0.71</v>
      </c>
      <c r="AO59">
        <v>0.48</v>
      </c>
      <c r="AP59">
        <v>0</v>
      </c>
      <c r="AQ59">
        <v>122.87</v>
      </c>
      <c r="AR59">
        <v>3.84</v>
      </c>
      <c r="AS59">
        <v>0.36</v>
      </c>
      <c r="AT59">
        <v>0</v>
      </c>
      <c r="AU59">
        <v>20</v>
      </c>
      <c r="AV59">
        <v>34.299999999999997</v>
      </c>
      <c r="AW59">
        <v>14.7</v>
      </c>
      <c r="AX59">
        <v>91.91</v>
      </c>
    </row>
    <row r="60" spans="1:50">
      <c r="G60" t="s">
        <v>102</v>
      </c>
      <c r="H60" s="115">
        <v>90.97999999999999</v>
      </c>
      <c r="I60" s="88">
        <v>15.45</v>
      </c>
      <c r="J60" s="88">
        <v>4.32</v>
      </c>
      <c r="K60" s="88">
        <v>214.78</v>
      </c>
      <c r="L60" s="88">
        <v>0</v>
      </c>
      <c r="M60" s="116">
        <v>0</v>
      </c>
      <c r="N60" s="115">
        <v>0</v>
      </c>
      <c r="O60" s="88">
        <v>20</v>
      </c>
      <c r="P60" s="88">
        <v>0</v>
      </c>
      <c r="Q60" s="88">
        <v>0</v>
      </c>
      <c r="R60" s="88">
        <v>0</v>
      </c>
      <c r="S60" s="116">
        <v>0</v>
      </c>
      <c r="W60">
        <v>0.71</v>
      </c>
      <c r="X60">
        <v>0.41</v>
      </c>
      <c r="Y60">
        <v>0.47</v>
      </c>
      <c r="Z60">
        <v>0.94</v>
      </c>
      <c r="AA60">
        <v>0.75</v>
      </c>
      <c r="AB60">
        <v>0</v>
      </c>
      <c r="AC60">
        <v>0</v>
      </c>
      <c r="AD60">
        <v>0</v>
      </c>
      <c r="AE60">
        <v>0</v>
      </c>
      <c r="AF60">
        <v>27.33</v>
      </c>
      <c r="AG60">
        <v>0</v>
      </c>
      <c r="AH60">
        <v>0</v>
      </c>
      <c r="AI60">
        <v>0</v>
      </c>
      <c r="AJ60">
        <v>0</v>
      </c>
      <c r="AK60">
        <v>24.28</v>
      </c>
      <c r="AL60">
        <v>0.57999999999999996</v>
      </c>
      <c r="AM60">
        <v>0.89</v>
      </c>
      <c r="AN60">
        <v>0.71</v>
      </c>
      <c r="AO60">
        <v>0.48</v>
      </c>
      <c r="AP60">
        <v>0</v>
      </c>
      <c r="AQ60">
        <v>122.87</v>
      </c>
      <c r="AR60">
        <v>3.84</v>
      </c>
      <c r="AS60">
        <v>0.36</v>
      </c>
      <c r="AT60">
        <v>0</v>
      </c>
      <c r="AU60">
        <v>20</v>
      </c>
      <c r="AV60">
        <v>34.299999999999997</v>
      </c>
      <c r="AW60">
        <v>14.7</v>
      </c>
      <c r="AX60">
        <v>91.91</v>
      </c>
    </row>
    <row r="61" spans="1:50">
      <c r="G61" t="s">
        <v>103</v>
      </c>
      <c r="H61" s="115">
        <v>90.97999999999999</v>
      </c>
      <c r="I61" s="88">
        <v>15.45</v>
      </c>
      <c r="J61" s="88">
        <v>4.32</v>
      </c>
      <c r="K61" s="88">
        <v>214.78</v>
      </c>
      <c r="L61" s="88">
        <v>0</v>
      </c>
      <c r="M61" s="116">
        <v>0</v>
      </c>
      <c r="N61" s="115">
        <v>0</v>
      </c>
      <c r="O61" s="88">
        <v>20</v>
      </c>
      <c r="P61" s="88">
        <v>0</v>
      </c>
      <c r="Q61" s="88">
        <v>0</v>
      </c>
      <c r="R61" s="88">
        <v>0</v>
      </c>
      <c r="S61" s="116">
        <v>0</v>
      </c>
      <c r="W61">
        <v>0.71</v>
      </c>
      <c r="X61">
        <v>0.41</v>
      </c>
      <c r="Y61">
        <v>0.47</v>
      </c>
      <c r="Z61">
        <v>0.94</v>
      </c>
      <c r="AA61">
        <v>0.75</v>
      </c>
      <c r="AB61">
        <v>0</v>
      </c>
      <c r="AC61">
        <v>0</v>
      </c>
      <c r="AD61">
        <v>0</v>
      </c>
      <c r="AE61">
        <v>0</v>
      </c>
      <c r="AF61">
        <v>27.33</v>
      </c>
      <c r="AG61">
        <v>0</v>
      </c>
      <c r="AH61">
        <v>0</v>
      </c>
      <c r="AI61">
        <v>0</v>
      </c>
      <c r="AJ61">
        <v>0</v>
      </c>
      <c r="AK61">
        <v>24.28</v>
      </c>
      <c r="AL61">
        <v>0.57999999999999996</v>
      </c>
      <c r="AM61">
        <v>0.89</v>
      </c>
      <c r="AN61">
        <v>0.71</v>
      </c>
      <c r="AO61">
        <v>0.48</v>
      </c>
      <c r="AP61">
        <v>0</v>
      </c>
      <c r="AQ61">
        <v>122.87</v>
      </c>
      <c r="AR61">
        <v>3.84</v>
      </c>
      <c r="AS61">
        <v>0.36</v>
      </c>
      <c r="AT61">
        <v>0</v>
      </c>
      <c r="AU61">
        <v>20</v>
      </c>
      <c r="AV61">
        <v>34.299999999999997</v>
      </c>
      <c r="AW61">
        <v>14.7</v>
      </c>
      <c r="AX61">
        <v>91.91</v>
      </c>
    </row>
    <row r="62" spans="1:50">
      <c r="G62" t="s">
        <v>104</v>
      </c>
      <c r="H62" s="115">
        <v>89.58</v>
      </c>
      <c r="I62" s="88">
        <v>14.85</v>
      </c>
      <c r="J62" s="88">
        <v>4.32</v>
      </c>
      <c r="K62" s="88">
        <v>214.78</v>
      </c>
      <c r="L62" s="88">
        <v>0</v>
      </c>
      <c r="M62" s="116">
        <v>0</v>
      </c>
      <c r="N62" s="115">
        <v>0</v>
      </c>
      <c r="O62" s="88">
        <v>20</v>
      </c>
      <c r="P62" s="88">
        <v>0</v>
      </c>
      <c r="Q62" s="88">
        <v>0</v>
      </c>
      <c r="R62" s="88">
        <v>0</v>
      </c>
      <c r="S62" s="116">
        <v>0</v>
      </c>
      <c r="W62">
        <v>0.71</v>
      </c>
      <c r="X62">
        <v>0.41</v>
      </c>
      <c r="Y62">
        <v>0.47</v>
      </c>
      <c r="Z62">
        <v>0.94</v>
      </c>
      <c r="AA62">
        <v>0.75</v>
      </c>
      <c r="AB62">
        <v>0</v>
      </c>
      <c r="AC62">
        <v>0</v>
      </c>
      <c r="AD62">
        <v>0</v>
      </c>
      <c r="AE62">
        <v>0</v>
      </c>
      <c r="AF62">
        <v>27.33</v>
      </c>
      <c r="AG62">
        <v>0</v>
      </c>
      <c r="AH62">
        <v>0</v>
      </c>
      <c r="AI62">
        <v>0</v>
      </c>
      <c r="AJ62">
        <v>0</v>
      </c>
      <c r="AK62">
        <v>24.28</v>
      </c>
      <c r="AL62">
        <v>0.57999999999999996</v>
      </c>
      <c r="AM62">
        <v>0.89</v>
      </c>
      <c r="AN62">
        <v>0.71</v>
      </c>
      <c r="AO62">
        <v>0.48</v>
      </c>
      <c r="AP62">
        <v>0</v>
      </c>
      <c r="AQ62">
        <v>122.87</v>
      </c>
      <c r="AR62">
        <v>3.84</v>
      </c>
      <c r="AS62">
        <v>0.36</v>
      </c>
      <c r="AT62">
        <v>0</v>
      </c>
      <c r="AU62">
        <v>20</v>
      </c>
      <c r="AV62">
        <v>32.9</v>
      </c>
      <c r="AW62">
        <v>14.1</v>
      </c>
      <c r="AX62">
        <v>91.91</v>
      </c>
    </row>
    <row r="63" spans="1:50">
      <c r="G63" t="s">
        <v>105</v>
      </c>
      <c r="H63" s="115">
        <v>144.25</v>
      </c>
      <c r="I63" s="88">
        <v>72.89</v>
      </c>
      <c r="J63" s="88">
        <v>4.37</v>
      </c>
      <c r="K63" s="88">
        <v>214.78</v>
      </c>
      <c r="L63" s="88">
        <v>0</v>
      </c>
      <c r="M63" s="116">
        <v>0</v>
      </c>
      <c r="N63" s="115">
        <v>0</v>
      </c>
      <c r="O63" s="88">
        <v>20</v>
      </c>
      <c r="P63" s="88">
        <v>0</v>
      </c>
      <c r="Q63" s="88">
        <v>0</v>
      </c>
      <c r="R63" s="88">
        <v>0</v>
      </c>
      <c r="S63" s="116">
        <v>0</v>
      </c>
      <c r="W63">
        <v>0.71</v>
      </c>
      <c r="X63">
        <v>0.41</v>
      </c>
      <c r="Y63">
        <v>0.47</v>
      </c>
      <c r="Z63">
        <v>0.94</v>
      </c>
      <c r="AA63">
        <v>0.75</v>
      </c>
      <c r="AB63">
        <v>0</v>
      </c>
      <c r="AC63">
        <v>0</v>
      </c>
      <c r="AD63">
        <v>0</v>
      </c>
      <c r="AE63">
        <v>0</v>
      </c>
      <c r="AF63">
        <v>82</v>
      </c>
      <c r="AG63">
        <v>29.02</v>
      </c>
      <c r="AH63">
        <v>29.02</v>
      </c>
      <c r="AI63">
        <v>0</v>
      </c>
      <c r="AJ63">
        <v>0</v>
      </c>
      <c r="AK63">
        <v>24.28</v>
      </c>
      <c r="AL63">
        <v>0.57999999999999996</v>
      </c>
      <c r="AM63">
        <v>0.89</v>
      </c>
      <c r="AN63">
        <v>0.71</v>
      </c>
      <c r="AO63">
        <v>0.48</v>
      </c>
      <c r="AP63">
        <v>0</v>
      </c>
      <c r="AQ63">
        <v>122.87</v>
      </c>
      <c r="AR63">
        <v>3.89</v>
      </c>
      <c r="AS63">
        <v>0.36</v>
      </c>
      <c r="AT63">
        <v>0</v>
      </c>
      <c r="AU63">
        <v>20</v>
      </c>
      <c r="AV63">
        <v>32.9</v>
      </c>
      <c r="AW63">
        <v>14.1</v>
      </c>
      <c r="AX63">
        <v>91.91</v>
      </c>
    </row>
    <row r="64" spans="1:50">
      <c r="G64" t="s">
        <v>106</v>
      </c>
      <c r="H64" s="115">
        <v>140.75</v>
      </c>
      <c r="I64" s="88">
        <v>71.39</v>
      </c>
      <c r="J64" s="88">
        <v>4.37</v>
      </c>
      <c r="K64" s="88">
        <v>214.78</v>
      </c>
      <c r="L64" s="88">
        <v>0</v>
      </c>
      <c r="M64" s="116">
        <v>0</v>
      </c>
      <c r="N64" s="115">
        <v>0</v>
      </c>
      <c r="O64" s="88">
        <v>20</v>
      </c>
      <c r="P64" s="88">
        <v>0</v>
      </c>
      <c r="Q64" s="88">
        <v>0</v>
      </c>
      <c r="R64" s="88">
        <v>0</v>
      </c>
      <c r="S64" s="116">
        <v>0</v>
      </c>
      <c r="W64">
        <v>0.71</v>
      </c>
      <c r="X64">
        <v>0.41</v>
      </c>
      <c r="Y64">
        <v>0.47</v>
      </c>
      <c r="Z64">
        <v>0.94</v>
      </c>
      <c r="AA64">
        <v>0.75</v>
      </c>
      <c r="AB64">
        <v>0</v>
      </c>
      <c r="AC64">
        <v>0</v>
      </c>
      <c r="AD64">
        <v>0</v>
      </c>
      <c r="AE64">
        <v>0</v>
      </c>
      <c r="AF64">
        <v>82</v>
      </c>
      <c r="AG64">
        <v>29.02</v>
      </c>
      <c r="AH64">
        <v>29.02</v>
      </c>
      <c r="AI64">
        <v>0</v>
      </c>
      <c r="AJ64">
        <v>0</v>
      </c>
      <c r="AK64">
        <v>24.28</v>
      </c>
      <c r="AL64">
        <v>0.57999999999999996</v>
      </c>
      <c r="AM64">
        <v>0.89</v>
      </c>
      <c r="AN64">
        <v>0.71</v>
      </c>
      <c r="AO64">
        <v>0.48</v>
      </c>
      <c r="AP64">
        <v>0</v>
      </c>
      <c r="AQ64">
        <v>122.87</v>
      </c>
      <c r="AR64">
        <v>3.89</v>
      </c>
      <c r="AS64">
        <v>0.36</v>
      </c>
      <c r="AT64">
        <v>0</v>
      </c>
      <c r="AU64">
        <v>20</v>
      </c>
      <c r="AV64">
        <v>29.4</v>
      </c>
      <c r="AW64">
        <v>12.6</v>
      </c>
      <c r="AX64">
        <v>91.91</v>
      </c>
    </row>
    <row r="65" spans="7:50">
      <c r="G65" t="s">
        <v>107</v>
      </c>
      <c r="H65" s="115">
        <v>140.04999999999998</v>
      </c>
      <c r="I65" s="88">
        <v>71.09</v>
      </c>
      <c r="J65" s="88">
        <v>4.37</v>
      </c>
      <c r="K65" s="88">
        <v>214.78</v>
      </c>
      <c r="L65" s="88">
        <v>0</v>
      </c>
      <c r="M65" s="116">
        <v>0</v>
      </c>
      <c r="N65" s="115">
        <v>0</v>
      </c>
      <c r="O65" s="88">
        <v>20</v>
      </c>
      <c r="P65" s="88">
        <v>0</v>
      </c>
      <c r="Q65" s="88">
        <v>0</v>
      </c>
      <c r="R65" s="88">
        <v>0</v>
      </c>
      <c r="S65" s="116">
        <v>0</v>
      </c>
      <c r="W65">
        <v>0.71</v>
      </c>
      <c r="X65">
        <v>0.41</v>
      </c>
      <c r="Y65">
        <v>0.47</v>
      </c>
      <c r="Z65">
        <v>0.94</v>
      </c>
      <c r="AA65">
        <v>0.75</v>
      </c>
      <c r="AB65">
        <v>0</v>
      </c>
      <c r="AC65">
        <v>0</v>
      </c>
      <c r="AD65">
        <v>0</v>
      </c>
      <c r="AE65">
        <v>0</v>
      </c>
      <c r="AF65">
        <v>82</v>
      </c>
      <c r="AG65">
        <v>29.02</v>
      </c>
      <c r="AH65">
        <v>29.02</v>
      </c>
      <c r="AI65">
        <v>0</v>
      </c>
      <c r="AJ65">
        <v>0</v>
      </c>
      <c r="AK65">
        <v>24.28</v>
      </c>
      <c r="AL65">
        <v>0.57999999999999996</v>
      </c>
      <c r="AM65">
        <v>0.89</v>
      </c>
      <c r="AN65">
        <v>0.71</v>
      </c>
      <c r="AO65">
        <v>0.48</v>
      </c>
      <c r="AP65">
        <v>0</v>
      </c>
      <c r="AQ65">
        <v>122.87</v>
      </c>
      <c r="AR65">
        <v>3.89</v>
      </c>
      <c r="AS65">
        <v>0.36</v>
      </c>
      <c r="AT65">
        <v>0</v>
      </c>
      <c r="AU65">
        <v>20</v>
      </c>
      <c r="AV65">
        <v>28.7</v>
      </c>
      <c r="AW65">
        <v>12.3</v>
      </c>
      <c r="AX65">
        <v>91.91</v>
      </c>
    </row>
    <row r="66" spans="7:50">
      <c r="G66" t="s">
        <v>108</v>
      </c>
      <c r="H66" s="115">
        <v>137.25</v>
      </c>
      <c r="I66" s="88">
        <v>69.89</v>
      </c>
      <c r="J66" s="88">
        <v>4.37</v>
      </c>
      <c r="K66" s="88">
        <v>195.43</v>
      </c>
      <c r="L66" s="88">
        <v>0</v>
      </c>
      <c r="M66" s="116">
        <v>0</v>
      </c>
      <c r="N66" s="115">
        <v>0</v>
      </c>
      <c r="O66" s="88">
        <v>20</v>
      </c>
      <c r="P66" s="88">
        <v>0</v>
      </c>
      <c r="Q66" s="88">
        <v>0</v>
      </c>
      <c r="R66" s="88">
        <v>0</v>
      </c>
      <c r="S66" s="116">
        <v>0</v>
      </c>
      <c r="W66">
        <v>0.71</v>
      </c>
      <c r="X66">
        <v>0.41</v>
      </c>
      <c r="Y66">
        <v>0.47</v>
      </c>
      <c r="Z66">
        <v>0.94</v>
      </c>
      <c r="AA66">
        <v>0.75</v>
      </c>
      <c r="AB66">
        <v>0</v>
      </c>
      <c r="AC66">
        <v>0</v>
      </c>
      <c r="AD66">
        <v>0</v>
      </c>
      <c r="AE66">
        <v>0</v>
      </c>
      <c r="AF66">
        <v>82</v>
      </c>
      <c r="AG66">
        <v>29.02</v>
      </c>
      <c r="AH66">
        <v>29.02</v>
      </c>
      <c r="AI66">
        <v>0</v>
      </c>
      <c r="AJ66">
        <v>0</v>
      </c>
      <c r="AK66">
        <v>24.28</v>
      </c>
      <c r="AL66">
        <v>0.57999999999999996</v>
      </c>
      <c r="AM66">
        <v>0.89</v>
      </c>
      <c r="AN66">
        <v>0.71</v>
      </c>
      <c r="AO66">
        <v>0.48</v>
      </c>
      <c r="AP66">
        <v>0</v>
      </c>
      <c r="AQ66">
        <v>122.87</v>
      </c>
      <c r="AR66">
        <v>3.89</v>
      </c>
      <c r="AS66">
        <v>0.36</v>
      </c>
      <c r="AT66">
        <v>0</v>
      </c>
      <c r="AU66">
        <v>20</v>
      </c>
      <c r="AV66">
        <v>25.9</v>
      </c>
      <c r="AW66">
        <v>11.1</v>
      </c>
      <c r="AX66">
        <v>72.56</v>
      </c>
    </row>
    <row r="67" spans="7:50">
      <c r="G67" t="s">
        <v>109</v>
      </c>
      <c r="H67" s="115">
        <v>140.66999999999999</v>
      </c>
      <c r="I67" s="88">
        <v>68.989999999999995</v>
      </c>
      <c r="J67" s="88">
        <v>4.42</v>
      </c>
      <c r="K67" s="88">
        <v>195.43</v>
      </c>
      <c r="L67" s="88">
        <v>0</v>
      </c>
      <c r="M67" s="116">
        <v>0</v>
      </c>
      <c r="N67" s="115">
        <v>0</v>
      </c>
      <c r="O67" s="88">
        <v>20</v>
      </c>
      <c r="P67" s="88">
        <v>0</v>
      </c>
      <c r="Q67" s="88">
        <v>0</v>
      </c>
      <c r="R67" s="88">
        <v>0</v>
      </c>
      <c r="S67" s="116">
        <v>0</v>
      </c>
      <c r="W67">
        <v>0.71</v>
      </c>
      <c r="X67">
        <v>0.41</v>
      </c>
      <c r="Y67">
        <v>0.47</v>
      </c>
      <c r="Z67">
        <v>0.94</v>
      </c>
      <c r="AA67">
        <v>0.75</v>
      </c>
      <c r="AB67">
        <v>0</v>
      </c>
      <c r="AC67">
        <v>0</v>
      </c>
      <c r="AD67">
        <v>0</v>
      </c>
      <c r="AE67">
        <v>0</v>
      </c>
      <c r="AF67">
        <v>82</v>
      </c>
      <c r="AG67">
        <v>29.02</v>
      </c>
      <c r="AH67">
        <v>29.02</v>
      </c>
      <c r="AI67">
        <v>0</v>
      </c>
      <c r="AJ67">
        <v>0</v>
      </c>
      <c r="AK67">
        <v>29.8</v>
      </c>
      <c r="AL67">
        <v>0.57999999999999996</v>
      </c>
      <c r="AM67">
        <v>0.89</v>
      </c>
      <c r="AN67">
        <v>0.71</v>
      </c>
      <c r="AO67">
        <v>0.48</v>
      </c>
      <c r="AP67">
        <v>0</v>
      </c>
      <c r="AQ67">
        <v>122.87</v>
      </c>
      <c r="AR67">
        <v>3.94</v>
      </c>
      <c r="AS67">
        <v>0.36</v>
      </c>
      <c r="AT67">
        <v>0</v>
      </c>
      <c r="AU67">
        <v>20</v>
      </c>
      <c r="AV67">
        <v>23.8</v>
      </c>
      <c r="AW67">
        <v>10.199999999999999</v>
      </c>
      <c r="AX67">
        <v>72.56</v>
      </c>
    </row>
    <row r="68" spans="7:50">
      <c r="G68" t="s">
        <v>110</v>
      </c>
      <c r="H68" s="115">
        <v>137.87</v>
      </c>
      <c r="I68" s="88">
        <v>67.789999999999992</v>
      </c>
      <c r="J68" s="88">
        <v>4.42</v>
      </c>
      <c r="K68" s="88">
        <v>195.43</v>
      </c>
      <c r="L68" s="88">
        <v>0</v>
      </c>
      <c r="M68" s="116">
        <v>0</v>
      </c>
      <c r="N68" s="115">
        <v>0</v>
      </c>
      <c r="O68" s="88">
        <v>20</v>
      </c>
      <c r="P68" s="88">
        <v>0</v>
      </c>
      <c r="Q68" s="88">
        <v>0</v>
      </c>
      <c r="R68" s="88">
        <v>0</v>
      </c>
      <c r="S68" s="116">
        <v>0</v>
      </c>
      <c r="W68">
        <v>0.71</v>
      </c>
      <c r="X68">
        <v>0.41</v>
      </c>
      <c r="Y68">
        <v>0.47</v>
      </c>
      <c r="Z68">
        <v>0.94</v>
      </c>
      <c r="AA68">
        <v>0.75</v>
      </c>
      <c r="AB68">
        <v>0</v>
      </c>
      <c r="AC68">
        <v>0</v>
      </c>
      <c r="AD68">
        <v>0</v>
      </c>
      <c r="AE68">
        <v>0</v>
      </c>
      <c r="AF68">
        <v>82</v>
      </c>
      <c r="AG68">
        <v>29.02</v>
      </c>
      <c r="AH68">
        <v>29.02</v>
      </c>
      <c r="AI68">
        <v>0</v>
      </c>
      <c r="AJ68">
        <v>0</v>
      </c>
      <c r="AK68">
        <v>29.8</v>
      </c>
      <c r="AL68">
        <v>0.57999999999999996</v>
      </c>
      <c r="AM68">
        <v>0.89</v>
      </c>
      <c r="AN68">
        <v>0.71</v>
      </c>
      <c r="AO68">
        <v>0.48</v>
      </c>
      <c r="AP68">
        <v>0</v>
      </c>
      <c r="AQ68">
        <v>122.87</v>
      </c>
      <c r="AR68">
        <v>3.94</v>
      </c>
      <c r="AS68">
        <v>0.36</v>
      </c>
      <c r="AT68">
        <v>0</v>
      </c>
      <c r="AU68">
        <v>20</v>
      </c>
      <c r="AV68">
        <v>21</v>
      </c>
      <c r="AW68">
        <v>9</v>
      </c>
      <c r="AX68">
        <v>72.56</v>
      </c>
    </row>
    <row r="69" spans="7:50">
      <c r="G69" t="s">
        <v>111</v>
      </c>
      <c r="H69" s="115">
        <v>135.07</v>
      </c>
      <c r="I69" s="88">
        <v>66.59</v>
      </c>
      <c r="J69" s="88">
        <v>4.42</v>
      </c>
      <c r="K69" s="88">
        <v>195.43</v>
      </c>
      <c r="L69" s="88">
        <v>0</v>
      </c>
      <c r="M69" s="116">
        <v>0</v>
      </c>
      <c r="N69" s="115">
        <v>0</v>
      </c>
      <c r="O69" s="88">
        <v>20</v>
      </c>
      <c r="P69" s="88">
        <v>0</v>
      </c>
      <c r="Q69" s="88">
        <v>0</v>
      </c>
      <c r="R69" s="88">
        <v>0</v>
      </c>
      <c r="S69" s="116">
        <v>0</v>
      </c>
      <c r="W69">
        <v>0.71</v>
      </c>
      <c r="X69">
        <v>0.41</v>
      </c>
      <c r="Y69">
        <v>0.47</v>
      </c>
      <c r="Z69">
        <v>0.94</v>
      </c>
      <c r="AA69">
        <v>0.75</v>
      </c>
      <c r="AB69">
        <v>0</v>
      </c>
      <c r="AC69">
        <v>0</v>
      </c>
      <c r="AD69">
        <v>0</v>
      </c>
      <c r="AE69">
        <v>0</v>
      </c>
      <c r="AF69">
        <v>82</v>
      </c>
      <c r="AG69">
        <v>29.02</v>
      </c>
      <c r="AH69">
        <v>29.02</v>
      </c>
      <c r="AI69">
        <v>0</v>
      </c>
      <c r="AJ69">
        <v>0</v>
      </c>
      <c r="AK69">
        <v>29.8</v>
      </c>
      <c r="AL69">
        <v>0.57999999999999996</v>
      </c>
      <c r="AM69">
        <v>0.89</v>
      </c>
      <c r="AN69">
        <v>0.71</v>
      </c>
      <c r="AO69">
        <v>0.48</v>
      </c>
      <c r="AP69">
        <v>0</v>
      </c>
      <c r="AQ69">
        <v>122.87</v>
      </c>
      <c r="AR69">
        <v>3.94</v>
      </c>
      <c r="AS69">
        <v>0.36</v>
      </c>
      <c r="AT69">
        <v>0</v>
      </c>
      <c r="AU69">
        <v>20</v>
      </c>
      <c r="AV69">
        <v>18.2</v>
      </c>
      <c r="AW69">
        <v>7.8</v>
      </c>
      <c r="AX69">
        <v>72.56</v>
      </c>
    </row>
    <row r="70" spans="7:50">
      <c r="G70" t="s">
        <v>112</v>
      </c>
      <c r="H70" s="115">
        <v>133.66999999999999</v>
      </c>
      <c r="I70" s="88">
        <v>65.989999999999995</v>
      </c>
      <c r="J70" s="88">
        <v>4.42</v>
      </c>
      <c r="K70" s="88">
        <v>176.08</v>
      </c>
      <c r="L70" s="88">
        <v>0</v>
      </c>
      <c r="M70" s="116">
        <v>0</v>
      </c>
      <c r="N70" s="115">
        <v>0</v>
      </c>
      <c r="O70" s="88">
        <v>20</v>
      </c>
      <c r="P70" s="88">
        <v>0</v>
      </c>
      <c r="Q70" s="88">
        <v>0</v>
      </c>
      <c r="R70" s="88">
        <v>0</v>
      </c>
      <c r="S70" s="116">
        <v>0</v>
      </c>
      <c r="W70">
        <v>0.71</v>
      </c>
      <c r="X70">
        <v>0.41</v>
      </c>
      <c r="Y70">
        <v>0.47</v>
      </c>
      <c r="Z70">
        <v>0.94</v>
      </c>
      <c r="AA70">
        <v>0.75</v>
      </c>
      <c r="AB70">
        <v>0</v>
      </c>
      <c r="AC70">
        <v>0</v>
      </c>
      <c r="AD70">
        <v>0</v>
      </c>
      <c r="AE70">
        <v>0</v>
      </c>
      <c r="AF70">
        <v>82</v>
      </c>
      <c r="AG70">
        <v>29.02</v>
      </c>
      <c r="AH70">
        <v>29.02</v>
      </c>
      <c r="AI70">
        <v>0</v>
      </c>
      <c r="AJ70">
        <v>0</v>
      </c>
      <c r="AK70">
        <v>29.8</v>
      </c>
      <c r="AL70">
        <v>0.57999999999999996</v>
      </c>
      <c r="AM70">
        <v>0.89</v>
      </c>
      <c r="AN70">
        <v>0.71</v>
      </c>
      <c r="AO70">
        <v>0.48</v>
      </c>
      <c r="AP70">
        <v>0</v>
      </c>
      <c r="AQ70">
        <v>122.87</v>
      </c>
      <c r="AR70">
        <v>3.94</v>
      </c>
      <c r="AS70">
        <v>0.36</v>
      </c>
      <c r="AT70">
        <v>0</v>
      </c>
      <c r="AU70">
        <v>20</v>
      </c>
      <c r="AV70">
        <v>16.8</v>
      </c>
      <c r="AW70">
        <v>7.2</v>
      </c>
      <c r="AX70">
        <v>53.21</v>
      </c>
    </row>
    <row r="71" spans="7:50">
      <c r="G71" t="s">
        <v>113</v>
      </c>
      <c r="H71" s="115">
        <v>131.57</v>
      </c>
      <c r="I71" s="88">
        <v>65.09</v>
      </c>
      <c r="J71" s="88">
        <v>4.46</v>
      </c>
      <c r="K71" s="88">
        <v>176.08</v>
      </c>
      <c r="L71" s="88">
        <v>0</v>
      </c>
      <c r="M71" s="116">
        <v>0</v>
      </c>
      <c r="N71" s="115">
        <v>0</v>
      </c>
      <c r="O71" s="88">
        <v>20</v>
      </c>
      <c r="P71" s="88">
        <v>0</v>
      </c>
      <c r="Q71" s="88">
        <v>0</v>
      </c>
      <c r="R71" s="88">
        <v>0</v>
      </c>
      <c r="S71" s="116">
        <v>0</v>
      </c>
      <c r="W71">
        <v>0.71</v>
      </c>
      <c r="X71">
        <v>0.41</v>
      </c>
      <c r="Y71">
        <v>0.47</v>
      </c>
      <c r="Z71">
        <v>0.94</v>
      </c>
      <c r="AA71">
        <v>0.75</v>
      </c>
      <c r="AB71">
        <v>0</v>
      </c>
      <c r="AC71">
        <v>0</v>
      </c>
      <c r="AD71">
        <v>0</v>
      </c>
      <c r="AE71">
        <v>0</v>
      </c>
      <c r="AF71">
        <v>82</v>
      </c>
      <c r="AG71">
        <v>29.02</v>
      </c>
      <c r="AH71">
        <v>29.02</v>
      </c>
      <c r="AI71">
        <v>0</v>
      </c>
      <c r="AJ71">
        <v>0</v>
      </c>
      <c r="AK71">
        <v>29.8</v>
      </c>
      <c r="AL71">
        <v>0.57999999999999996</v>
      </c>
      <c r="AM71">
        <v>0.89</v>
      </c>
      <c r="AN71">
        <v>0.71</v>
      </c>
      <c r="AO71">
        <v>0.48</v>
      </c>
      <c r="AP71">
        <v>0</v>
      </c>
      <c r="AQ71">
        <v>122.87</v>
      </c>
      <c r="AR71">
        <v>3.98</v>
      </c>
      <c r="AS71">
        <v>0.36</v>
      </c>
      <c r="AT71">
        <v>0</v>
      </c>
      <c r="AU71">
        <v>20</v>
      </c>
      <c r="AV71">
        <v>14.7</v>
      </c>
      <c r="AW71">
        <v>6.3</v>
      </c>
      <c r="AX71">
        <v>53.21</v>
      </c>
    </row>
    <row r="72" spans="7:50">
      <c r="G72" t="s">
        <v>114</v>
      </c>
      <c r="H72" s="115">
        <v>128.76999999999998</v>
      </c>
      <c r="I72" s="88">
        <v>63.89</v>
      </c>
      <c r="J72" s="88">
        <v>4.46</v>
      </c>
      <c r="K72" s="88">
        <v>156.73000000000002</v>
      </c>
      <c r="L72" s="88">
        <v>0</v>
      </c>
      <c r="M72" s="116">
        <v>0</v>
      </c>
      <c r="N72" s="115">
        <v>0</v>
      </c>
      <c r="O72" s="88">
        <v>20</v>
      </c>
      <c r="P72" s="88">
        <v>0</v>
      </c>
      <c r="Q72" s="88">
        <v>0</v>
      </c>
      <c r="R72" s="88">
        <v>0</v>
      </c>
      <c r="S72" s="116">
        <v>0</v>
      </c>
      <c r="W72">
        <v>0.71</v>
      </c>
      <c r="X72">
        <v>0.41</v>
      </c>
      <c r="Y72">
        <v>0.47</v>
      </c>
      <c r="Z72">
        <v>0.94</v>
      </c>
      <c r="AA72">
        <v>0.75</v>
      </c>
      <c r="AB72">
        <v>0</v>
      </c>
      <c r="AC72">
        <v>0</v>
      </c>
      <c r="AD72">
        <v>0</v>
      </c>
      <c r="AE72">
        <v>0</v>
      </c>
      <c r="AF72">
        <v>82</v>
      </c>
      <c r="AG72">
        <v>29.02</v>
      </c>
      <c r="AH72">
        <v>29.02</v>
      </c>
      <c r="AI72">
        <v>0</v>
      </c>
      <c r="AJ72">
        <v>0</v>
      </c>
      <c r="AK72">
        <v>29.8</v>
      </c>
      <c r="AL72">
        <v>0.57999999999999996</v>
      </c>
      <c r="AM72">
        <v>0.89</v>
      </c>
      <c r="AN72">
        <v>0.71</v>
      </c>
      <c r="AO72">
        <v>0.48</v>
      </c>
      <c r="AP72">
        <v>0</v>
      </c>
      <c r="AQ72">
        <v>122.87</v>
      </c>
      <c r="AR72">
        <v>3.98</v>
      </c>
      <c r="AS72">
        <v>0.36</v>
      </c>
      <c r="AT72">
        <v>0</v>
      </c>
      <c r="AU72">
        <v>20</v>
      </c>
      <c r="AV72">
        <v>11.9</v>
      </c>
      <c r="AW72">
        <v>5.0999999999999996</v>
      </c>
      <c r="AX72">
        <v>33.86</v>
      </c>
    </row>
    <row r="73" spans="7:50">
      <c r="G73" t="s">
        <v>115</v>
      </c>
      <c r="H73" s="115">
        <v>125.27</v>
      </c>
      <c r="I73" s="88">
        <v>79.809999999999988</v>
      </c>
      <c r="J73" s="88">
        <v>4.46</v>
      </c>
      <c r="K73" s="88">
        <v>33.86</v>
      </c>
      <c r="L73" s="88">
        <v>0</v>
      </c>
      <c r="M73" s="116">
        <v>0</v>
      </c>
      <c r="N73" s="115">
        <v>0</v>
      </c>
      <c r="O73" s="88">
        <v>20</v>
      </c>
      <c r="P73" s="88">
        <v>0</v>
      </c>
      <c r="Q73" s="88">
        <v>0</v>
      </c>
      <c r="R73" s="88">
        <v>0</v>
      </c>
      <c r="S73" s="116">
        <v>0</v>
      </c>
      <c r="W73">
        <v>0.71</v>
      </c>
      <c r="X73">
        <v>0.41</v>
      </c>
      <c r="Y73">
        <v>0.47</v>
      </c>
      <c r="Z73">
        <v>0.94</v>
      </c>
      <c r="AA73">
        <v>0.75</v>
      </c>
      <c r="AB73">
        <v>0</v>
      </c>
      <c r="AC73">
        <v>0</v>
      </c>
      <c r="AD73">
        <v>0</v>
      </c>
      <c r="AE73">
        <v>0</v>
      </c>
      <c r="AF73">
        <v>82</v>
      </c>
      <c r="AG73">
        <v>29.02</v>
      </c>
      <c r="AH73">
        <v>46.44</v>
      </c>
      <c r="AI73">
        <v>0</v>
      </c>
      <c r="AJ73">
        <v>0</v>
      </c>
      <c r="AK73">
        <v>29.8</v>
      </c>
      <c r="AL73">
        <v>0.57999999999999996</v>
      </c>
      <c r="AM73">
        <v>0.89</v>
      </c>
      <c r="AN73">
        <v>0.71</v>
      </c>
      <c r="AO73">
        <v>0.48</v>
      </c>
      <c r="AP73">
        <v>0</v>
      </c>
      <c r="AQ73">
        <v>0</v>
      </c>
      <c r="AR73">
        <v>3.98</v>
      </c>
      <c r="AS73">
        <v>0.36</v>
      </c>
      <c r="AT73">
        <v>0</v>
      </c>
      <c r="AU73">
        <v>20</v>
      </c>
      <c r="AV73">
        <v>8.4</v>
      </c>
      <c r="AW73">
        <v>3.6</v>
      </c>
      <c r="AX73">
        <v>33.86</v>
      </c>
    </row>
    <row r="74" spans="7:50">
      <c r="G74" t="s">
        <v>116</v>
      </c>
      <c r="H74" s="115">
        <v>123.16999999999999</v>
      </c>
      <c r="I74" s="88">
        <v>78.91</v>
      </c>
      <c r="J74" s="88">
        <v>4.46</v>
      </c>
      <c r="K74" s="88">
        <v>29.03</v>
      </c>
      <c r="L74" s="88">
        <v>0</v>
      </c>
      <c r="M74" s="116">
        <v>0</v>
      </c>
      <c r="N74" s="115">
        <v>0</v>
      </c>
      <c r="O74" s="88">
        <v>20</v>
      </c>
      <c r="P74" s="88">
        <v>0</v>
      </c>
      <c r="Q74" s="88">
        <v>0</v>
      </c>
      <c r="R74" s="88">
        <v>0</v>
      </c>
      <c r="S74" s="116">
        <v>0</v>
      </c>
      <c r="W74">
        <v>0.71</v>
      </c>
      <c r="X74">
        <v>0.41</v>
      </c>
      <c r="Y74">
        <v>0.47</v>
      </c>
      <c r="Z74">
        <v>0.94</v>
      </c>
      <c r="AA74">
        <v>0.75</v>
      </c>
      <c r="AB74">
        <v>0</v>
      </c>
      <c r="AC74">
        <v>0</v>
      </c>
      <c r="AD74">
        <v>0</v>
      </c>
      <c r="AE74">
        <v>0</v>
      </c>
      <c r="AF74">
        <v>82</v>
      </c>
      <c r="AG74">
        <v>29.02</v>
      </c>
      <c r="AH74">
        <v>46.44</v>
      </c>
      <c r="AI74">
        <v>0</v>
      </c>
      <c r="AJ74">
        <v>0</v>
      </c>
      <c r="AK74">
        <v>29.8</v>
      </c>
      <c r="AL74">
        <v>0.57999999999999996</v>
      </c>
      <c r="AM74">
        <v>0.89</v>
      </c>
      <c r="AN74">
        <v>0.71</v>
      </c>
      <c r="AO74">
        <v>0.48</v>
      </c>
      <c r="AP74">
        <v>0</v>
      </c>
      <c r="AQ74">
        <v>0</v>
      </c>
      <c r="AR74">
        <v>3.98</v>
      </c>
      <c r="AS74">
        <v>0.36</v>
      </c>
      <c r="AT74">
        <v>0</v>
      </c>
      <c r="AU74">
        <v>20</v>
      </c>
      <c r="AV74">
        <v>6.3</v>
      </c>
      <c r="AW74">
        <v>2.7</v>
      </c>
      <c r="AX74">
        <v>29.03</v>
      </c>
    </row>
    <row r="75" spans="7:50">
      <c r="G75" t="s">
        <v>117</v>
      </c>
      <c r="H75" s="115">
        <v>146.68000000000004</v>
      </c>
      <c r="I75" s="88">
        <v>14.459999999999999</v>
      </c>
      <c r="J75" s="88">
        <v>4.5500000000000007</v>
      </c>
      <c r="K75" s="88">
        <v>19.350000000000001</v>
      </c>
      <c r="L75" s="88">
        <v>0</v>
      </c>
      <c r="M75" s="116">
        <v>0</v>
      </c>
      <c r="N75" s="115">
        <v>0</v>
      </c>
      <c r="O75" s="88">
        <v>20</v>
      </c>
      <c r="P75" s="88">
        <v>0</v>
      </c>
      <c r="Q75" s="88">
        <v>0</v>
      </c>
      <c r="R75" s="88">
        <v>0</v>
      </c>
      <c r="S75" s="116">
        <v>0</v>
      </c>
      <c r="W75">
        <v>0.71</v>
      </c>
      <c r="X75">
        <v>0.41</v>
      </c>
      <c r="Y75">
        <v>0.47</v>
      </c>
      <c r="Z75">
        <v>0.94</v>
      </c>
      <c r="AA75">
        <v>0.75</v>
      </c>
      <c r="AB75">
        <v>0</v>
      </c>
      <c r="AC75">
        <v>24.91</v>
      </c>
      <c r="AD75">
        <v>0</v>
      </c>
      <c r="AE75">
        <v>0</v>
      </c>
      <c r="AF75">
        <v>82</v>
      </c>
      <c r="AG75">
        <v>0</v>
      </c>
      <c r="AH75">
        <v>11.61</v>
      </c>
      <c r="AI75">
        <v>0</v>
      </c>
      <c r="AJ75">
        <v>0</v>
      </c>
      <c r="AK75">
        <v>29.8</v>
      </c>
      <c r="AL75">
        <v>0.57999999999999996</v>
      </c>
      <c r="AM75">
        <v>0.89</v>
      </c>
      <c r="AN75">
        <v>0.71</v>
      </c>
      <c r="AO75">
        <v>0.48</v>
      </c>
      <c r="AP75">
        <v>0</v>
      </c>
      <c r="AQ75">
        <v>0</v>
      </c>
      <c r="AR75">
        <v>4.07</v>
      </c>
      <c r="AS75">
        <v>0.36</v>
      </c>
      <c r="AT75">
        <v>0</v>
      </c>
      <c r="AU75">
        <v>20</v>
      </c>
      <c r="AV75">
        <v>4.9000000000000004</v>
      </c>
      <c r="AW75">
        <v>2.1</v>
      </c>
      <c r="AX75">
        <v>19.350000000000001</v>
      </c>
    </row>
    <row r="76" spans="7:50">
      <c r="G76" t="s">
        <v>118</v>
      </c>
      <c r="H76" s="115">
        <v>145.28000000000003</v>
      </c>
      <c r="I76" s="88">
        <v>13.86</v>
      </c>
      <c r="J76" s="88">
        <v>4.5500000000000007</v>
      </c>
      <c r="K76" s="88">
        <v>9.68</v>
      </c>
      <c r="L76" s="88">
        <v>0</v>
      </c>
      <c r="M76" s="116">
        <v>0</v>
      </c>
      <c r="N76" s="115">
        <v>0</v>
      </c>
      <c r="O76" s="88">
        <v>20</v>
      </c>
      <c r="P76" s="88">
        <v>0</v>
      </c>
      <c r="Q76" s="88">
        <v>0</v>
      </c>
      <c r="R76" s="88">
        <v>0</v>
      </c>
      <c r="S76" s="116">
        <v>0</v>
      </c>
      <c r="W76">
        <v>0.71</v>
      </c>
      <c r="X76">
        <v>0.41</v>
      </c>
      <c r="Y76">
        <v>0.47</v>
      </c>
      <c r="Z76">
        <v>0.94</v>
      </c>
      <c r="AA76">
        <v>0.75</v>
      </c>
      <c r="AB76">
        <v>0</v>
      </c>
      <c r="AC76">
        <v>24.91</v>
      </c>
      <c r="AD76">
        <v>0</v>
      </c>
      <c r="AE76">
        <v>0</v>
      </c>
      <c r="AF76">
        <v>82</v>
      </c>
      <c r="AG76">
        <v>0</v>
      </c>
      <c r="AH76">
        <v>11.61</v>
      </c>
      <c r="AI76">
        <v>0</v>
      </c>
      <c r="AJ76">
        <v>0</v>
      </c>
      <c r="AK76">
        <v>29.8</v>
      </c>
      <c r="AL76">
        <v>0.57999999999999996</v>
      </c>
      <c r="AM76">
        <v>0.89</v>
      </c>
      <c r="AN76">
        <v>0.71</v>
      </c>
      <c r="AO76">
        <v>0.48</v>
      </c>
      <c r="AP76">
        <v>0</v>
      </c>
      <c r="AQ76">
        <v>0</v>
      </c>
      <c r="AR76">
        <v>4.07</v>
      </c>
      <c r="AS76">
        <v>0.36</v>
      </c>
      <c r="AT76">
        <v>0</v>
      </c>
      <c r="AU76">
        <v>20</v>
      </c>
      <c r="AV76">
        <v>3.5</v>
      </c>
      <c r="AW76">
        <v>1.5</v>
      </c>
      <c r="AX76">
        <v>9.68</v>
      </c>
    </row>
    <row r="77" spans="7:50">
      <c r="G77" t="s">
        <v>119</v>
      </c>
      <c r="H77" s="115">
        <v>143.88000000000002</v>
      </c>
      <c r="I77" s="88">
        <v>110.01</v>
      </c>
      <c r="J77" s="88">
        <v>4.5500000000000007</v>
      </c>
      <c r="K77" s="88">
        <v>0</v>
      </c>
      <c r="L77" s="88">
        <v>0</v>
      </c>
      <c r="M77" s="116">
        <v>0</v>
      </c>
      <c r="N77" s="115">
        <v>0</v>
      </c>
      <c r="O77" s="88">
        <v>20</v>
      </c>
      <c r="P77" s="88">
        <v>0</v>
      </c>
      <c r="Q77" s="88">
        <v>0</v>
      </c>
      <c r="R77" s="88">
        <v>0</v>
      </c>
      <c r="S77" s="116">
        <v>0</v>
      </c>
      <c r="W77">
        <v>0.71</v>
      </c>
      <c r="X77">
        <v>0.41</v>
      </c>
      <c r="Y77">
        <v>0.47</v>
      </c>
      <c r="Z77">
        <v>0.94</v>
      </c>
      <c r="AA77">
        <v>0.75</v>
      </c>
      <c r="AB77">
        <v>0</v>
      </c>
      <c r="AC77">
        <v>24.91</v>
      </c>
      <c r="AD77">
        <v>0</v>
      </c>
      <c r="AE77">
        <v>0</v>
      </c>
      <c r="AF77">
        <v>82</v>
      </c>
      <c r="AG77">
        <v>0</v>
      </c>
      <c r="AH77">
        <v>11.61</v>
      </c>
      <c r="AI77">
        <v>96.75</v>
      </c>
      <c r="AJ77">
        <v>0</v>
      </c>
      <c r="AK77">
        <v>29.8</v>
      </c>
      <c r="AL77">
        <v>0.57999999999999996</v>
      </c>
      <c r="AM77">
        <v>0.89</v>
      </c>
      <c r="AN77">
        <v>0.71</v>
      </c>
      <c r="AO77">
        <v>0.48</v>
      </c>
      <c r="AP77">
        <v>0</v>
      </c>
      <c r="AQ77">
        <v>0</v>
      </c>
      <c r="AR77">
        <v>4.07</v>
      </c>
      <c r="AS77">
        <v>0.36</v>
      </c>
      <c r="AT77">
        <v>0</v>
      </c>
      <c r="AU77">
        <v>20</v>
      </c>
      <c r="AV77">
        <v>2.1</v>
      </c>
      <c r="AW77">
        <v>0.9</v>
      </c>
      <c r="AX77">
        <v>0</v>
      </c>
    </row>
    <row r="78" spans="7:50">
      <c r="G78" t="s">
        <v>120</v>
      </c>
      <c r="H78" s="115">
        <v>142.48000000000002</v>
      </c>
      <c r="I78" s="88">
        <v>109.41</v>
      </c>
      <c r="J78" s="88">
        <v>4.5500000000000007</v>
      </c>
      <c r="K78" s="88">
        <v>0</v>
      </c>
      <c r="L78" s="88">
        <v>0</v>
      </c>
      <c r="M78" s="116">
        <v>0</v>
      </c>
      <c r="N78" s="115">
        <v>0</v>
      </c>
      <c r="O78" s="88">
        <v>20</v>
      </c>
      <c r="P78" s="88">
        <v>0</v>
      </c>
      <c r="Q78" s="88">
        <v>0</v>
      </c>
      <c r="R78" s="88">
        <v>0</v>
      </c>
      <c r="S78" s="116">
        <v>0</v>
      </c>
      <c r="W78">
        <v>0.71</v>
      </c>
      <c r="X78">
        <v>0.41</v>
      </c>
      <c r="Y78">
        <v>0.47</v>
      </c>
      <c r="Z78">
        <v>0.94</v>
      </c>
      <c r="AA78">
        <v>0.75</v>
      </c>
      <c r="AB78">
        <v>0</v>
      </c>
      <c r="AC78">
        <v>24.91</v>
      </c>
      <c r="AD78">
        <v>0</v>
      </c>
      <c r="AE78">
        <v>0</v>
      </c>
      <c r="AF78">
        <v>82</v>
      </c>
      <c r="AG78">
        <v>0</v>
      </c>
      <c r="AH78">
        <v>11.61</v>
      </c>
      <c r="AI78">
        <v>96.75</v>
      </c>
      <c r="AJ78">
        <v>0</v>
      </c>
      <c r="AK78">
        <v>29.8</v>
      </c>
      <c r="AL78">
        <v>0.57999999999999996</v>
      </c>
      <c r="AM78">
        <v>0.89</v>
      </c>
      <c r="AN78">
        <v>0.71</v>
      </c>
      <c r="AO78">
        <v>0.48</v>
      </c>
      <c r="AP78">
        <v>0</v>
      </c>
      <c r="AQ78">
        <v>0</v>
      </c>
      <c r="AR78">
        <v>4.07</v>
      </c>
      <c r="AS78">
        <v>0.36</v>
      </c>
      <c r="AT78">
        <v>0</v>
      </c>
      <c r="AU78">
        <v>20</v>
      </c>
      <c r="AV78">
        <v>0.7</v>
      </c>
      <c r="AW78">
        <v>0.3</v>
      </c>
      <c r="AX78">
        <v>0</v>
      </c>
    </row>
    <row r="79" spans="7:50">
      <c r="G79" t="s">
        <v>121</v>
      </c>
      <c r="H79" s="115">
        <v>142.13000000000002</v>
      </c>
      <c r="I79" s="88">
        <v>109.26</v>
      </c>
      <c r="J79" s="88">
        <v>4.6500000000000004</v>
      </c>
      <c r="K79" s="88">
        <v>0</v>
      </c>
      <c r="L79" s="88">
        <v>0</v>
      </c>
      <c r="M79" s="116">
        <v>0</v>
      </c>
      <c r="N79" s="115">
        <v>0</v>
      </c>
      <c r="O79" s="88">
        <v>20</v>
      </c>
      <c r="P79" s="88">
        <v>0</v>
      </c>
      <c r="Q79" s="88">
        <v>0</v>
      </c>
      <c r="R79" s="88">
        <v>0</v>
      </c>
      <c r="S79" s="116">
        <v>0</v>
      </c>
      <c r="W79">
        <v>0.71</v>
      </c>
      <c r="X79">
        <v>0.41</v>
      </c>
      <c r="Y79">
        <v>0.47</v>
      </c>
      <c r="Z79">
        <v>0.94</v>
      </c>
      <c r="AA79">
        <v>0.75</v>
      </c>
      <c r="AB79">
        <v>0</v>
      </c>
      <c r="AC79">
        <v>24.91</v>
      </c>
      <c r="AD79">
        <v>0</v>
      </c>
      <c r="AE79">
        <v>0</v>
      </c>
      <c r="AF79">
        <v>82</v>
      </c>
      <c r="AG79">
        <v>0</v>
      </c>
      <c r="AH79">
        <v>11.61</v>
      </c>
      <c r="AI79">
        <v>96.75</v>
      </c>
      <c r="AJ79">
        <v>0</v>
      </c>
      <c r="AK79">
        <v>29.8</v>
      </c>
      <c r="AL79">
        <v>0.57999999999999996</v>
      </c>
      <c r="AM79">
        <v>0.89</v>
      </c>
      <c r="AN79">
        <v>0.71</v>
      </c>
      <c r="AO79">
        <v>0.48</v>
      </c>
      <c r="AP79">
        <v>0</v>
      </c>
      <c r="AQ79">
        <v>0</v>
      </c>
      <c r="AR79">
        <v>4.17</v>
      </c>
      <c r="AS79">
        <v>0.36</v>
      </c>
      <c r="AT79">
        <v>0</v>
      </c>
      <c r="AU79">
        <v>20</v>
      </c>
      <c r="AV79">
        <v>0.35</v>
      </c>
      <c r="AW79">
        <v>0.15</v>
      </c>
      <c r="AX79">
        <v>0</v>
      </c>
    </row>
    <row r="80" spans="7:50">
      <c r="G80" t="s">
        <v>122</v>
      </c>
      <c r="H80" s="115">
        <v>141.78000000000003</v>
      </c>
      <c r="I80" s="88">
        <v>109.11</v>
      </c>
      <c r="J80" s="88">
        <v>4.6500000000000004</v>
      </c>
      <c r="K80" s="88">
        <v>0</v>
      </c>
      <c r="L80" s="88">
        <v>0</v>
      </c>
      <c r="M80" s="116">
        <v>0</v>
      </c>
      <c r="N80" s="115">
        <v>0</v>
      </c>
      <c r="O80" s="88">
        <v>20</v>
      </c>
      <c r="P80" s="88">
        <v>0</v>
      </c>
      <c r="Q80" s="88">
        <v>0</v>
      </c>
      <c r="R80" s="88">
        <v>0</v>
      </c>
      <c r="S80" s="116">
        <v>0</v>
      </c>
      <c r="W80">
        <v>0.71</v>
      </c>
      <c r="X80">
        <v>0.41</v>
      </c>
      <c r="Y80">
        <v>0.47</v>
      </c>
      <c r="Z80">
        <v>0.94</v>
      </c>
      <c r="AA80">
        <v>0.75</v>
      </c>
      <c r="AB80">
        <v>0</v>
      </c>
      <c r="AC80">
        <v>24.91</v>
      </c>
      <c r="AD80">
        <v>0</v>
      </c>
      <c r="AE80">
        <v>0</v>
      </c>
      <c r="AF80">
        <v>82</v>
      </c>
      <c r="AG80">
        <v>0</v>
      </c>
      <c r="AH80">
        <v>11.61</v>
      </c>
      <c r="AI80">
        <v>96.75</v>
      </c>
      <c r="AJ80">
        <v>0</v>
      </c>
      <c r="AK80">
        <v>29.8</v>
      </c>
      <c r="AL80">
        <v>0.57999999999999996</v>
      </c>
      <c r="AM80">
        <v>0.89</v>
      </c>
      <c r="AN80">
        <v>0.71</v>
      </c>
      <c r="AO80">
        <v>0.48</v>
      </c>
      <c r="AP80">
        <v>0</v>
      </c>
      <c r="AQ80">
        <v>0</v>
      </c>
      <c r="AR80">
        <v>4.17</v>
      </c>
      <c r="AS80">
        <v>0.36</v>
      </c>
      <c r="AT80">
        <v>0</v>
      </c>
      <c r="AU80">
        <v>20</v>
      </c>
      <c r="AV80">
        <v>0</v>
      </c>
      <c r="AW80">
        <v>0</v>
      </c>
      <c r="AX80">
        <v>0</v>
      </c>
    </row>
    <row r="81" spans="7:50">
      <c r="G81" t="s">
        <v>123</v>
      </c>
      <c r="H81" s="115">
        <v>141.78000000000003</v>
      </c>
      <c r="I81" s="88">
        <v>109.11</v>
      </c>
      <c r="J81" s="88">
        <v>4.6500000000000004</v>
      </c>
      <c r="K81" s="88">
        <v>0</v>
      </c>
      <c r="L81" s="88">
        <v>0</v>
      </c>
      <c r="M81" s="116">
        <v>0</v>
      </c>
      <c r="N81" s="115">
        <v>0</v>
      </c>
      <c r="O81" s="88">
        <v>20</v>
      </c>
      <c r="P81" s="88">
        <v>0</v>
      </c>
      <c r="Q81" s="88">
        <v>0</v>
      </c>
      <c r="R81" s="88">
        <v>0</v>
      </c>
      <c r="S81" s="116">
        <v>0</v>
      </c>
      <c r="W81">
        <v>0.71</v>
      </c>
      <c r="X81">
        <v>0.41</v>
      </c>
      <c r="Y81">
        <v>0.47</v>
      </c>
      <c r="Z81">
        <v>0.94</v>
      </c>
      <c r="AA81">
        <v>0.75</v>
      </c>
      <c r="AB81">
        <v>0</v>
      </c>
      <c r="AC81">
        <v>24.91</v>
      </c>
      <c r="AD81">
        <v>0</v>
      </c>
      <c r="AE81">
        <v>0</v>
      </c>
      <c r="AF81">
        <v>82</v>
      </c>
      <c r="AG81">
        <v>0</v>
      </c>
      <c r="AH81">
        <v>11.61</v>
      </c>
      <c r="AI81">
        <v>96.75</v>
      </c>
      <c r="AJ81">
        <v>0</v>
      </c>
      <c r="AK81">
        <v>29.8</v>
      </c>
      <c r="AL81">
        <v>0.57999999999999996</v>
      </c>
      <c r="AM81">
        <v>0.89</v>
      </c>
      <c r="AN81">
        <v>0.71</v>
      </c>
      <c r="AO81">
        <v>0.48</v>
      </c>
      <c r="AP81">
        <v>0</v>
      </c>
      <c r="AQ81">
        <v>0</v>
      </c>
      <c r="AR81">
        <v>4.17</v>
      </c>
      <c r="AS81">
        <v>0.36</v>
      </c>
      <c r="AT81">
        <v>0</v>
      </c>
      <c r="AU81">
        <v>20</v>
      </c>
      <c r="AV81">
        <v>0</v>
      </c>
      <c r="AW81">
        <v>0</v>
      </c>
      <c r="AX81">
        <v>0</v>
      </c>
    </row>
    <row r="82" spans="7:50">
      <c r="G82" t="s">
        <v>124</v>
      </c>
      <c r="H82" s="115">
        <v>141.78000000000003</v>
      </c>
      <c r="I82" s="88">
        <v>109.11</v>
      </c>
      <c r="J82" s="88">
        <v>4.6500000000000004</v>
      </c>
      <c r="K82" s="88">
        <v>0</v>
      </c>
      <c r="L82" s="88">
        <v>0</v>
      </c>
      <c r="M82" s="116">
        <v>0</v>
      </c>
      <c r="N82" s="115">
        <v>0</v>
      </c>
      <c r="O82" s="88">
        <v>20</v>
      </c>
      <c r="P82" s="88">
        <v>0</v>
      </c>
      <c r="Q82" s="88">
        <v>0</v>
      </c>
      <c r="R82" s="88">
        <v>0</v>
      </c>
      <c r="S82" s="116">
        <v>0</v>
      </c>
      <c r="W82">
        <v>0.71</v>
      </c>
      <c r="X82">
        <v>0.41</v>
      </c>
      <c r="Y82">
        <v>0.47</v>
      </c>
      <c r="Z82">
        <v>0.94</v>
      </c>
      <c r="AA82">
        <v>0.75</v>
      </c>
      <c r="AB82">
        <v>0</v>
      </c>
      <c r="AC82">
        <v>24.91</v>
      </c>
      <c r="AD82">
        <v>0</v>
      </c>
      <c r="AE82">
        <v>0</v>
      </c>
      <c r="AF82">
        <v>82</v>
      </c>
      <c r="AG82">
        <v>0</v>
      </c>
      <c r="AH82">
        <v>11.61</v>
      </c>
      <c r="AI82">
        <v>96.75</v>
      </c>
      <c r="AJ82">
        <v>0</v>
      </c>
      <c r="AK82">
        <v>29.8</v>
      </c>
      <c r="AL82">
        <v>0.57999999999999996</v>
      </c>
      <c r="AM82">
        <v>0.89</v>
      </c>
      <c r="AN82">
        <v>0.71</v>
      </c>
      <c r="AO82">
        <v>0.48</v>
      </c>
      <c r="AP82">
        <v>0</v>
      </c>
      <c r="AQ82">
        <v>0</v>
      </c>
      <c r="AR82">
        <v>4.17</v>
      </c>
      <c r="AS82">
        <v>0.36</v>
      </c>
      <c r="AT82">
        <v>0</v>
      </c>
      <c r="AU82">
        <v>20</v>
      </c>
      <c r="AV82">
        <v>0</v>
      </c>
      <c r="AW82">
        <v>0</v>
      </c>
      <c r="AX82">
        <v>0</v>
      </c>
    </row>
    <row r="83" spans="7:50">
      <c r="G83" t="s">
        <v>125</v>
      </c>
      <c r="H83" s="115">
        <v>141.78000000000003</v>
      </c>
      <c r="I83" s="88">
        <v>109.11</v>
      </c>
      <c r="J83" s="88">
        <v>4.74</v>
      </c>
      <c r="K83" s="88">
        <v>48.38</v>
      </c>
      <c r="L83" s="88">
        <v>0</v>
      </c>
      <c r="M83" s="116">
        <v>0</v>
      </c>
      <c r="N83" s="115">
        <v>0</v>
      </c>
      <c r="O83" s="88">
        <v>20</v>
      </c>
      <c r="P83" s="88">
        <v>0</v>
      </c>
      <c r="Q83" s="88">
        <v>0</v>
      </c>
      <c r="R83" s="88">
        <v>0</v>
      </c>
      <c r="S83" s="116">
        <v>0</v>
      </c>
      <c r="W83">
        <v>0.71</v>
      </c>
      <c r="X83">
        <v>0.41</v>
      </c>
      <c r="Y83">
        <v>0.47</v>
      </c>
      <c r="Z83">
        <v>0.94</v>
      </c>
      <c r="AA83">
        <v>0.75</v>
      </c>
      <c r="AB83">
        <v>0</v>
      </c>
      <c r="AC83">
        <v>24.91</v>
      </c>
      <c r="AD83">
        <v>0</v>
      </c>
      <c r="AE83">
        <v>0</v>
      </c>
      <c r="AF83">
        <v>82</v>
      </c>
      <c r="AG83">
        <v>0</v>
      </c>
      <c r="AH83">
        <v>11.61</v>
      </c>
      <c r="AI83">
        <v>96.75</v>
      </c>
      <c r="AJ83">
        <v>0</v>
      </c>
      <c r="AK83">
        <v>29.8</v>
      </c>
      <c r="AL83">
        <v>0.57999999999999996</v>
      </c>
      <c r="AM83">
        <v>0.89</v>
      </c>
      <c r="AN83">
        <v>0.71</v>
      </c>
      <c r="AO83">
        <v>0.48</v>
      </c>
      <c r="AP83">
        <v>48.38</v>
      </c>
      <c r="AQ83">
        <v>0</v>
      </c>
      <c r="AR83">
        <v>4.26</v>
      </c>
      <c r="AS83">
        <v>0.36</v>
      </c>
      <c r="AT83">
        <v>0</v>
      </c>
      <c r="AU83">
        <v>20</v>
      </c>
      <c r="AV83">
        <v>0</v>
      </c>
      <c r="AW83">
        <v>0</v>
      </c>
      <c r="AX83">
        <v>0</v>
      </c>
    </row>
    <row r="84" spans="7:50">
      <c r="G84" t="s">
        <v>126</v>
      </c>
      <c r="H84" s="115">
        <v>141.78000000000003</v>
      </c>
      <c r="I84" s="88">
        <v>109.11</v>
      </c>
      <c r="J84" s="88">
        <v>4.74</v>
      </c>
      <c r="K84" s="88">
        <v>48.38</v>
      </c>
      <c r="L84" s="88">
        <v>0</v>
      </c>
      <c r="M84" s="116">
        <v>0</v>
      </c>
      <c r="N84" s="115">
        <v>0</v>
      </c>
      <c r="O84" s="88">
        <v>20</v>
      </c>
      <c r="P84" s="88">
        <v>0</v>
      </c>
      <c r="Q84" s="88">
        <v>0</v>
      </c>
      <c r="R84" s="88">
        <v>0</v>
      </c>
      <c r="S84" s="116">
        <v>0</v>
      </c>
      <c r="W84">
        <v>0.71</v>
      </c>
      <c r="X84">
        <v>0.41</v>
      </c>
      <c r="Y84">
        <v>0.47</v>
      </c>
      <c r="Z84">
        <v>0.94</v>
      </c>
      <c r="AA84">
        <v>0.75</v>
      </c>
      <c r="AB84">
        <v>0</v>
      </c>
      <c r="AC84">
        <v>24.91</v>
      </c>
      <c r="AD84">
        <v>0</v>
      </c>
      <c r="AE84">
        <v>0</v>
      </c>
      <c r="AF84">
        <v>82</v>
      </c>
      <c r="AG84">
        <v>0</v>
      </c>
      <c r="AH84">
        <v>11.61</v>
      </c>
      <c r="AI84">
        <v>96.75</v>
      </c>
      <c r="AJ84">
        <v>0</v>
      </c>
      <c r="AK84">
        <v>29.8</v>
      </c>
      <c r="AL84">
        <v>0.57999999999999996</v>
      </c>
      <c r="AM84">
        <v>0.89</v>
      </c>
      <c r="AN84">
        <v>0.71</v>
      </c>
      <c r="AO84">
        <v>0.48</v>
      </c>
      <c r="AP84">
        <v>48.38</v>
      </c>
      <c r="AQ84">
        <v>0</v>
      </c>
      <c r="AR84">
        <v>4.26</v>
      </c>
      <c r="AS84">
        <v>0.36</v>
      </c>
      <c r="AT84">
        <v>0</v>
      </c>
      <c r="AU84">
        <v>20</v>
      </c>
      <c r="AV84">
        <v>0</v>
      </c>
      <c r="AW84">
        <v>0</v>
      </c>
      <c r="AX84">
        <v>0</v>
      </c>
    </row>
    <row r="85" spans="7:50">
      <c r="G85" t="s">
        <v>127</v>
      </c>
      <c r="H85" s="115">
        <v>141.78000000000003</v>
      </c>
      <c r="I85" s="88">
        <v>109.11</v>
      </c>
      <c r="J85" s="88">
        <v>4.74</v>
      </c>
      <c r="K85" s="88">
        <v>48.38</v>
      </c>
      <c r="L85" s="88">
        <v>0</v>
      </c>
      <c r="M85" s="116">
        <v>0</v>
      </c>
      <c r="N85" s="115">
        <v>0</v>
      </c>
      <c r="O85" s="88">
        <v>20</v>
      </c>
      <c r="P85" s="88">
        <v>0</v>
      </c>
      <c r="Q85" s="88">
        <v>0</v>
      </c>
      <c r="R85" s="88">
        <v>0</v>
      </c>
      <c r="S85" s="116">
        <v>0</v>
      </c>
      <c r="W85">
        <v>0.71</v>
      </c>
      <c r="X85">
        <v>0.41</v>
      </c>
      <c r="Y85">
        <v>0.47</v>
      </c>
      <c r="Z85">
        <v>0.94</v>
      </c>
      <c r="AA85">
        <v>0.75</v>
      </c>
      <c r="AB85">
        <v>0</v>
      </c>
      <c r="AC85">
        <v>24.91</v>
      </c>
      <c r="AD85">
        <v>0</v>
      </c>
      <c r="AE85">
        <v>0</v>
      </c>
      <c r="AF85">
        <v>82</v>
      </c>
      <c r="AG85">
        <v>0</v>
      </c>
      <c r="AH85">
        <v>11.61</v>
      </c>
      <c r="AI85">
        <v>96.75</v>
      </c>
      <c r="AJ85">
        <v>0</v>
      </c>
      <c r="AK85">
        <v>29.8</v>
      </c>
      <c r="AL85">
        <v>0.57999999999999996</v>
      </c>
      <c r="AM85">
        <v>0.89</v>
      </c>
      <c r="AN85">
        <v>0.71</v>
      </c>
      <c r="AO85">
        <v>0.48</v>
      </c>
      <c r="AP85">
        <v>48.38</v>
      </c>
      <c r="AQ85">
        <v>0</v>
      </c>
      <c r="AR85">
        <v>4.26</v>
      </c>
      <c r="AS85">
        <v>0.36</v>
      </c>
      <c r="AT85">
        <v>0</v>
      </c>
      <c r="AU85">
        <v>20</v>
      </c>
      <c r="AV85">
        <v>0</v>
      </c>
      <c r="AW85">
        <v>0</v>
      </c>
      <c r="AX85">
        <v>0</v>
      </c>
    </row>
    <row r="86" spans="7:50">
      <c r="G86" t="s">
        <v>128</v>
      </c>
      <c r="H86" s="115">
        <v>141.78000000000003</v>
      </c>
      <c r="I86" s="88">
        <v>109.11</v>
      </c>
      <c r="J86" s="88">
        <v>4.74</v>
      </c>
      <c r="K86" s="88">
        <v>48.38</v>
      </c>
      <c r="L86" s="88">
        <v>0</v>
      </c>
      <c r="M86" s="116">
        <v>0</v>
      </c>
      <c r="N86" s="115">
        <v>0</v>
      </c>
      <c r="O86" s="88">
        <v>20</v>
      </c>
      <c r="P86" s="88">
        <v>0</v>
      </c>
      <c r="Q86" s="88">
        <v>0</v>
      </c>
      <c r="R86" s="88">
        <v>0</v>
      </c>
      <c r="S86" s="116">
        <v>0</v>
      </c>
      <c r="W86">
        <v>0.71</v>
      </c>
      <c r="X86">
        <v>0.41</v>
      </c>
      <c r="Y86">
        <v>0.47</v>
      </c>
      <c r="Z86">
        <v>0.94</v>
      </c>
      <c r="AA86">
        <v>0.75</v>
      </c>
      <c r="AB86">
        <v>0</v>
      </c>
      <c r="AC86">
        <v>24.91</v>
      </c>
      <c r="AD86">
        <v>0</v>
      </c>
      <c r="AE86">
        <v>0</v>
      </c>
      <c r="AF86">
        <v>82</v>
      </c>
      <c r="AG86">
        <v>0</v>
      </c>
      <c r="AH86">
        <v>11.61</v>
      </c>
      <c r="AI86">
        <v>96.75</v>
      </c>
      <c r="AJ86">
        <v>0</v>
      </c>
      <c r="AK86">
        <v>29.8</v>
      </c>
      <c r="AL86">
        <v>0.57999999999999996</v>
      </c>
      <c r="AM86">
        <v>0.89</v>
      </c>
      <c r="AN86">
        <v>0.71</v>
      </c>
      <c r="AO86">
        <v>0.48</v>
      </c>
      <c r="AP86">
        <v>48.38</v>
      </c>
      <c r="AQ86">
        <v>0</v>
      </c>
      <c r="AR86">
        <v>4.26</v>
      </c>
      <c r="AS86">
        <v>0.36</v>
      </c>
      <c r="AT86">
        <v>0</v>
      </c>
      <c r="AU86">
        <v>20</v>
      </c>
      <c r="AV86">
        <v>0</v>
      </c>
      <c r="AW86">
        <v>0</v>
      </c>
      <c r="AX86">
        <v>0</v>
      </c>
    </row>
    <row r="87" spans="7:50">
      <c r="G87" t="s">
        <v>129</v>
      </c>
      <c r="H87" s="115">
        <v>386.28</v>
      </c>
      <c r="I87" s="88">
        <v>157.48000000000002</v>
      </c>
      <c r="J87" s="88">
        <v>4.83</v>
      </c>
      <c r="K87" s="88">
        <v>48.38</v>
      </c>
      <c r="L87" s="88">
        <v>0</v>
      </c>
      <c r="M87" s="116">
        <v>0</v>
      </c>
      <c r="N87" s="115">
        <v>0</v>
      </c>
      <c r="O87" s="88">
        <v>20</v>
      </c>
      <c r="P87" s="88">
        <v>0</v>
      </c>
      <c r="Q87" s="88">
        <v>0</v>
      </c>
      <c r="R87" s="88">
        <v>0</v>
      </c>
      <c r="S87" s="116">
        <v>0</v>
      </c>
      <c r="W87">
        <v>0.71</v>
      </c>
      <c r="X87">
        <v>0.41</v>
      </c>
      <c r="Y87">
        <v>0.47</v>
      </c>
      <c r="Z87">
        <v>0.94</v>
      </c>
      <c r="AA87">
        <v>0.75</v>
      </c>
      <c r="AB87">
        <v>6.49</v>
      </c>
      <c r="AC87">
        <v>24.91</v>
      </c>
      <c r="AD87">
        <v>241.88</v>
      </c>
      <c r="AE87">
        <v>0</v>
      </c>
      <c r="AF87">
        <v>82</v>
      </c>
      <c r="AG87">
        <v>0</v>
      </c>
      <c r="AH87">
        <v>11.61</v>
      </c>
      <c r="AI87">
        <v>145.12</v>
      </c>
      <c r="AJ87">
        <v>0</v>
      </c>
      <c r="AK87">
        <v>25.93</v>
      </c>
      <c r="AL87">
        <v>0.57999999999999996</v>
      </c>
      <c r="AM87">
        <v>0.89</v>
      </c>
      <c r="AN87">
        <v>0.71</v>
      </c>
      <c r="AO87">
        <v>0.48</v>
      </c>
      <c r="AP87">
        <v>48.38</v>
      </c>
      <c r="AQ87">
        <v>0</v>
      </c>
      <c r="AR87">
        <v>4.3499999999999996</v>
      </c>
      <c r="AS87">
        <v>0.36</v>
      </c>
      <c r="AT87">
        <v>0</v>
      </c>
      <c r="AU87">
        <v>20</v>
      </c>
      <c r="AV87">
        <v>0</v>
      </c>
      <c r="AW87">
        <v>0</v>
      </c>
      <c r="AX87">
        <v>0</v>
      </c>
    </row>
    <row r="88" spans="7:50">
      <c r="G88" t="s">
        <v>130</v>
      </c>
      <c r="H88" s="115">
        <v>386.28</v>
      </c>
      <c r="I88" s="88">
        <v>157.48000000000002</v>
      </c>
      <c r="J88" s="88">
        <v>4.83</v>
      </c>
      <c r="K88" s="88">
        <v>48.38</v>
      </c>
      <c r="L88" s="88">
        <v>0</v>
      </c>
      <c r="M88" s="116">
        <v>0</v>
      </c>
      <c r="N88" s="115">
        <v>0</v>
      </c>
      <c r="O88" s="88">
        <v>20</v>
      </c>
      <c r="P88" s="88">
        <v>0</v>
      </c>
      <c r="Q88" s="88">
        <v>0</v>
      </c>
      <c r="R88" s="88">
        <v>0</v>
      </c>
      <c r="S88" s="116">
        <v>0</v>
      </c>
      <c r="W88">
        <v>0.71</v>
      </c>
      <c r="X88">
        <v>0.41</v>
      </c>
      <c r="Y88">
        <v>0.47</v>
      </c>
      <c r="Z88">
        <v>0.94</v>
      </c>
      <c r="AA88">
        <v>0.75</v>
      </c>
      <c r="AB88">
        <v>6.49</v>
      </c>
      <c r="AC88">
        <v>24.91</v>
      </c>
      <c r="AD88">
        <v>241.88</v>
      </c>
      <c r="AE88">
        <v>0</v>
      </c>
      <c r="AF88">
        <v>82</v>
      </c>
      <c r="AG88">
        <v>0</v>
      </c>
      <c r="AH88">
        <v>11.61</v>
      </c>
      <c r="AI88">
        <v>145.12</v>
      </c>
      <c r="AJ88">
        <v>0</v>
      </c>
      <c r="AK88">
        <v>25.93</v>
      </c>
      <c r="AL88">
        <v>0.57999999999999996</v>
      </c>
      <c r="AM88">
        <v>0.89</v>
      </c>
      <c r="AN88">
        <v>0.71</v>
      </c>
      <c r="AO88">
        <v>0.48</v>
      </c>
      <c r="AP88">
        <v>48.38</v>
      </c>
      <c r="AQ88">
        <v>0</v>
      </c>
      <c r="AR88">
        <v>4.3499999999999996</v>
      </c>
      <c r="AS88">
        <v>0.36</v>
      </c>
      <c r="AT88">
        <v>0</v>
      </c>
      <c r="AU88">
        <v>20</v>
      </c>
      <c r="AV88">
        <v>0</v>
      </c>
      <c r="AW88">
        <v>0</v>
      </c>
      <c r="AX88">
        <v>0</v>
      </c>
    </row>
    <row r="89" spans="7:50">
      <c r="G89" t="s">
        <v>131</v>
      </c>
      <c r="H89" s="115">
        <v>386.28</v>
      </c>
      <c r="I89" s="88">
        <v>157.48000000000002</v>
      </c>
      <c r="J89" s="88">
        <v>4.83</v>
      </c>
      <c r="K89" s="88">
        <v>48.38</v>
      </c>
      <c r="L89" s="88">
        <v>0</v>
      </c>
      <c r="M89" s="116">
        <v>0</v>
      </c>
      <c r="N89" s="115">
        <v>0</v>
      </c>
      <c r="O89" s="88">
        <v>20</v>
      </c>
      <c r="P89" s="88">
        <v>0</v>
      </c>
      <c r="Q89" s="88">
        <v>0</v>
      </c>
      <c r="R89" s="88">
        <v>0</v>
      </c>
      <c r="S89" s="116">
        <v>0</v>
      </c>
      <c r="W89">
        <v>0.71</v>
      </c>
      <c r="X89">
        <v>0.41</v>
      </c>
      <c r="Y89">
        <v>0.47</v>
      </c>
      <c r="Z89">
        <v>0.94</v>
      </c>
      <c r="AA89">
        <v>0.75</v>
      </c>
      <c r="AB89">
        <v>6.49</v>
      </c>
      <c r="AC89">
        <v>24.91</v>
      </c>
      <c r="AD89">
        <v>241.88</v>
      </c>
      <c r="AE89">
        <v>0</v>
      </c>
      <c r="AF89">
        <v>82</v>
      </c>
      <c r="AG89">
        <v>0</v>
      </c>
      <c r="AH89">
        <v>11.61</v>
      </c>
      <c r="AI89">
        <v>145.12</v>
      </c>
      <c r="AJ89">
        <v>0</v>
      </c>
      <c r="AK89">
        <v>25.93</v>
      </c>
      <c r="AL89">
        <v>0.57999999999999996</v>
      </c>
      <c r="AM89">
        <v>0.89</v>
      </c>
      <c r="AN89">
        <v>0.71</v>
      </c>
      <c r="AO89">
        <v>0.48</v>
      </c>
      <c r="AP89">
        <v>48.38</v>
      </c>
      <c r="AQ89">
        <v>0</v>
      </c>
      <c r="AR89">
        <v>4.3499999999999996</v>
      </c>
      <c r="AS89">
        <v>0.36</v>
      </c>
      <c r="AT89">
        <v>0</v>
      </c>
      <c r="AU89">
        <v>20</v>
      </c>
      <c r="AV89">
        <v>0</v>
      </c>
      <c r="AW89">
        <v>0</v>
      </c>
      <c r="AX89">
        <v>0</v>
      </c>
    </row>
    <row r="90" spans="7:50">
      <c r="G90" t="s">
        <v>132</v>
      </c>
      <c r="H90" s="115">
        <v>386.28</v>
      </c>
      <c r="I90" s="88">
        <v>157.48000000000002</v>
      </c>
      <c r="J90" s="88">
        <v>4.83</v>
      </c>
      <c r="K90" s="88">
        <v>48.38</v>
      </c>
      <c r="L90" s="88">
        <v>0</v>
      </c>
      <c r="M90" s="116">
        <v>0</v>
      </c>
      <c r="N90" s="115">
        <v>0</v>
      </c>
      <c r="O90" s="88">
        <v>20</v>
      </c>
      <c r="P90" s="88">
        <v>0</v>
      </c>
      <c r="Q90" s="88">
        <v>0</v>
      </c>
      <c r="R90" s="88">
        <v>0</v>
      </c>
      <c r="S90" s="116">
        <v>0</v>
      </c>
      <c r="W90">
        <v>0.71</v>
      </c>
      <c r="X90">
        <v>0.41</v>
      </c>
      <c r="Y90">
        <v>0.47</v>
      </c>
      <c r="Z90">
        <v>0.94</v>
      </c>
      <c r="AA90">
        <v>0.75</v>
      </c>
      <c r="AB90">
        <v>6.49</v>
      </c>
      <c r="AC90">
        <v>24.91</v>
      </c>
      <c r="AD90">
        <v>241.88</v>
      </c>
      <c r="AE90">
        <v>0</v>
      </c>
      <c r="AF90">
        <v>82</v>
      </c>
      <c r="AG90">
        <v>0</v>
      </c>
      <c r="AH90">
        <v>11.61</v>
      </c>
      <c r="AI90">
        <v>145.12</v>
      </c>
      <c r="AJ90">
        <v>0</v>
      </c>
      <c r="AK90">
        <v>25.93</v>
      </c>
      <c r="AL90">
        <v>0.57999999999999996</v>
      </c>
      <c r="AM90">
        <v>0.89</v>
      </c>
      <c r="AN90">
        <v>0.71</v>
      </c>
      <c r="AO90">
        <v>0.48</v>
      </c>
      <c r="AP90">
        <v>48.38</v>
      </c>
      <c r="AQ90">
        <v>0</v>
      </c>
      <c r="AR90">
        <v>4.3499999999999996</v>
      </c>
      <c r="AS90">
        <v>0.36</v>
      </c>
      <c r="AT90">
        <v>0</v>
      </c>
      <c r="AU90">
        <v>20</v>
      </c>
      <c r="AV90">
        <v>0</v>
      </c>
      <c r="AW90">
        <v>0</v>
      </c>
      <c r="AX90">
        <v>0</v>
      </c>
    </row>
    <row r="91" spans="7:50">
      <c r="G91" t="s">
        <v>133</v>
      </c>
      <c r="H91" s="115">
        <v>241.15000000000003</v>
      </c>
      <c r="I91" s="88">
        <v>254.24</v>
      </c>
      <c r="J91" s="88">
        <v>4.8800000000000008</v>
      </c>
      <c r="K91" s="88">
        <v>48.38</v>
      </c>
      <c r="L91" s="88">
        <v>0</v>
      </c>
      <c r="M91" s="116">
        <v>0</v>
      </c>
      <c r="N91" s="115">
        <v>0</v>
      </c>
      <c r="O91" s="88">
        <v>20</v>
      </c>
      <c r="P91" s="88">
        <v>0</v>
      </c>
      <c r="Q91" s="88">
        <v>0</v>
      </c>
      <c r="R91" s="88">
        <v>0</v>
      </c>
      <c r="S91" s="116">
        <v>0</v>
      </c>
      <c r="W91">
        <v>0.71</v>
      </c>
      <c r="X91">
        <v>0.41</v>
      </c>
      <c r="Y91">
        <v>0.47</v>
      </c>
      <c r="Z91">
        <v>0.94</v>
      </c>
      <c r="AA91">
        <v>0.75</v>
      </c>
      <c r="AB91">
        <v>6.49</v>
      </c>
      <c r="AC91">
        <v>24.91</v>
      </c>
      <c r="AD91">
        <v>96.75</v>
      </c>
      <c r="AE91">
        <v>0</v>
      </c>
      <c r="AF91">
        <v>82</v>
      </c>
      <c r="AG91">
        <v>0</v>
      </c>
      <c r="AH91">
        <v>11.61</v>
      </c>
      <c r="AI91">
        <v>241.88</v>
      </c>
      <c r="AJ91">
        <v>0</v>
      </c>
      <c r="AK91">
        <v>25.93</v>
      </c>
      <c r="AL91">
        <v>0.57999999999999996</v>
      </c>
      <c r="AM91">
        <v>0.89</v>
      </c>
      <c r="AN91">
        <v>0.71</v>
      </c>
      <c r="AO91">
        <v>0.48</v>
      </c>
      <c r="AP91">
        <v>48.38</v>
      </c>
      <c r="AQ91">
        <v>0</v>
      </c>
      <c r="AR91">
        <v>4.4000000000000004</v>
      </c>
      <c r="AS91">
        <v>0.36</v>
      </c>
      <c r="AT91">
        <v>0</v>
      </c>
      <c r="AU91">
        <v>20</v>
      </c>
      <c r="AV91">
        <v>0</v>
      </c>
      <c r="AW91">
        <v>0</v>
      </c>
      <c r="AX91">
        <v>0</v>
      </c>
    </row>
    <row r="92" spans="7:50">
      <c r="G92" t="s">
        <v>134</v>
      </c>
      <c r="H92" s="115">
        <v>241.15000000000003</v>
      </c>
      <c r="I92" s="88">
        <v>254.24</v>
      </c>
      <c r="J92" s="88">
        <v>4.8800000000000008</v>
      </c>
      <c r="K92" s="88">
        <v>48.38</v>
      </c>
      <c r="L92" s="88">
        <v>0</v>
      </c>
      <c r="M92" s="116">
        <v>0</v>
      </c>
      <c r="N92" s="115">
        <v>0</v>
      </c>
      <c r="O92" s="88">
        <v>20</v>
      </c>
      <c r="P92" s="88">
        <v>0</v>
      </c>
      <c r="Q92" s="88">
        <v>0</v>
      </c>
      <c r="R92" s="88">
        <v>0</v>
      </c>
      <c r="S92" s="116">
        <v>0</v>
      </c>
      <c r="W92">
        <v>0.71</v>
      </c>
      <c r="X92">
        <v>0.41</v>
      </c>
      <c r="Y92">
        <v>0.47</v>
      </c>
      <c r="Z92">
        <v>0.94</v>
      </c>
      <c r="AA92">
        <v>0.75</v>
      </c>
      <c r="AB92">
        <v>6.49</v>
      </c>
      <c r="AC92">
        <v>24.91</v>
      </c>
      <c r="AD92">
        <v>96.75</v>
      </c>
      <c r="AE92">
        <v>0</v>
      </c>
      <c r="AF92">
        <v>82</v>
      </c>
      <c r="AG92">
        <v>0</v>
      </c>
      <c r="AH92">
        <v>11.61</v>
      </c>
      <c r="AI92">
        <v>241.88</v>
      </c>
      <c r="AJ92">
        <v>0</v>
      </c>
      <c r="AK92">
        <v>25.93</v>
      </c>
      <c r="AL92">
        <v>0.57999999999999996</v>
      </c>
      <c r="AM92">
        <v>0.89</v>
      </c>
      <c r="AN92">
        <v>0.71</v>
      </c>
      <c r="AO92">
        <v>0.48</v>
      </c>
      <c r="AP92">
        <v>48.38</v>
      </c>
      <c r="AQ92">
        <v>0</v>
      </c>
      <c r="AR92">
        <v>4.4000000000000004</v>
      </c>
      <c r="AS92">
        <v>0.36</v>
      </c>
      <c r="AT92">
        <v>0</v>
      </c>
      <c r="AU92">
        <v>20</v>
      </c>
      <c r="AV92">
        <v>0</v>
      </c>
      <c r="AW92">
        <v>0</v>
      </c>
      <c r="AX92">
        <v>0</v>
      </c>
    </row>
    <row r="93" spans="7:50">
      <c r="G93" t="s">
        <v>135</v>
      </c>
      <c r="H93" s="115">
        <v>241.15000000000003</v>
      </c>
      <c r="I93" s="88">
        <v>254.24</v>
      </c>
      <c r="J93" s="88">
        <v>4.8800000000000008</v>
      </c>
      <c r="K93" s="88">
        <v>48.38</v>
      </c>
      <c r="L93" s="88">
        <v>0</v>
      </c>
      <c r="M93" s="116">
        <v>0</v>
      </c>
      <c r="N93" s="115">
        <v>0</v>
      </c>
      <c r="O93" s="88">
        <v>20</v>
      </c>
      <c r="P93" s="88">
        <v>0</v>
      </c>
      <c r="Q93" s="88">
        <v>0</v>
      </c>
      <c r="R93" s="88">
        <v>0</v>
      </c>
      <c r="S93" s="116">
        <v>0</v>
      </c>
      <c r="W93">
        <v>0.71</v>
      </c>
      <c r="X93">
        <v>0.41</v>
      </c>
      <c r="Y93">
        <v>0.47</v>
      </c>
      <c r="Z93">
        <v>0.94</v>
      </c>
      <c r="AA93">
        <v>0.75</v>
      </c>
      <c r="AB93">
        <v>6.49</v>
      </c>
      <c r="AC93">
        <v>24.91</v>
      </c>
      <c r="AD93">
        <v>96.75</v>
      </c>
      <c r="AE93">
        <v>0</v>
      </c>
      <c r="AF93">
        <v>82</v>
      </c>
      <c r="AG93">
        <v>0</v>
      </c>
      <c r="AH93">
        <v>11.61</v>
      </c>
      <c r="AI93">
        <v>241.88</v>
      </c>
      <c r="AJ93">
        <v>0</v>
      </c>
      <c r="AK93">
        <v>25.93</v>
      </c>
      <c r="AL93">
        <v>0.57999999999999996</v>
      </c>
      <c r="AM93">
        <v>0.89</v>
      </c>
      <c r="AN93">
        <v>0.71</v>
      </c>
      <c r="AO93">
        <v>0.48</v>
      </c>
      <c r="AP93">
        <v>48.38</v>
      </c>
      <c r="AQ93">
        <v>0</v>
      </c>
      <c r="AR93">
        <v>4.4000000000000004</v>
      </c>
      <c r="AS93">
        <v>0.36</v>
      </c>
      <c r="AT93">
        <v>0</v>
      </c>
      <c r="AU93">
        <v>20</v>
      </c>
      <c r="AV93">
        <v>0</v>
      </c>
      <c r="AW93">
        <v>0</v>
      </c>
      <c r="AX93">
        <v>0</v>
      </c>
    </row>
    <row r="94" spans="7:50">
      <c r="G94" t="s">
        <v>136</v>
      </c>
      <c r="H94" s="115">
        <v>241.15000000000003</v>
      </c>
      <c r="I94" s="88">
        <v>254.24</v>
      </c>
      <c r="J94" s="88">
        <v>4.8800000000000008</v>
      </c>
      <c r="K94" s="88">
        <v>48.38</v>
      </c>
      <c r="L94" s="88">
        <v>0</v>
      </c>
      <c r="M94" s="116">
        <v>0</v>
      </c>
      <c r="N94" s="115">
        <v>0</v>
      </c>
      <c r="O94" s="88">
        <v>20</v>
      </c>
      <c r="P94" s="88">
        <v>0</v>
      </c>
      <c r="Q94" s="88">
        <v>0</v>
      </c>
      <c r="R94" s="88">
        <v>0</v>
      </c>
      <c r="S94" s="116">
        <v>0</v>
      </c>
      <c r="W94">
        <v>0.71</v>
      </c>
      <c r="X94">
        <v>0.41</v>
      </c>
      <c r="Y94">
        <v>0.47</v>
      </c>
      <c r="Z94">
        <v>0.94</v>
      </c>
      <c r="AA94">
        <v>0.75</v>
      </c>
      <c r="AB94">
        <v>6.49</v>
      </c>
      <c r="AC94">
        <v>24.91</v>
      </c>
      <c r="AD94">
        <v>96.75</v>
      </c>
      <c r="AE94">
        <v>0</v>
      </c>
      <c r="AF94">
        <v>82</v>
      </c>
      <c r="AG94">
        <v>0</v>
      </c>
      <c r="AH94">
        <v>11.61</v>
      </c>
      <c r="AI94">
        <v>241.88</v>
      </c>
      <c r="AJ94">
        <v>0</v>
      </c>
      <c r="AK94">
        <v>25.93</v>
      </c>
      <c r="AL94">
        <v>0.57999999999999996</v>
      </c>
      <c r="AM94">
        <v>0.89</v>
      </c>
      <c r="AN94">
        <v>0.71</v>
      </c>
      <c r="AO94">
        <v>0.48</v>
      </c>
      <c r="AP94">
        <v>48.38</v>
      </c>
      <c r="AQ94">
        <v>0</v>
      </c>
      <c r="AR94">
        <v>4.4000000000000004</v>
      </c>
      <c r="AS94">
        <v>0.36</v>
      </c>
      <c r="AT94">
        <v>0</v>
      </c>
      <c r="AU94">
        <v>20</v>
      </c>
      <c r="AV94">
        <v>0</v>
      </c>
      <c r="AW94">
        <v>0</v>
      </c>
      <c r="AX94">
        <v>0</v>
      </c>
    </row>
    <row r="95" spans="7:50">
      <c r="G95" t="s">
        <v>137</v>
      </c>
      <c r="H95" s="115">
        <v>498.5</v>
      </c>
      <c r="I95" s="88">
        <v>278.42</v>
      </c>
      <c r="J95" s="88">
        <v>4.92</v>
      </c>
      <c r="K95" s="88">
        <v>48.38</v>
      </c>
      <c r="L95" s="88">
        <v>0</v>
      </c>
      <c r="M95" s="116">
        <v>0</v>
      </c>
      <c r="N95" s="115">
        <v>0</v>
      </c>
      <c r="O95" s="88">
        <v>20</v>
      </c>
      <c r="P95" s="88">
        <v>0</v>
      </c>
      <c r="Q95" s="88">
        <v>0</v>
      </c>
      <c r="R95" s="88">
        <v>0</v>
      </c>
      <c r="S95" s="116">
        <v>0</v>
      </c>
      <c r="W95">
        <v>0.71</v>
      </c>
      <c r="X95">
        <v>0.41</v>
      </c>
      <c r="Y95">
        <v>0.47</v>
      </c>
      <c r="Z95">
        <v>0.94</v>
      </c>
      <c r="AA95">
        <v>0.75</v>
      </c>
      <c r="AB95">
        <v>6.49</v>
      </c>
      <c r="AC95">
        <v>24.91</v>
      </c>
      <c r="AD95">
        <v>354.1</v>
      </c>
      <c r="AE95">
        <v>0</v>
      </c>
      <c r="AF95">
        <v>82</v>
      </c>
      <c r="AG95">
        <v>0</v>
      </c>
      <c r="AH95">
        <v>11.61</v>
      </c>
      <c r="AI95">
        <v>266.06</v>
      </c>
      <c r="AJ95">
        <v>0</v>
      </c>
      <c r="AK95">
        <v>25.93</v>
      </c>
      <c r="AL95">
        <v>0.57999999999999996</v>
      </c>
      <c r="AM95">
        <v>0.89</v>
      </c>
      <c r="AN95">
        <v>0.71</v>
      </c>
      <c r="AO95">
        <v>0.48</v>
      </c>
      <c r="AP95">
        <v>48.38</v>
      </c>
      <c r="AQ95">
        <v>0</v>
      </c>
      <c r="AR95">
        <v>4.4400000000000004</v>
      </c>
      <c r="AS95">
        <v>0.36</v>
      </c>
      <c r="AT95">
        <v>0</v>
      </c>
      <c r="AU95">
        <v>20</v>
      </c>
      <c r="AV95">
        <v>0</v>
      </c>
      <c r="AW95">
        <v>0</v>
      </c>
      <c r="AX95">
        <v>0</v>
      </c>
    </row>
    <row r="96" spans="7:50">
      <c r="G96" t="s">
        <v>138</v>
      </c>
      <c r="H96" s="115">
        <v>498.5</v>
      </c>
      <c r="I96" s="88">
        <v>278.42</v>
      </c>
      <c r="J96" s="88">
        <v>4.92</v>
      </c>
      <c r="K96" s="88">
        <v>48.38</v>
      </c>
      <c r="L96" s="88">
        <v>0</v>
      </c>
      <c r="M96" s="116">
        <v>0</v>
      </c>
      <c r="N96" s="115">
        <v>0</v>
      </c>
      <c r="O96" s="88">
        <v>20</v>
      </c>
      <c r="P96" s="88">
        <v>0</v>
      </c>
      <c r="Q96" s="88">
        <v>0</v>
      </c>
      <c r="R96" s="88">
        <v>0</v>
      </c>
      <c r="S96" s="116">
        <v>0</v>
      </c>
      <c r="W96">
        <v>0.71</v>
      </c>
      <c r="X96">
        <v>0.41</v>
      </c>
      <c r="Y96">
        <v>0.47</v>
      </c>
      <c r="Z96">
        <v>0.94</v>
      </c>
      <c r="AA96">
        <v>0.75</v>
      </c>
      <c r="AB96">
        <v>6.49</v>
      </c>
      <c r="AC96">
        <v>24.91</v>
      </c>
      <c r="AD96">
        <v>354.1</v>
      </c>
      <c r="AE96">
        <v>0</v>
      </c>
      <c r="AF96">
        <v>82</v>
      </c>
      <c r="AG96">
        <v>0</v>
      </c>
      <c r="AH96">
        <v>11.61</v>
      </c>
      <c r="AI96">
        <v>266.06</v>
      </c>
      <c r="AJ96">
        <v>0</v>
      </c>
      <c r="AK96">
        <v>25.93</v>
      </c>
      <c r="AL96">
        <v>0.57999999999999996</v>
      </c>
      <c r="AM96">
        <v>0.89</v>
      </c>
      <c r="AN96">
        <v>0.71</v>
      </c>
      <c r="AO96">
        <v>0.48</v>
      </c>
      <c r="AP96">
        <v>48.38</v>
      </c>
      <c r="AQ96">
        <v>0</v>
      </c>
      <c r="AR96">
        <v>4.4400000000000004</v>
      </c>
      <c r="AS96">
        <v>0.36</v>
      </c>
      <c r="AT96">
        <v>0</v>
      </c>
      <c r="AU96">
        <v>20</v>
      </c>
      <c r="AV96">
        <v>0</v>
      </c>
      <c r="AW96">
        <v>0</v>
      </c>
      <c r="AX96">
        <v>0</v>
      </c>
    </row>
    <row r="97" spans="1:133">
      <c r="G97" t="s">
        <v>139</v>
      </c>
      <c r="H97" s="115">
        <v>539.1400000000001</v>
      </c>
      <c r="I97" s="88">
        <v>12.36</v>
      </c>
      <c r="J97" s="88">
        <v>4.92</v>
      </c>
      <c r="K97" s="88">
        <v>48.38</v>
      </c>
      <c r="L97" s="88">
        <v>0</v>
      </c>
      <c r="M97" s="116">
        <v>0</v>
      </c>
      <c r="N97" s="115">
        <v>0</v>
      </c>
      <c r="O97" s="88">
        <v>20</v>
      </c>
      <c r="P97" s="88">
        <v>0</v>
      </c>
      <c r="Q97" s="88">
        <v>0</v>
      </c>
      <c r="R97" s="88">
        <v>0</v>
      </c>
      <c r="S97" s="116">
        <v>0</v>
      </c>
      <c r="W97">
        <v>0.71</v>
      </c>
      <c r="X97">
        <v>0.41</v>
      </c>
      <c r="Y97">
        <v>0.47</v>
      </c>
      <c r="Z97">
        <v>0.94</v>
      </c>
      <c r="AA97">
        <v>0.75</v>
      </c>
      <c r="AB97">
        <v>6.49</v>
      </c>
      <c r="AC97">
        <v>24.91</v>
      </c>
      <c r="AD97">
        <v>394.74</v>
      </c>
      <c r="AE97">
        <v>0</v>
      </c>
      <c r="AF97">
        <v>82</v>
      </c>
      <c r="AG97">
        <v>0</v>
      </c>
      <c r="AH97">
        <v>11.61</v>
      </c>
      <c r="AI97">
        <v>0</v>
      </c>
      <c r="AJ97">
        <v>0</v>
      </c>
      <c r="AK97">
        <v>25.93</v>
      </c>
      <c r="AL97">
        <v>0.57999999999999996</v>
      </c>
      <c r="AM97">
        <v>0.89</v>
      </c>
      <c r="AN97">
        <v>0.71</v>
      </c>
      <c r="AO97">
        <v>0.48</v>
      </c>
      <c r="AP97">
        <v>48.38</v>
      </c>
      <c r="AQ97">
        <v>0</v>
      </c>
      <c r="AR97">
        <v>4.4400000000000004</v>
      </c>
      <c r="AS97">
        <v>0.36</v>
      </c>
      <c r="AT97">
        <v>0</v>
      </c>
      <c r="AU97">
        <v>20</v>
      </c>
      <c r="AV97">
        <v>0</v>
      </c>
      <c r="AW97">
        <v>0</v>
      </c>
      <c r="AX97">
        <v>0</v>
      </c>
    </row>
    <row r="98" spans="1:133">
      <c r="G98" t="s">
        <v>140</v>
      </c>
      <c r="H98" s="115">
        <v>539.1400000000001</v>
      </c>
      <c r="I98" s="88">
        <v>12.36</v>
      </c>
      <c r="J98" s="88">
        <v>4.92</v>
      </c>
      <c r="K98" s="88">
        <v>48.38</v>
      </c>
      <c r="L98" s="88">
        <v>0</v>
      </c>
      <c r="M98" s="116">
        <v>0</v>
      </c>
      <c r="N98" s="115">
        <v>0</v>
      </c>
      <c r="O98" s="88">
        <v>20</v>
      </c>
      <c r="P98" s="88">
        <v>0</v>
      </c>
      <c r="Q98" s="88">
        <v>0</v>
      </c>
      <c r="R98" s="88">
        <v>0</v>
      </c>
      <c r="S98" s="116">
        <v>0</v>
      </c>
      <c r="W98">
        <v>0.71</v>
      </c>
      <c r="X98">
        <v>0.41</v>
      </c>
      <c r="Y98">
        <v>0.47</v>
      </c>
      <c r="Z98">
        <v>0.94</v>
      </c>
      <c r="AA98">
        <v>0.75</v>
      </c>
      <c r="AB98">
        <v>6.49</v>
      </c>
      <c r="AC98">
        <v>24.91</v>
      </c>
      <c r="AD98">
        <v>394.74</v>
      </c>
      <c r="AE98">
        <v>0</v>
      </c>
      <c r="AF98">
        <v>82</v>
      </c>
      <c r="AG98">
        <v>0</v>
      </c>
      <c r="AH98">
        <v>11.61</v>
      </c>
      <c r="AI98">
        <v>0</v>
      </c>
      <c r="AJ98">
        <v>0</v>
      </c>
      <c r="AK98">
        <v>25.93</v>
      </c>
      <c r="AL98">
        <v>0.57999999999999996</v>
      </c>
      <c r="AM98">
        <v>0.89</v>
      </c>
      <c r="AN98">
        <v>0.71</v>
      </c>
      <c r="AO98">
        <v>0.48</v>
      </c>
      <c r="AP98">
        <v>48.38</v>
      </c>
      <c r="AQ98">
        <v>0</v>
      </c>
      <c r="AR98">
        <v>4.4400000000000004</v>
      </c>
      <c r="AS98">
        <v>0.36</v>
      </c>
      <c r="AT98">
        <v>0</v>
      </c>
      <c r="AU98">
        <v>20</v>
      </c>
      <c r="AV98">
        <v>0</v>
      </c>
      <c r="AW98">
        <v>0</v>
      </c>
      <c r="AX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4.2180299999999988</v>
      </c>
      <c r="I99" s="111">
        <f t="shared" ref="I99:BU99" si="1">SUM(I3:I98)/4000</f>
        <v>1.4093624999999996</v>
      </c>
      <c r="J99" s="111">
        <f t="shared" si="1"/>
        <v>0.11019999999999999</v>
      </c>
      <c r="K99" s="111">
        <f t="shared" si="1"/>
        <v>1.9993225000000008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0.99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1.7040000000000007E-2</v>
      </c>
      <c r="X99">
        <f t="shared" si="1"/>
        <v>9.8399999999999876E-3</v>
      </c>
      <c r="Y99">
        <f t="shared" si="1"/>
        <v>1.1279999999999984E-2</v>
      </c>
      <c r="Z99">
        <f t="shared" si="1"/>
        <v>2.2559999999999969E-2</v>
      </c>
      <c r="AA99">
        <f t="shared" si="1"/>
        <v>1.7999999999999999E-2</v>
      </c>
      <c r="AB99">
        <f t="shared" si="1"/>
        <v>9.4200000000000034E-2</v>
      </c>
      <c r="AC99">
        <f t="shared" si="1"/>
        <v>0.14946000000000004</v>
      </c>
      <c r="AD99">
        <f t="shared" si="1"/>
        <v>1.572665</v>
      </c>
      <c r="AE99">
        <f t="shared" si="1"/>
        <v>7.5179999999999997E-2</v>
      </c>
      <c r="AF99">
        <f t="shared" si="1"/>
        <v>1.3119599999999991</v>
      </c>
      <c r="AG99">
        <f t="shared" si="1"/>
        <v>0.14915999999999993</v>
      </c>
      <c r="AH99">
        <f t="shared" si="1"/>
        <v>0.31052999999999953</v>
      </c>
      <c r="AI99">
        <f t="shared" si="1"/>
        <v>0.76190499999999994</v>
      </c>
      <c r="AJ99">
        <f t="shared" si="1"/>
        <v>4.8379999999999999E-2</v>
      </c>
      <c r="AK99">
        <f t="shared" si="1"/>
        <v>0.61010999999999938</v>
      </c>
      <c r="AL99">
        <f t="shared" si="1"/>
        <v>1.3457499999999975E-2</v>
      </c>
      <c r="AM99">
        <f t="shared" si="1"/>
        <v>2.1360000000000011E-2</v>
      </c>
      <c r="AN99">
        <f t="shared" si="1"/>
        <v>1.7040000000000007E-2</v>
      </c>
      <c r="AO99">
        <f t="shared" si="1"/>
        <v>1.1519999999999983E-2</v>
      </c>
      <c r="AP99">
        <f t="shared" si="1"/>
        <v>0.30962000000000012</v>
      </c>
      <c r="AQ99">
        <f t="shared" si="1"/>
        <v>0.86008999999999947</v>
      </c>
      <c r="AR99">
        <f t="shared" si="1"/>
        <v>9.8679999999999976E-2</v>
      </c>
      <c r="AS99">
        <f t="shared" si="1"/>
        <v>8.6399999999999914E-3</v>
      </c>
      <c r="AT99">
        <f t="shared" si="1"/>
        <v>0.51</v>
      </c>
      <c r="AU99">
        <f t="shared" si="1"/>
        <v>0.48</v>
      </c>
      <c r="AV99">
        <f t="shared" si="1"/>
        <v>0.28323750000000003</v>
      </c>
      <c r="AW99">
        <f t="shared" si="1"/>
        <v>0.12138750000000005</v>
      </c>
      <c r="AX99">
        <f t="shared" si="1"/>
        <v>0.82961249999999986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2022-05-04T07:41:49Z</dcterms:modified>
</cp:coreProperties>
</file>